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rlandolf.ROCK\Desktop\"/>
    </mc:Choice>
  </mc:AlternateContent>
  <xr:revisionPtr revIDLastSave="0" documentId="8_{D5292153-6423-4734-869E-D5B2F04C77E6}" xr6:coauthVersionLast="45" xr6:coauthVersionMax="45" xr10:uidLastSave="{00000000-0000-0000-0000-000000000000}"/>
  <bookViews>
    <workbookView xWindow="24468" yWindow="852" windowWidth="23256" windowHeight="12576" xr2:uid="{00000000-000D-0000-FFFF-FFFF00000000}"/>
  </bookViews>
  <sheets>
    <sheet name="Offline Pricing Report" sheetId="1" r:id="rId1"/>
  </sheets>
  <externalReferences>
    <externalReference r:id="rId2"/>
  </externalReferences>
  <definedNames>
    <definedName name="MatrixRng">OFFSET([1]Matrix!$A$1,0,0,MATCH("*",[1]Matrix!$D:$D,-1),COUNTA([1]Matrix!$1:$1))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85" i="1" l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3284" i="1"/>
  <c r="E3283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2540" i="1"/>
  <c r="E2539" i="1"/>
  <c r="E2534" i="1"/>
  <c r="E2535" i="1"/>
  <c r="E2536" i="1"/>
  <c r="E2533" i="1"/>
  <c r="E2532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205" i="1"/>
  <c r="E2204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067" i="1"/>
  <c r="E206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1916" i="1"/>
  <c r="E1915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853" i="1"/>
  <c r="E185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792" i="1"/>
  <c r="E1791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50" i="1"/>
  <c r="E1749" i="1"/>
  <c r="E1746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668" i="1"/>
  <c r="E1667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18" i="1"/>
  <c r="E1617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551" i="1"/>
  <c r="E1550" i="1"/>
  <c r="E1539" i="1"/>
  <c r="E1540" i="1"/>
  <c r="E1541" i="1"/>
  <c r="E1542" i="1"/>
  <c r="E1543" i="1"/>
  <c r="E1544" i="1"/>
  <c r="E1545" i="1"/>
  <c r="E1546" i="1"/>
  <c r="E1547" i="1"/>
  <c r="E1548" i="1"/>
  <c r="E1549" i="1"/>
  <c r="E1538" i="1"/>
  <c r="E1537" i="1"/>
  <c r="E1531" i="1"/>
  <c r="E1532" i="1"/>
  <c r="E1533" i="1"/>
  <c r="E1534" i="1"/>
  <c r="E1535" i="1"/>
  <c r="E1536" i="1"/>
  <c r="E1530" i="1"/>
  <c r="E1529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00" i="1"/>
  <c r="E1499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57" i="1"/>
  <c r="E1456" i="1"/>
  <c r="E1455" i="1"/>
  <c r="E1454" i="1"/>
  <c r="E1453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270" i="1"/>
  <c r="E1269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23" i="1"/>
  <c r="E1222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185" i="1"/>
  <c r="E1184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19" i="1"/>
  <c r="E1118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685" i="1"/>
  <c r="E68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394" i="1"/>
  <c r="E393" i="1"/>
  <c r="E290" i="1" l="1"/>
  <c r="E289" i="1"/>
  <c r="E288" i="1"/>
  <c r="E278" i="1"/>
  <c r="E279" i="1"/>
  <c r="E280" i="1"/>
  <c r="E277" i="1"/>
  <c r="E276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12" i="1"/>
  <c r="E211" i="1"/>
  <c r="E205" i="1"/>
  <c r="E204" i="1"/>
  <c r="E197" i="1"/>
  <c r="E198" i="1"/>
  <c r="E196" i="1"/>
  <c r="E195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291" i="1"/>
  <c r="E292" i="1"/>
  <c r="E283" i="1"/>
  <c r="E284" i="1"/>
  <c r="E285" i="1"/>
  <c r="E286" i="1"/>
  <c r="E287" i="1"/>
  <c r="E282" i="1"/>
  <c r="E28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61" i="1"/>
  <c r="E260" i="1"/>
  <c r="E208" i="1"/>
  <c r="E209" i="1"/>
  <c r="E210" i="1"/>
  <c r="E207" i="1"/>
  <c r="E206" i="1"/>
  <c r="E201" i="1"/>
  <c r="E202" i="1"/>
  <c r="E203" i="1"/>
  <c r="E200" i="1"/>
  <c r="E199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65" i="1"/>
  <c r="E64" i="1"/>
  <c r="E55" i="1" l="1"/>
  <c r="E56" i="1"/>
  <c r="E57" i="1"/>
  <c r="E58" i="1"/>
  <c r="E59" i="1"/>
  <c r="E60" i="1"/>
  <c r="E61" i="1"/>
  <c r="E54" i="1"/>
  <c r="E53" i="1"/>
  <c r="E50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33" i="1"/>
  <c r="E32" i="1"/>
  <c r="E30" i="1"/>
  <c r="E29" i="1"/>
  <c r="E25" i="1"/>
  <c r="E26" i="1"/>
  <c r="E23" i="1"/>
  <c r="E24" i="1"/>
  <c r="E22" i="1"/>
  <c r="E21" i="1"/>
  <c r="E52" i="1"/>
  <c r="E51" i="1"/>
  <c r="E49" i="1"/>
  <c r="E31" i="1"/>
  <c r="E28" i="1"/>
  <c r="E27" i="1"/>
  <c r="E20" i="1"/>
  <c r="E19" i="1"/>
  <c r="E18" i="1"/>
</calcChain>
</file>

<file path=xl/sharedStrings.xml><?xml version="1.0" encoding="utf-8"?>
<sst xmlns="http://schemas.openxmlformats.org/spreadsheetml/2006/main" count="28030" uniqueCount="10821">
  <si>
    <t>VENDOR</t>
  </si>
  <si>
    <t>SICO</t>
  </si>
  <si>
    <t>Mooreco</t>
  </si>
  <si>
    <t>National Public Seating</t>
  </si>
  <si>
    <t>SICO AMERICA</t>
  </si>
  <si>
    <t>Vendor SKU</t>
  </si>
  <si>
    <t>Brand Name</t>
  </si>
  <si>
    <t>Product Description</t>
  </si>
  <si>
    <t>MSRP</t>
  </si>
  <si>
    <t>Unit of measure</t>
  </si>
  <si>
    <t>Manufacturer Name</t>
  </si>
  <si>
    <t>Manufacturer SKU</t>
  </si>
  <si>
    <t>*NON-BRANDED</t>
  </si>
  <si>
    <t>EACH</t>
  </si>
  <si>
    <t>SICO AMERICA INC</t>
  </si>
  <si>
    <t>1135517</t>
  </si>
  <si>
    <t>STAGE - SINGLE HEIGHT - CARPET - END FOLD - 8 X 4 FT X 32 IN SPECIFY COLOR</t>
  </si>
  <si>
    <t>1811-432B-XX</t>
  </si>
  <si>
    <t>1135520</t>
  </si>
  <si>
    <t>STAGE ADJ 48X16-24 CARPET SPECIFY COLOR</t>
  </si>
  <si>
    <t>1812-424B-XX</t>
  </si>
  <si>
    <t>STAGE ADJ 72X16-24 CARPET SPECIFY COLOR</t>
  </si>
  <si>
    <t>1812-624B-XX</t>
  </si>
  <si>
    <t>1135540</t>
  </si>
  <si>
    <t>SPECIFY - TABLE CAFETERA W/CENTER LOCKS PACER 72'' ROUND 29''H CHROME LEG - BLACK ARMOR EDGE - SPECIFY TOP COLOR</t>
  </si>
  <si>
    <t>EP075-180N-XXA</t>
  </si>
  <si>
    <t>1135541</t>
  </si>
  <si>
    <t>SPECIFY - TOP COLOR - CHROME PACER CAFETERIA - ARMOREDGE - ADA COMPLIANT - 60 IN ROUND TOP - 32 IN H - SPECIFY TOP COLOR - BLACK EDGE COLOR - CHROME FRAME COLOR</t>
  </si>
  <si>
    <t>EP080-150N-XXA</t>
  </si>
  <si>
    <t>1135542</t>
  </si>
  <si>
    <t>SPECIFY - TOP COLOR - CHROME PACER CAFETERIA - ARMOREDGE - ADA COMPLIANT - 72 IN ROUND TOP - 32 IN H - SPECIFY TOP COLOR - BLACK EDGE COLOR - CHROME FRAME COLOR</t>
  </si>
  <si>
    <t>EP080-180N-XXA</t>
  </si>
  <si>
    <t>1135546</t>
  </si>
  <si>
    <t>TABLE CAFETERIA PACER W/CENTER LOCKS RECT 30X96X29 BLACK EDGE CHROME LEGS SPECIFY TOP COLOR</t>
  </si>
  <si>
    <t>EP275-240N-XXA</t>
  </si>
  <si>
    <t>1135551</t>
  </si>
  <si>
    <t>SPECIFY - TOP COLOR - CHROME PACER SEMINAR CAFETERIA - ARMOREDGE - 6 FT RECTANGLE TOP - 29 IN H - SPECIFY TOP COLOR - BLACK EDGE COLOR - CHROME FRAME COLOR</t>
  </si>
  <si>
    <t>EP875-180N-XXA</t>
  </si>
  <si>
    <t>1135552</t>
  </si>
  <si>
    <t>SPECIFY - TOP COLOR - CHROME PACER SEMINAR CAFETERIA - ARMOREDGE - ADA COMPLIANT - 8 FT RECTANGLE TOP - 29 IN H - SPECIFY TOP COLOR - BLACK EDGE COLOR - CHROME FRAME COLOR</t>
  </si>
  <si>
    <t>EP875-240N-XXA</t>
  </si>
  <si>
    <t>1135553</t>
  </si>
  <si>
    <t>STAGE REVERSIBLE DECK 6'X8' 30''/36''/42'' TRI HEIGHT INCREMENTS TUFFDECK OR CARPET SPECIFY COLOR</t>
  </si>
  <si>
    <t>S3H316GXX41B</t>
  </si>
  <si>
    <t>1135571</t>
  </si>
  <si>
    <t>STAGE DECK - TUFF DECK/ NON REVERSIBLE - BLACK - 4' X 8' DECK - X-PRESS SERIES</t>
  </si>
  <si>
    <t>SND144401</t>
  </si>
  <si>
    <t>1135589</t>
  </si>
  <si>
    <t>TABLE - SICO 2800 CONVERTABLE CAFETERIA - 6 FT TOP - 29 IN H - SPECIFY TOP COLOR - SPECIFY BENCH COLOR - BLACK EDGE COLOR - BLACK BENCH EDGE COLOR - BLACK FRAME COLOR - BLACK POWDER COAT CASTER BEAM</t>
  </si>
  <si>
    <t>TEA42FXX02XX02D</t>
  </si>
  <si>
    <t>1135599</t>
  </si>
  <si>
    <t>TABLE - SICO SOCIALIZER ALL-A-ROUND - ARMOREDGE - FLIP-TOP - 36 IN ROUND TOP - 29-41 IN ADJ H - SPECIFY TOP COLOR - BLACK EDGE COLOR - BLACK FRAME COLOR</t>
  </si>
  <si>
    <t>TRS52TSDXX02DS</t>
  </si>
  <si>
    <t>1303098</t>
  </si>
  <si>
    <t>STAGE - SINGLE HEIGHT - CARPET - 4'X8'X8''H - SPECIFY COLOR</t>
  </si>
  <si>
    <t>1811-408B-XX</t>
  </si>
  <si>
    <t>1305536</t>
  </si>
  <si>
    <t>SPECIFY - TOP COLOR - CHROME MULTIAPP CAFETERIA - ARMOREDGE - 60 IN HALF ROUND  TOP - 29 IN H - SPECIFY TOP COLOR - BLACK EDGE COLOR - BLACK FRAME COLOR</t>
  </si>
  <si>
    <t>TUH22WSSXX02B</t>
  </si>
  <si>
    <t>1359662</t>
  </si>
  <si>
    <t>SPECIFY - TOP COLOR - CHROME PACER CAFETERIA - ARMOREDGE - ADA COMPLIANT - 8 FT RECTANGLE TOP - 32 IN H - SPECIFY TOP COLOR - BLACK EDGE COLOR - CHROME FRAME COLOR</t>
  </si>
  <si>
    <t>EP280-240N-XXA</t>
  </si>
  <si>
    <t>1403146</t>
  </si>
  <si>
    <t>TABLE - SICO DIRECTOR CAFETERIA - ARMOR-EDGE - 8 STOOLS - 8 FT RECTANGLE TOP - 29 IN H - SPECIFY TOP COLOR - SPECIFY SEAT COLOR - BLACK EDGE COLOR - CHROME FRAME COLOR</t>
  </si>
  <si>
    <t>TTF61F??02??CS</t>
  </si>
  <si>
    <t>1403147</t>
  </si>
  <si>
    <t>TABLE - SICO SENIOR CAFETERIA - ARMOR EDGE - 12 STOOLS - 10 FT RECTANGLE TOP - 29 IN H - SPECIFY TOP COLOR - SPECIFY SEAT COLOR - BLACK EDGE COLOR - CHROME FRAME COLOR</t>
  </si>
  <si>
    <t>TTC61F??02??CS</t>
  </si>
  <si>
    <t>1403148</t>
  </si>
  <si>
    <t>TABLE  SICO PRESIDENT CAFETERIA - ARMOR-EDGE - 12 STOOLS - 12 FT RECTANGLE TOP - 29 IN H - SPECIFY TOP COLOR - SPECIFY SEAT COLOR - BLACK EDGE COLOR - CHROME FRAME COLOR</t>
  </si>
  <si>
    <t>TTR61FXX02XXCS</t>
  </si>
  <si>
    <t>1403149</t>
  </si>
  <si>
    <t>TABLE - SICO PRESIDENT CAFETERIA - ARMOR-EDGE - 8 STOOLS AND 4 ADA - 12 FT RECTANGLE TOP - 29 IN H - SPECIFY TOP - STOOL COLOR - CHROME FRAME</t>
  </si>
  <si>
    <t>TTN61F??02??CS</t>
  </si>
  <si>
    <t>1403153</t>
  </si>
  <si>
    <t>TABLE - SICO PREPSTER CAFETERIA - ARMOR-EDGE - 16 STOOLS - 12 FT RECTANGLE TOP - 28 IN H - SPECIFY TOP COLOR - SPECIFY SEAT COLOR - BLACK EDGE COLOR - CHROME FRAME COLOR</t>
  </si>
  <si>
    <t>TTP61E??02??CS</t>
  </si>
  <si>
    <t>1403154</t>
  </si>
  <si>
    <t>TABLE - SICO CADET CAFETERIA- ARMOR-EDGE - 12 STOOLS - 10 FT TOP - 24 IN H - SPECIFY TOP COLOR - SPECIFY SEAT COLOR - BLACK EDGE COLOR - CHROME FRAME COLOR</t>
  </si>
  <si>
    <t>TTD51A??02??CS</t>
  </si>
  <si>
    <t>1403155</t>
  </si>
  <si>
    <t>TABLE - SICO GRADUATE CAFETERIA - ARMOR-EDGE - 8 STOOLS - 60 IN OCTAGON TOP - 29 IN H - SPECIFY TOP COLOR - SPECIFY SEAT COLOR - BLACK EDGE COLOR - CHROME FRAME COLOR</t>
  </si>
  <si>
    <t>TTG61F??02??C</t>
  </si>
  <si>
    <t>1403156</t>
  </si>
  <si>
    <t>TABLE - SICO GRADUATE CAFETERIA - ARMOR-EDGE - 6 STOOLS AND 2 ADA - 60 IN OCTAGON TOP - 30 IN H - SPECIFY TOP COLOR - SPECIFY SEAT COLOR - BLACK EDGE COLOR - CHROME FRAME COLOR</t>
  </si>
  <si>
    <t>TTM61G??02??C</t>
  </si>
  <si>
    <t>1403157</t>
  </si>
  <si>
    <t>TABLE - SICO GRADUATE CAFETERIA - ARMOR-EDGE - 8 STOOLS - 60 IN OVAL TOP - 29 IN H - SPECIFY TOP COLOR - SPECIFY SEAT COLOR - BLACK EDGE COLOR - CHROME FRAME COLOR</t>
  </si>
  <si>
    <t>STTB61F??02??C</t>
  </si>
  <si>
    <t>1403158</t>
  </si>
  <si>
    <t>TABLE - SICO GRADUATE CAFETERIA - ARMOREDGE - 4 BENCHES - 60 IN OVAL TABLE - 30 IN H - SPECIFY TOP COLOR - SPECIFY BENCH COLOR - BLACK EDGE - CHROME FRAME</t>
  </si>
  <si>
    <t>BTTB61G??02??CS</t>
  </si>
  <si>
    <t>1403160</t>
  </si>
  <si>
    <t>TABLE - SICO COMMUNICATOR CAFETERIA - ARMOR-EDGE - 12 STOOLS - 10 FT OVAL TOP - 29 IN H - SPECIFY TOP COLOR - SPECIFY SEAT COLOR - BLACK EDGE COLOR - CHROME FRAME COLOR</t>
  </si>
  <si>
    <t>TTQ61F??02??CS</t>
  </si>
  <si>
    <t>1403161</t>
  </si>
  <si>
    <t>TABLE - SICO COMMUNICATOR CAFETERIA - ARMOR-EDGE - 8 STOOLS AND 4 ADA - 10 FT OVAL TOP - 30 IN H - SPECIFY TOP COLOR - SPECIFY SEAT COLOR - BLACK EDGE COLOR - CHROME FRAME COLOR</t>
  </si>
  <si>
    <t>TTS61GXX02XXCS</t>
  </si>
  <si>
    <t>1403162</t>
  </si>
  <si>
    <t>TABLE - SICO UNDERGRADUATE CAFETERIA - ARMOR-EDGE - 8 STOOLS - 7 FT 8 IN RECTANGLE TOP - 29 IN H - SPECIFY TOP COLOR - SPECIFY SEAT COLOR - SPECIFY EDGE COLOR - SPECIFY FRAME COLOR</t>
  </si>
  <si>
    <t>TUS41F????????</t>
  </si>
  <si>
    <t>1403167</t>
  </si>
  <si>
    <t>TABLE - SICO UNDERGRADUATE CAFETERIA - ARMOREDGE - 4 BENCHES - 5 FT RECTANGLE TABLE - 24 IN H - SPECIFY TOP COLOR - SPECIFY BENCH COLOR - BLACK EDGE COLOR - BLACK FRAME</t>
  </si>
  <si>
    <t>TUB41A??02??C</t>
  </si>
  <si>
    <t>1460961</t>
  </si>
  <si>
    <t>SPECIFY - TABLE - SICO PRESIDENT CAFETERIA - ARMOR-EDGE - 12 STOOLS - 12 FT RECTANGLE TOP - 29 IN H - SPECIFY TOP COLOR - SPECIFY SEAT COLOR - BLACK EDGE COLOR - CHROME FRAME COLOR</t>
  </si>
  <si>
    <t>1462466</t>
  </si>
  <si>
    <t>HARMONY CHORAL RISER BLACK SET OF 2 SIDE RAILS WITH 2 STORAGE HANGERS</t>
  </si>
  <si>
    <t>SET OF 2</t>
  </si>
  <si>
    <t>C2612-34GRDB</t>
  </si>
  <si>
    <t>1483662</t>
  </si>
  <si>
    <t>TABLE - SICO PRESIDENT CAFETERIA - ARMOR-EDGE - 8 STOOLS AND 4 ADA - 12 FT RECTANGLE TOP -30 IN H - SPECIFY TOP COLOR - SPECIFY SEAT COLOR - BLACK EDGE COLOR - CHROME FRAME COLOR</t>
  </si>
  <si>
    <t>1542485</t>
  </si>
  <si>
    <t>3-RISE HARMONY CHORAL RISER 72.5 W X 55.5 D X 68 IN H SPECIFY COLOR</t>
  </si>
  <si>
    <t>2611-324B?</t>
  </si>
  <si>
    <t>1542486</t>
  </si>
  <si>
    <t>4-RISE HARMONY CHORAL RISER 78 W X 72.5 D X 76 IN H SPECIFY COLOR</t>
  </si>
  <si>
    <t>2611-432B?</t>
  </si>
  <si>
    <t>679065</t>
  </si>
  <si>
    <t>TABLE - SICO 2800 CONVERTABLE CAFETERIA - ARMOR-EDGE - BENCHES - 8 FT TOP - 29 IN H - SPECIFY TOP COLOR - SPECIFY BENCH COLOR - BLACK EDGE COLOR - BLACK BENCH EDGE COLOR - BLACK FRAME COLOR - BLACK POWDER COAT CASTER BEAM</t>
  </si>
  <si>
    <t>TEC42FXX02XX02D</t>
  </si>
  <si>
    <t>679066</t>
  </si>
  <si>
    <t>TABLE - SICO  BY65 CAFETERIA - ARMOR-EDGE - BENCHES - 10 FT TOP - 29 IN H - SPECIFY TOP COLOR - SPECIFY BENCH COLORS - BLACK EDGE COLOR - BLACK BENCH EDGE COLOR - CHROME FRAME COLOR</t>
  </si>
  <si>
    <t>TBB71FXX02XX02CS</t>
  </si>
  <si>
    <t>679067</t>
  </si>
  <si>
    <t>TABLE - SICO  BY65 CAFETERIA - ARMOR-EDGE - BENCHES - 12 FT TOP - 29  IN H - SPECIFY TOP COLOR - SPECIFY BENCH COLORS - BLACK EDGE COLOR - BLACK BENCH EDGE COLOR - CHROME FRAME COLOR</t>
  </si>
  <si>
    <t>TBC71FXX02XX02CS</t>
  </si>
  <si>
    <t>679076</t>
  </si>
  <si>
    <t>TABLE - SICO PACER CAFETERIA - ARMOREDGE - 48 IN ROUND TOP - 29 IN H - SPECIFY TOP COLOR - BLACK EDGE COLOR - CHROME FRAME COLOR</t>
  </si>
  <si>
    <t>EP075-120N-XXA</t>
  </si>
  <si>
    <t>679077</t>
  </si>
  <si>
    <t>TABLE - SICO PACER CAFETERIA - ARMOREDGE - 60 IN ROUND TOP - 29 IN H - SPECIFY TOP COLOR - BLACK EDGE COLOR - CHROME FRAME COLOR</t>
  </si>
  <si>
    <t>EP075-150N-XXA</t>
  </si>
  <si>
    <t>679078</t>
  </si>
  <si>
    <t>TABLE PACER 60X72 X29 OVAL BLACK EDGE CHROME LEGS SPECIFY TOP COLOR</t>
  </si>
  <si>
    <t>EP175-180N-XXA</t>
  </si>
  <si>
    <t>679079</t>
  </si>
  <si>
    <t>TABLE HEXAGON PACER 48X29 BLACK EDGE CHROME LEGS SPECIFY TOP COLOR</t>
  </si>
  <si>
    <t>EP475-120N-XXA</t>
  </si>
  <si>
    <t>679080</t>
  </si>
  <si>
    <t>TABLE PACER OCTAGON 60X29 BLACK EDGE CHROME LEG SPECIFY TOP COLOR</t>
  </si>
  <si>
    <t>EP575-150N-XXA</t>
  </si>
  <si>
    <t>679081</t>
  </si>
  <si>
    <t>TABLE 48'' SQUARE PACER BLACK ARMOR EDGE CHROME LEGS SPECIFY TOP COLOR</t>
  </si>
  <si>
    <t>EP375-120N-XXA</t>
  </si>
  <si>
    <t>MOORECO</t>
  </si>
  <si>
    <t>BEST-RITE</t>
  </si>
  <si>
    <t>MOORECO INC</t>
  </si>
  <si>
    <t>ESSENTIALS BY MOORECO</t>
  </si>
  <si>
    <t>MOORECO FOLDING WHEASEL BABY W/ 4 TUBS</t>
  </si>
  <si>
    <t>I-784T</t>
  </si>
  <si>
    <t>070708</t>
  </si>
  <si>
    <t>MOORECO EASEL DRY ERASE BABY FOLDING WITH EASEL</t>
  </si>
  <si>
    <t>I-784</t>
  </si>
  <si>
    <t>PACK OF 4</t>
  </si>
  <si>
    <t>082964</t>
  </si>
  <si>
    <t>MOORECO STORAGE WHEASEL MELAMINE</t>
  </si>
  <si>
    <t>762</t>
  </si>
  <si>
    <t>082965</t>
  </si>
  <si>
    <t>MOORECO STORAGE WHEASEL PORCELAIN</t>
  </si>
  <si>
    <t>763</t>
  </si>
  <si>
    <t>082966</t>
  </si>
  <si>
    <t>MOORECO MIDDLE TRAY W/TUBS FOR 764</t>
  </si>
  <si>
    <t>764</t>
  </si>
  <si>
    <t>086227</t>
  </si>
  <si>
    <t>MOORECO EASEL DELUXE TEACHERS LEARNING CENTER</t>
  </si>
  <si>
    <t>I-805</t>
  </si>
  <si>
    <t>BALT</t>
  </si>
  <si>
    <t>091792</t>
  </si>
  <si>
    <t>MOORECO 27510 FLOOR LECTURN OAK</t>
  </si>
  <si>
    <t>27510</t>
  </si>
  <si>
    <t>091793</t>
  </si>
  <si>
    <t>MOORECO 27508 FLOOR LECTURN MAHOGANY</t>
  </si>
  <si>
    <t>27508</t>
  </si>
  <si>
    <t>1098540</t>
  </si>
  <si>
    <t>MOORECO STAND VERSATILE WORKSTATION 25X20X42.5 GRAY BLT25983</t>
  </si>
  <si>
    <t>BLT 25983</t>
  </si>
  <si>
    <t>1098555</t>
  </si>
  <si>
    <t>MOORECO WORKSTATION ADJUSTABLE 30X24X27-52 BLACK/SILVE BLT42551</t>
  </si>
  <si>
    <t>BLT 42551</t>
  </si>
  <si>
    <t>1127758</t>
  </si>
  <si>
    <t>TACKBOARD CORK  SPLASH 4 X 8 WOOD TRIM</t>
  </si>
  <si>
    <t>300WH</t>
  </si>
  <si>
    <t>1127763</t>
  </si>
  <si>
    <t>TACKBOARD  NATURAL ADD- CORK PANEL 4 X 10</t>
  </si>
  <si>
    <t>302XK-01</t>
  </si>
  <si>
    <t>1127790</t>
  </si>
  <si>
    <t>TACKBOARD VINYL COVERED ADD-CORK 4 X 10 ALUMINUM TRIM</t>
  </si>
  <si>
    <t>312AK</t>
  </si>
  <si>
    <t>1127791</t>
  </si>
  <si>
    <t>TACKBOARD VINYL COVERED ADD-CORK 4 X 12 ALUMINUM TRIM</t>
  </si>
  <si>
    <t>312AM</t>
  </si>
  <si>
    <t>1127794</t>
  </si>
  <si>
    <t>TACKBOARD VINYL COVERED CORK PLATE 4 X 4 ALUMINUM TRIM</t>
  </si>
  <si>
    <t>313AD</t>
  </si>
  <si>
    <t>1127818</t>
  </si>
  <si>
    <t>SPECIFY - TACKBOARD FAB-TAK 4 X 4 ALUMINUM TRIM</t>
  </si>
  <si>
    <t>331AD</t>
  </si>
  <si>
    <t>1127819</t>
  </si>
  <si>
    <t>SPECIFY - TACKBOARD FAB-TAK 4 X 6 ALUMINUM TRIM</t>
  </si>
  <si>
    <t>331AG</t>
  </si>
  <si>
    <t>1127820</t>
  </si>
  <si>
    <t>TACKBOARD FAB-TAK 4 X 8 ALUMINUM TRIM</t>
  </si>
  <si>
    <t>331AH</t>
  </si>
  <si>
    <t>1127822</t>
  </si>
  <si>
    <t>SPECIFY - TACKBOARD FAB-TAK 4 X 12 ALUMINUM TRIM</t>
  </si>
  <si>
    <t>331AM</t>
  </si>
  <si>
    <t>1127825</t>
  </si>
  <si>
    <t>MOORECO TACKBOARD FABRIC COVERED ADD CORK 4 X 8 ALUMINUM TRIM</t>
  </si>
  <si>
    <t>332AH</t>
  </si>
  <si>
    <t>SET OF 6</t>
  </si>
  <si>
    <t>1127881</t>
  </si>
  <si>
    <t>BEST RITE PRE SCHOOL DIVIDER 4' X 4' MARKERBOARD - BOTH SIDES</t>
  </si>
  <si>
    <t>650D</t>
  </si>
  <si>
    <t>650G</t>
  </si>
  <si>
    <t>1127888</t>
  </si>
  <si>
    <t>MOORECO MARKERBOARD REVERSIBLE  EURO 4 X 6 PROJ PLUS PORCELAIN</t>
  </si>
  <si>
    <t>667RG-FD</t>
  </si>
  <si>
    <t>1127920</t>
  </si>
  <si>
    <t>EASEL - BABY WHEASEL - FOLDING - W/TUBS - 55.5'' H X 30.5'' W X 34'' D</t>
  </si>
  <si>
    <t>784 T</t>
  </si>
  <si>
    <t>1127939</t>
  </si>
  <si>
    <t>STAND DIVERSITY STAND-UP WORKSTATION 3 CASTERS TOP AND MIDDLE SHELVES OAK STORAGE BOX BLACK</t>
  </si>
  <si>
    <t>89786</t>
  </si>
  <si>
    <t>1275524</t>
  </si>
  <si>
    <t>ESSENTIALS CHAIR NESTER CHAIR</t>
  </si>
  <si>
    <t>34426</t>
  </si>
  <si>
    <t>CASE OF 2</t>
  </si>
  <si>
    <t>1289863</t>
  </si>
  <si>
    <t>MARKERBOARD ULTRA TRIM BOARD 3H X 4W SILVER TRIM PORCELAIN STEEL MRKRBRD</t>
  </si>
  <si>
    <t>2029C-25</t>
  </si>
  <si>
    <t>1295457</t>
  </si>
  <si>
    <t>TACKBOARD BLACK 4HX5W SPLASH-CORK</t>
  </si>
  <si>
    <t>300PF-T1</t>
  </si>
  <si>
    <t>1295460</t>
  </si>
  <si>
    <t>TACKBOARD BLACK 4HX10W SPLASH-CORK</t>
  </si>
  <si>
    <t>300PK-T1</t>
  </si>
  <si>
    <t>1295461</t>
  </si>
  <si>
    <t>TACKBOARD BLACK 4HX12W SPLASH-CORK</t>
  </si>
  <si>
    <t>300PM-T1</t>
  </si>
  <si>
    <t>1295510</t>
  </si>
  <si>
    <t>TACKBOARD 2HX3W TAN RUBBER-TAK</t>
  </si>
  <si>
    <t>321AB-95</t>
  </si>
  <si>
    <t>1295520</t>
  </si>
  <si>
    <t>TACKBOARD 2HX3W BLACK RUBBER-TAK</t>
  </si>
  <si>
    <t>321AB-96</t>
  </si>
  <si>
    <t>1295530</t>
  </si>
  <si>
    <t>TACKBOARD 2HX3W BLUE RUBBER-TAK</t>
  </si>
  <si>
    <t>321AB-97</t>
  </si>
  <si>
    <t>1295542</t>
  </si>
  <si>
    <t>TACKBOARD 2HX3W RED RUBBER-TAK</t>
  </si>
  <si>
    <t>321AB-99</t>
  </si>
  <si>
    <t>1299840</t>
  </si>
  <si>
    <t>ESSENTIALS STOOL W/ BACK TRAX ADJUSTABLE HEIGHT SWIVEL SEAT AND CASTERS</t>
  </si>
  <si>
    <t>34430</t>
  </si>
  <si>
    <t>1301227</t>
  </si>
  <si>
    <t>TABLE - MOORECO FLIPPER TRAINING - 2 IN CASTERS - 36X24 RECTANGLE PVC TOP - 29-1/2 IN H - TEAK TOP COLOR - TEAK EDGE COLOR - BLACK FRAME COLOR</t>
  </si>
  <si>
    <t>89870-7209-TK-BK</t>
  </si>
  <si>
    <t>1301262</t>
  </si>
  <si>
    <t>MARKERBOARD 4X5 PORCELAIN STEEL ALUM FRAME W/O TRAY</t>
  </si>
  <si>
    <t>202AF-NT</t>
  </si>
  <si>
    <t>SET OF 4</t>
  </si>
  <si>
    <t>1302903</t>
  </si>
  <si>
    <t>ESSENTIALS MARKERBOARD MAGNA-RITE ALUM FRAME 4X6</t>
  </si>
  <si>
    <t>219NG</t>
  </si>
  <si>
    <t>1303249</t>
  </si>
  <si>
    <t>MOORECO EASEL NEST W/SILVER PORCELAIN ON STEEL</t>
  </si>
  <si>
    <t>785P</t>
  </si>
  <si>
    <t>1305216</t>
  </si>
  <si>
    <t>BOARD REVERSIBLE DELUXE ALUMINUM FRAME 4HX6W PORCELAIN MARKERBOARD - MUSIC LINES</t>
  </si>
  <si>
    <t>668AG-DM</t>
  </si>
  <si>
    <t>1305835</t>
  </si>
  <si>
    <t>MARKERBOARD 4X16 1/2IN THK MDF FOIL BACK PORCELAIN ON STEEL</t>
  </si>
  <si>
    <t>202XP-25</t>
  </si>
  <si>
    <t>1307063</t>
  </si>
  <si>
    <t>MOORECO PANEL 4X8 VIN-TAK WRAPPED EDGE - SPECIFY CUT SIZE</t>
  </si>
  <si>
    <t>314EH-CUT</t>
  </si>
  <si>
    <t>1335435</t>
  </si>
  <si>
    <t>MOORECO MARKERBOARD 4X6 ULTRA TRIM W/ SILVER TRIM MAGNETIC W/ TRAY ACCESSORY</t>
  </si>
  <si>
    <t>2029G-25</t>
  </si>
  <si>
    <t>1335605</t>
  </si>
  <si>
    <t>REVERSIBLE BOARD 40H X 30W</t>
  </si>
  <si>
    <t>62382</t>
  </si>
  <si>
    <t>1335606</t>
  </si>
  <si>
    <t>REVERSIBLE BOARD 4H X 5W</t>
  </si>
  <si>
    <t>62383</t>
  </si>
  <si>
    <t>1336536</t>
  </si>
  <si>
    <t>MOORECO TACKBOARD MOORECO FAB-TAK 4X6 PANEL WRAPPED EDGE</t>
  </si>
  <si>
    <t>334EG</t>
  </si>
  <si>
    <t>1336537</t>
  </si>
  <si>
    <t>MOORECO TACKBOARD MOORECO FAB-TAK 4X8 PANEL WRAPPED EDGE</t>
  </si>
  <si>
    <t>334-EH</t>
  </si>
  <si>
    <t>1336538</t>
  </si>
  <si>
    <t>MOORECO TACKBOARD MOORECO FAB-TAK 4X10 PANEL WRAPPED EDGE</t>
  </si>
  <si>
    <t>334-EK</t>
  </si>
  <si>
    <t>1336539</t>
  </si>
  <si>
    <t>MOORECO TACKBOARD MOORECO FAB-TAK 4X12 PANEL WRAPPED EDGE</t>
  </si>
  <si>
    <t>334-EM</t>
  </si>
  <si>
    <t>1336845</t>
  </si>
  <si>
    <t>DISPLAY MAP RAIL 3 IN X 8 FT SPECIFY DISPLAY SURFACE COLOR</t>
  </si>
  <si>
    <t>506AH-01.</t>
  </si>
  <si>
    <t>1337171</t>
  </si>
  <si>
    <t>MOORECO PANEL 4X12 VIN-TAK WRAPPED EDGE - SPECIFY CUT SIZE</t>
  </si>
  <si>
    <t>314EM-CUT</t>
  </si>
  <si>
    <t>1361636</t>
  </si>
  <si>
    <t>CART WIDE BODY FLAT PANEL TV -67H X 32W X 23 1/2D</t>
  </si>
  <si>
    <t>27553</t>
  </si>
  <si>
    <t>1362429</t>
  </si>
  <si>
    <t>TACKBOARD VINYL 4X4 VINTAK SPECIFY COLOR</t>
  </si>
  <si>
    <t>311AD-XX</t>
  </si>
  <si>
    <t>1362430</t>
  </si>
  <si>
    <t>TACKBOARD VINYL 4X5 VINTAK SPECIFY COLOR</t>
  </si>
  <si>
    <t>311AF-XX</t>
  </si>
  <si>
    <t>1362431</t>
  </si>
  <si>
    <t>TACKBOARD VINYL 4X6 VINTAK SPECIFY COLOR</t>
  </si>
  <si>
    <t>311AG-XX</t>
  </si>
  <si>
    <t>1362432</t>
  </si>
  <si>
    <t>TACKBOARD VINYL 4X8 VINTAK SPECIFY COLOR</t>
  </si>
  <si>
    <t>311AH-XX</t>
  </si>
  <si>
    <t>1362437</t>
  </si>
  <si>
    <t>TACKBOARD RUBBER-TAK 4'X4' SPECIFY COLOR</t>
  </si>
  <si>
    <t>321AD-XX</t>
  </si>
  <si>
    <t>1362438</t>
  </si>
  <si>
    <t>TACKBOARD RUBBER-TAK 4'X6' SPECIFY COLOR</t>
  </si>
  <si>
    <t>321AG-XX</t>
  </si>
  <si>
    <t>1362439</t>
  </si>
  <si>
    <t>TACKBOARD RUBBER-TAK 4'X8' SPECIFY COLOR</t>
  </si>
  <si>
    <t>321AH-XX</t>
  </si>
  <si>
    <t>1362440</t>
  </si>
  <si>
    <t>TACKBOARD RUBBER-TAK 4'X10' SPECIFY COLOR</t>
  </si>
  <si>
    <t>321AK-XX</t>
  </si>
  <si>
    <t>1362441</t>
  </si>
  <si>
    <t>TACKBOARD RUBBER-TAK 4'X12' SPECIFY COLOR</t>
  </si>
  <si>
    <t>321AM-XX</t>
  </si>
  <si>
    <t>1363410</t>
  </si>
  <si>
    <t>DISPLAY MAP RAIL RUBBER TAK STRIP 1 5/8X8 FT  SET OF 6 - SPECIFY COLOR</t>
  </si>
  <si>
    <t>309S8-XX</t>
  </si>
  <si>
    <t>1363411</t>
  </si>
  <si>
    <t>DISPLAY MAP RAIL RUBBER TAK STRIP 1 5/8X6 FT SPECIFY COLOR - SET OF 6</t>
  </si>
  <si>
    <t>309S6-XX</t>
  </si>
  <si>
    <t>1363412</t>
  </si>
  <si>
    <t>DISPLAY MAP RAIL RUBBER TAK STRIP 1 5/8X4 FT SET OF 6 -  SPECIFY COLOR</t>
  </si>
  <si>
    <t>309S4-XX</t>
  </si>
  <si>
    <t>1363414</t>
  </si>
  <si>
    <t>TACKBOARD 4'HX8'W SPECIFY SPLASH-CORK + SILVER FRAME</t>
  </si>
  <si>
    <t>300PH XX</t>
  </si>
  <si>
    <t>1363415</t>
  </si>
  <si>
    <t>TACKBOARD 4'HX6'W SPECIFY SPLASH-CORK + SILVER FRAME</t>
  </si>
  <si>
    <t>300PG XX</t>
  </si>
  <si>
    <t>1363416</t>
  </si>
  <si>
    <t>TACKBOARD 4'HX4'W SPECIFY SPLASH-CORK + SILVER FRAME</t>
  </si>
  <si>
    <t>300PD XX</t>
  </si>
  <si>
    <t>1363417</t>
  </si>
  <si>
    <t>TACKBOARD 33.75'HX48''''W SPECIFY SPLASH-CORK + SILVER FRAME</t>
  </si>
  <si>
    <t>300PC XX</t>
  </si>
  <si>
    <t>1363419</t>
  </si>
  <si>
    <t>TACKBOARD CORK 4'X12' SPECIFY COLOR SPLASH</t>
  </si>
  <si>
    <t>300AM-XX</t>
  </si>
  <si>
    <t>1363420</t>
  </si>
  <si>
    <t>TACKBOARD CORK 4'X10' SPECIFY COLOR SPLASH</t>
  </si>
  <si>
    <t>300AK-XX</t>
  </si>
  <si>
    <t>1363421</t>
  </si>
  <si>
    <t>TACKBOARD CORK 4'X8' SPECIFY COLOR SPLASH</t>
  </si>
  <si>
    <t>300AH XX</t>
  </si>
  <si>
    <t>1363422</t>
  </si>
  <si>
    <t>TACKBOARD CORK 4'X6' SPECIFY COLOR SPLASH</t>
  </si>
  <si>
    <t>300AG XX</t>
  </si>
  <si>
    <t>1363423</t>
  </si>
  <si>
    <t>TACKBOARD CORK 4'X5' SPECIFY COLOR SPLASH</t>
  </si>
  <si>
    <t>300AF XX</t>
  </si>
  <si>
    <t>1363424</t>
  </si>
  <si>
    <t>TACKBOARD CORK 4'X4' SPECIFY COLOR SPLASH</t>
  </si>
  <si>
    <t>300AD-XX</t>
  </si>
  <si>
    <t>1363429</t>
  </si>
  <si>
    <t>MOORECO TACKBOARD RUBBER-TAK 4X12 TACK WALL SPECIFY COLOR</t>
  </si>
  <si>
    <t>327JM-XX</t>
  </si>
  <si>
    <t>1363430</t>
  </si>
  <si>
    <t>MOORECO TACKBOARD RUBBER-TAK 4X10 TACK WALL SPECIFY COLOR</t>
  </si>
  <si>
    <t>327JK-XX</t>
  </si>
  <si>
    <t>1363431</t>
  </si>
  <si>
    <t>MOORECO TACKBOARD RUBBER-TAK 4X8 TACK WALL SPECIFY COLOR</t>
  </si>
  <si>
    <t>327JH-XX</t>
  </si>
  <si>
    <t>1363432</t>
  </si>
  <si>
    <t>MOORECO TACKBOARD RUBBER-TAK 4X6 TACK WALL SPECIFY COLOR</t>
  </si>
  <si>
    <t>327JG-XX</t>
  </si>
  <si>
    <t>CASE OF 6</t>
  </si>
  <si>
    <t>1383137</t>
  </si>
  <si>
    <t>MOORECO MARKERBOARD MAGNETIC 3X2 ALUM FRAME BLTE2H2PB</t>
  </si>
  <si>
    <t>E2H2PB</t>
  </si>
  <si>
    <t>1397317</t>
  </si>
  <si>
    <t>MOORECO NEST EASEL SILVER MELAMINE</t>
  </si>
  <si>
    <t>785</t>
  </si>
  <si>
    <t>1397322</t>
  </si>
  <si>
    <t>CIRCULATION STOOL BLACK</t>
  </si>
  <si>
    <t>34643</t>
  </si>
  <si>
    <t>1397324</t>
  </si>
  <si>
    <t>MOORECO DELUXE REVERSIBLE BOARD 4 X 8  PORCELAIN BOTH SIDES</t>
  </si>
  <si>
    <t>668AH-DD</t>
  </si>
  <si>
    <t>1397325</t>
  </si>
  <si>
    <t>MOORECO DELUXE REVERSIBLE BOARD 4 X 8  PORCELAINCORK</t>
  </si>
  <si>
    <t>668AH-DC</t>
  </si>
  <si>
    <t>1397326</t>
  </si>
  <si>
    <t>MOORECO DELUXE REVERSIBLE BOARD 4 X 8  DURA RITE BOTH SIDES</t>
  </si>
  <si>
    <t>668AH-HH</t>
  </si>
  <si>
    <t>1397327</t>
  </si>
  <si>
    <t>MOORECO DELUXE REVERSIBLE BOARD 4 X 8  DURA RITECORK</t>
  </si>
  <si>
    <t>668AH-HC</t>
  </si>
  <si>
    <t>1400662</t>
  </si>
  <si>
    <t>TABLE - MOORECO LUMINA TRAINING - 3 IN CASTERS - 60X24 RECTANGLE TOP - 29-1/2 IN H - BLACK CHERRY TOP COLOR - BLACK EDGE COLOR - BLACK FRAME COLOR COLOR</t>
  </si>
  <si>
    <t>90064-BC-BK-BK</t>
  </si>
  <si>
    <t>1400663</t>
  </si>
  <si>
    <t>TABLE - MOORECO LUMINA TRAINING - 3 IN CASTERS - 72X24 RECTANGLE TOP - 29-1/2 IN H - BLACK CHERRY TOP COLOR - BLACK EDGE COLOR - BLACK FRAME COLOR</t>
  </si>
  <si>
    <t>90067-BC-BK-BK</t>
  </si>
  <si>
    <t>90316-XXXX-BK</t>
  </si>
  <si>
    <t>1406324</t>
  </si>
  <si>
    <t>MARKERBOARD - 4 X 8 - ULTRA TRIM W/SILVER TRIM - MAGNETIC W/TRAY ACCESSORY</t>
  </si>
  <si>
    <t>2029H-25</t>
  </si>
  <si>
    <t>1414738</t>
  </si>
  <si>
    <t>WORKSTATION - MOORECO BETA MOBILE SIT AND STAND - 32X33 RECTANGLE TOP - 67 IN H - BLACK TOP COLOR - SILVER EDGE COLOR - SILVER FRAME COLOR</t>
  </si>
  <si>
    <t>27614</t>
  </si>
  <si>
    <t>1425765</t>
  </si>
  <si>
    <t>MOORECO MARKERBOARD GLASS 4X6 WHITE BLT83845</t>
  </si>
  <si>
    <t>83845</t>
  </si>
  <si>
    <t>1433976</t>
  </si>
  <si>
    <t>MOORECO MARKERBOARD GLASS 4X8 WHITE BLT83846</t>
  </si>
  <si>
    <t>83846</t>
  </si>
  <si>
    <t>1433980</t>
  </si>
  <si>
    <t>NATURAL CORK-PLATE TACKBOARD WITH ORIGIN TRIM 2'X3' SPECIFY TRIM COLOR</t>
  </si>
  <si>
    <t>303OB-??</t>
  </si>
  <si>
    <t>1433982</t>
  </si>
  <si>
    <t>NATURAL CORK-PLATE TACKBOARD WITH ORIGIN TRIM 4'X4' SPECIFY TRIM COLOR</t>
  </si>
  <si>
    <t>303OD-??</t>
  </si>
  <si>
    <t>1433983</t>
  </si>
  <si>
    <t>NATURAL CORK-PLATE TACKBOARD WITH ORIGIN TRIM 4'X6' SPECIFY TRIM COLOR</t>
  </si>
  <si>
    <t>303OG-??</t>
  </si>
  <si>
    <t>1433984</t>
  </si>
  <si>
    <t>NATURAL CORK-PLATE TACKBOARD WITH ORIGIN TRIM 4'X8' SPECIFY TRIM COLOR</t>
  </si>
  <si>
    <t>303OH-??</t>
  </si>
  <si>
    <t>1433987</t>
  </si>
  <si>
    <t>PLATINUM REVERSIBLE 4X8 PORCELAIN MARKERBOARD/NATURAL CORK</t>
  </si>
  <si>
    <t>669RH-DC</t>
  </si>
  <si>
    <t>1433988</t>
  </si>
  <si>
    <t>PLATINUM REVERSIBLE 4X8 PORCELAIN MARKERBOARD-BOTH SIDES</t>
  </si>
  <si>
    <t>669RH-DD</t>
  </si>
  <si>
    <t>1433992</t>
  </si>
  <si>
    <t>PLATINUM REVERSIBLE 4X8 DURA-RITE MARKERBOARD/NATURAL CORK</t>
  </si>
  <si>
    <t>669RH-HC</t>
  </si>
  <si>
    <t>1433993</t>
  </si>
  <si>
    <t>PLATINUM REVERSIBLE 4X8 DURA-RITE MARKERBOARD-BOTH SIDES</t>
  </si>
  <si>
    <t>669RH-HH</t>
  </si>
  <si>
    <t>1434018</t>
  </si>
  <si>
    <t>MOORECO PORCELAIN STEEL MARKERBOARD WITH ORGIN TRIM 2X3 - SPECIFY TRIM</t>
  </si>
  <si>
    <t>202OB-??</t>
  </si>
  <si>
    <t>1434019</t>
  </si>
  <si>
    <t>MOORECO PORCELAIN STEEL MARKERBOARD WITH ORGIN TRIM 3X4 - SPECIFY TRIM</t>
  </si>
  <si>
    <t>202OC-??</t>
  </si>
  <si>
    <t>1434020</t>
  </si>
  <si>
    <t>MOORECO PORCELAIN STEEL MARKERBOARD WITH ORGIN TRIM 4X4 - SPECIFY TRIM</t>
  </si>
  <si>
    <t>202OD-??</t>
  </si>
  <si>
    <t>1434021</t>
  </si>
  <si>
    <t>MOORECO PORCELAIN STEEL MARKERBOARD WITH ORGIN TRIM 4X6 - SPECIFY TRIM</t>
  </si>
  <si>
    <t>202OG-??</t>
  </si>
  <si>
    <t>1434022</t>
  </si>
  <si>
    <t>MOORECO PORCELAIN STEEL MARKERBOARD WITH ORGIN TRIM 4X8 - SPECIFY TRIM</t>
  </si>
  <si>
    <t>202OH-??</t>
  </si>
  <si>
    <t>1434031</t>
  </si>
  <si>
    <t>ESSENTIALS DRY ERASE 9 X 12 LAP BOARD PACK OF 24</t>
  </si>
  <si>
    <t>SET OF 24</t>
  </si>
  <si>
    <t>629-24</t>
  </si>
  <si>
    <t>SET OF 12</t>
  </si>
  <si>
    <t>1442376</t>
  </si>
  <si>
    <t>MOORECO SNAP DESK - LARGE RECTANGLE 26 X 20  - SPECIFY TOP, EDGE BANDING AND LEG COLORS</t>
  </si>
  <si>
    <t>10XX1X-XXXX</t>
  </si>
  <si>
    <t>1442377</t>
  </si>
  <si>
    <t>MOORECO SNAP DESK - SMALL RECTANGLE 24 X 18 - SPECIFY TOP, EDGE BANDING AND LEG COLORS</t>
  </si>
  <si>
    <t>10XX2X-XXXX</t>
  </si>
  <si>
    <t>1442378</t>
  </si>
  <si>
    <t>MOORECO SNAP DESK - 60 DEGREE TRAPEZOID - SPECIFY TOP, EDGE BANDING AND LEG COLORS</t>
  </si>
  <si>
    <t>10XX4X-XXXX</t>
  </si>
  <si>
    <t>1442379</t>
  </si>
  <si>
    <t>MOORECO SNAP DESK - 68 DEGREE TRAPEZOID - SPECIFY TOP, EDGE BANDING AND LEG COLORS</t>
  </si>
  <si>
    <t>10XX3X-XXXX</t>
  </si>
  <si>
    <t>1444111</t>
  </si>
  <si>
    <t>CLASSROOM SELECT</t>
  </si>
  <si>
    <t>TABLE 72X24 CLASSROOM SELECT FLIPPER W/HPL TOP AND T-MOLD EDGE SPECIFY LAMINATE COLOR</t>
  </si>
  <si>
    <t>58194-7919-TBBK</t>
  </si>
  <si>
    <t>1444112</t>
  </si>
  <si>
    <t>TABLE 60X24 CLASSROOM SELECT FLIPPER W/HPL TOP AND T-MOLD EDGE SPECIFY LAMINATE COLOR</t>
  </si>
  <si>
    <t>58195-7919-TBBK</t>
  </si>
  <si>
    <t>1446604</t>
  </si>
  <si>
    <t>OPTIONAL BOOK BOX FOR BALT SNAP DESK</t>
  </si>
  <si>
    <t>10X?1X-XXXX</t>
  </si>
  <si>
    <t>1454594</t>
  </si>
  <si>
    <t>TACKBOARD CORK VALU-TAK 3X4 FEETNATURAL CORK</t>
  </si>
  <si>
    <t>I-301 AC</t>
  </si>
  <si>
    <t>1457137</t>
  </si>
  <si>
    <t>MOORECO TACKBOARD - VINYL COVERED ADD-CORK - 4 X 4 - ALUMINUM TRIM - SPECIFY COLOR</t>
  </si>
  <si>
    <t>312AD-X</t>
  </si>
  <si>
    <t>1462367</t>
  </si>
  <si>
    <t>TACKBOARD COLORED CORK -PLATE  4 X 4 FOOT ALUMINUM FRAME - SPECIFY CORK COLOR</t>
  </si>
  <si>
    <t>322AD-XX</t>
  </si>
  <si>
    <t>1462368</t>
  </si>
  <si>
    <t>TACKBOARD COLORED CORK -PLATE  4 X 5 FOOT ALUMINUM FRAME - SPECIFY CORK COLOR</t>
  </si>
  <si>
    <t>322AF-X</t>
  </si>
  <si>
    <t>1462369</t>
  </si>
  <si>
    <t>TACKBOARD COLORED CORK -PLATE  4 X 6 FOOT ALUMINUM FRAME - SPECIFY CORK COLOR</t>
  </si>
  <si>
    <t>322AG-X</t>
  </si>
  <si>
    <t>1462370</t>
  </si>
  <si>
    <t>TACKBOARD COLORED CORK -PLATE  4 X 8 FOOT ALUMINUM FRAME - SPECIFY CORK COLOR</t>
  </si>
  <si>
    <t>322AH-X</t>
  </si>
  <si>
    <t>1462371</t>
  </si>
  <si>
    <t>TACKBOARD COLORED CORK -PLATE  4 X 10 FOOT ALUMINUM FRAME - SPECIFY CORK COLOR</t>
  </si>
  <si>
    <t>322AK-X</t>
  </si>
  <si>
    <t>1462372</t>
  </si>
  <si>
    <t>TACKBOARD COLORED CORK -PLATE  4 X 12 FOOT ALUMINUM FRAME - SPECIFY CORK COLOR</t>
  </si>
  <si>
    <t>322AM-X</t>
  </si>
  <si>
    <t>1465281</t>
  </si>
  <si>
    <t>DISPLAY MAP RAIL 3''X10' - SPECIFY DISPLAY SURFACE COLOR</t>
  </si>
  <si>
    <t>506AK-X</t>
  </si>
  <si>
    <t>1467523</t>
  </si>
  <si>
    <t>ESSENTIALS PRINTER/UTILITY CART</t>
  </si>
  <si>
    <t>27666</t>
  </si>
  <si>
    <t>1467555</t>
  </si>
  <si>
    <t>MOORECO GENIUS MOBILE BOARD STAND 36X26X68.5-84.75 INCH</t>
  </si>
  <si>
    <t>56402</t>
  </si>
  <si>
    <t>1467556</t>
  </si>
  <si>
    <t>MOORECO EXPANDING NEST EASEL 34.75WX24DX72H - PORCELAIN</t>
  </si>
  <si>
    <t>785E-DD</t>
  </si>
  <si>
    <t>1467557</t>
  </si>
  <si>
    <t>MOORECO EXPANDING NEST EASEL 34.75WX24DX72H - DURA-RITE</t>
  </si>
  <si>
    <t>785E-HH</t>
  </si>
  <si>
    <t>1467558</t>
  </si>
  <si>
    <t>MOORECO MARKERBOARD PANEL FOR EXPANDING NEST EASEL 15WX23H</t>
  </si>
  <si>
    <t>785EP-1</t>
  </si>
  <si>
    <t>1467559</t>
  </si>
  <si>
    <t>MOORECO MARKERBOARD PANEL FOR EXPANDING NEST EASEL 15WX23H (SET OF 4)</t>
  </si>
  <si>
    <t>785EP-4</t>
  </si>
  <si>
    <t>1494944</t>
  </si>
  <si>
    <t>ESSENTIALS DESK UP-RITE WORKSTATION MOBILE HEIGHT ADJUSTABLE SIT/STAND DESK 27.5W X 22.5D X 28.5 -45.5H</t>
  </si>
  <si>
    <t>90459</t>
  </si>
  <si>
    <t>1494958</t>
  </si>
  <si>
    <t>MOORECO WHITEBOARD VISIONARY MOVE MOBILE BLACK MAGNETIC GLASS 4H X 3W</t>
  </si>
  <si>
    <t>74950-B</t>
  </si>
  <si>
    <t>1494959</t>
  </si>
  <si>
    <t>MOORECO WHITEBOARD VISIONARY MOVE MOBILE MAGNETIC GLASS 4H X 6W</t>
  </si>
  <si>
    <t>74951</t>
  </si>
  <si>
    <t>1494974</t>
  </si>
  <si>
    <t>MOORECO CHARGER POP-UP GROMMET OUTLET AND USB CHARGER 2.86W X 2.86D X 11.62H</t>
  </si>
  <si>
    <t>66666</t>
  </si>
  <si>
    <t>1522464</t>
  </si>
  <si>
    <t>INSTRUCTOR TEACHER'S DESK II - OAK TOP &amp; BLACK BASE</t>
  </si>
  <si>
    <t>90591</t>
  </si>
  <si>
    <t>1528367</t>
  </si>
  <si>
    <t>MOORECO - WIRE BOOK BOX - BLACK</t>
  </si>
  <si>
    <t>66661</t>
  </si>
  <si>
    <t>1532214</t>
  </si>
  <si>
    <t>INSTRUCTOR TEACHER'S DESK II - CHERRY TOP &amp; BLACK BASE</t>
  </si>
  <si>
    <t>90590</t>
  </si>
  <si>
    <t>MAP RAIL 8 FT 1 IN WIDE 1/4 IN CORK INSERT</t>
  </si>
  <si>
    <t>IM81</t>
  </si>
  <si>
    <t>1545817</t>
  </si>
  <si>
    <t>ECONOMY SHAPES MODULAR LOUNGE SEAT GRAY</t>
  </si>
  <si>
    <t>920-001</t>
  </si>
  <si>
    <t>1545818</t>
  </si>
  <si>
    <t>ECONOMY SHAPES MODULAR LOUNGE SEAT GRAY - SET OF 5</t>
  </si>
  <si>
    <t>SET OF 5</t>
  </si>
  <si>
    <t>920-5-001</t>
  </si>
  <si>
    <t>1545819</t>
  </si>
  <si>
    <t>ECONOMY SHAPES UPHOLSTERED STOOL GRAY</t>
  </si>
  <si>
    <t>910-001</t>
  </si>
  <si>
    <t>1545820</t>
  </si>
  <si>
    <t>ECONOMY SHAPES UPHOLSTERED STOOL GRAY - SET OF 5</t>
  </si>
  <si>
    <t>910-5-001</t>
  </si>
  <si>
    <t>1571265</t>
  </si>
  <si>
    <t>INSTRUCTOR TEACHER'S DESK II - OAK TOP &amp; PLATINUM BASE</t>
  </si>
  <si>
    <t>91112</t>
  </si>
  <si>
    <t>1572916</t>
  </si>
  <si>
    <t>MOORECO - WIRE BOOK BOX - CHROME</t>
  </si>
  <si>
    <t>66662</t>
  </si>
  <si>
    <t>1574779</t>
  </si>
  <si>
    <t>ESSENTIALS ECONOMY SHAPES DESK - FUSION MAPLE</t>
  </si>
  <si>
    <t>90580</t>
  </si>
  <si>
    <t>1576748</t>
  </si>
  <si>
    <t>POWER TOWER - MOORECO ITEACH - MOBILE</t>
  </si>
  <si>
    <t>27735</t>
  </si>
  <si>
    <t>1576749</t>
  </si>
  <si>
    <t>ACCESSORY - CHARGER - CLAMP MOUNT OUTLET AND USB - 10 FT POWER CORD - BLACK</t>
  </si>
  <si>
    <t>66675</t>
  </si>
  <si>
    <t>1577119</t>
  </si>
  <si>
    <t>ECONOMY POUF STOOL / OTTOMAN - SMALL</t>
  </si>
  <si>
    <t>930-001</t>
  </si>
  <si>
    <t>1577120</t>
  </si>
  <si>
    <t>ECONOMY POUF STOOL / OTTOMAN - LARGE</t>
  </si>
  <si>
    <t>960-001</t>
  </si>
  <si>
    <t>1577144</t>
  </si>
  <si>
    <t>MOORECO MEDIASPACE TABLE - SMALL - SPECIFY LEG COLOR - SPECIFY TOP COLOR</t>
  </si>
  <si>
    <t>27749-?-?</t>
  </si>
  <si>
    <t>1577145</t>
  </si>
  <si>
    <t>MOORECO MEDIASPACE TABLE - LARGE - SPECIFY LEG COLOR - SPECIFY TOP COLOR</t>
  </si>
  <si>
    <t>27755-?-?</t>
  </si>
  <si>
    <t>1577146</t>
  </si>
  <si>
    <t>UP-RITE HARMONY DESK- HEIGHT ADJUSTABLE SIT/STAND DESK - SPECIFY TOP AND EDGE COLOR</t>
  </si>
  <si>
    <t>90532-G-?-?</t>
  </si>
  <si>
    <t>1577147</t>
  </si>
  <si>
    <t>MOORECO LEFT HAND - INSTRUCTOR TEACHERS DESK II - SPECIFY TOP AND BASE (FRAME)</t>
  </si>
  <si>
    <t>91126-????-??</t>
  </si>
  <si>
    <t>1584214</t>
  </si>
  <si>
    <t>TABLET SIDE TABLE</t>
  </si>
  <si>
    <t>91124</t>
  </si>
  <si>
    <t>1587537</t>
  </si>
  <si>
    <t>MOORECO QUAD SOFT SEATING WITH LAMINATE TOP - SPECIFY GRADE 2 FABRIC COLOR - SPECIFY LAMINATE COLOR</t>
  </si>
  <si>
    <t>1300T- grade 2</t>
  </si>
  <si>
    <t>1587538</t>
  </si>
  <si>
    <t>MOORECO CHEVRON SOFT SEATING - SPECIFY GRADE 2 FABRIC COLOR</t>
  </si>
  <si>
    <t>1100S- grade 2</t>
  </si>
  <si>
    <t>1587539</t>
  </si>
  <si>
    <t>MOORECO CHEVRON SOFT SEATING WITH LAMINATE TOP - SPECIFY GRADE 2 FABRIC COLOR - SPECIFY LAMINATE COLOR</t>
  </si>
  <si>
    <t>1100T-grade 2</t>
  </si>
  <si>
    <t>1587540</t>
  </si>
  <si>
    <t>MOORECO SHAPES SOFT SEATING - SPECIFY GRADE 2 FABRIC COLOR</t>
  </si>
  <si>
    <t>900S-grade 2</t>
  </si>
  <si>
    <t>1587541</t>
  </si>
  <si>
    <t>MOORECO SHAPES SOFT SEATING WITH LAMINATE TOP - SPECIFY GRADE 2 FABRIC COLOR - SPECIFY LAMINATE COLOR</t>
  </si>
  <si>
    <t>900T-grade 2</t>
  </si>
  <si>
    <t>1587542</t>
  </si>
  <si>
    <t>MOORECO CLOUD 9 SOFT SEATING - SPECIFY GRADE 2 FABRIC COLOR</t>
  </si>
  <si>
    <t>1200S-grade 2</t>
  </si>
  <si>
    <t>1587543</t>
  </si>
  <si>
    <t>MOORECO CLOUD 9 SOFT SEATING WITH LAMINATE TOP - SPECIFY GRADE 2 FABRIC COLOR - SPECIFY LAMINATE COLOR</t>
  </si>
  <si>
    <t>1200T-grade 2</t>
  </si>
  <si>
    <t>1587544</t>
  </si>
  <si>
    <t>MOORECO ARMLESS CHAIR WITH BACK SOFT SEATING - SPECIFY GRADE 2 FABRIC COLOR</t>
  </si>
  <si>
    <t>1000C-grade 2</t>
  </si>
  <si>
    <t>1587545</t>
  </si>
  <si>
    <t>MOORECO SINGLE CHAIR - RIGHT ARM SOFT SEATING - SPECIFY GRADE 2 FABRIC COLOR</t>
  </si>
  <si>
    <t>1000CRH-grade 2</t>
  </si>
  <si>
    <t>1587546</t>
  </si>
  <si>
    <t>MOORECO SINGLE CHAIR - LEFT ARM SOFT SEATING - SPECIFY GRADE 2 FABRIC COLOR</t>
  </si>
  <si>
    <t>1000CLH-grade 2</t>
  </si>
  <si>
    <t>1587547</t>
  </si>
  <si>
    <t>MOORECO SINGLE CHAIR - BOTH ARMS SOFT SEATING - SPECIFY GRADE 2 FABRIC COLOR</t>
  </si>
  <si>
    <t>1000CLR-grade 2</t>
  </si>
  <si>
    <t>1587548</t>
  </si>
  <si>
    <t>MOORECO SINGLE BENCH SOFT SEATING - SPECIFY GRADE 2 FABRIC COLOR</t>
  </si>
  <si>
    <t>1000B-grade 2</t>
  </si>
  <si>
    <t>1587549</t>
  </si>
  <si>
    <t>MOORECO SINGLE BENCH SOFT SEATING WITH LAMINATE TOP - SPECIFY GRADE 2 FABRIC COLOR - SPECIFY LAMINATE COLOR</t>
  </si>
  <si>
    <t>1000T-grade 2</t>
  </si>
  <si>
    <t>1587550</t>
  </si>
  <si>
    <t>MOORECO LOVE SEAT WITH BACK SOFT SEATING - SPECIFY GRADE 2 FABRIC COLOR</t>
  </si>
  <si>
    <t>2000C-grade 2</t>
  </si>
  <si>
    <t>1587551</t>
  </si>
  <si>
    <t>MOORECO LOVESEAT SOFT SEATING - RIGHT ARM - SPECIFY GRADE 2 FABRIC COLOR</t>
  </si>
  <si>
    <t>2000CRH-grade 2</t>
  </si>
  <si>
    <t>1587552</t>
  </si>
  <si>
    <t>MOORECO LOVESEAT SOFT SEATING - LEFT ARM - SPECIFY GRADE 2 FABRIC COLOR</t>
  </si>
  <si>
    <t>2000CLH-grade 2</t>
  </si>
  <si>
    <t>1587553</t>
  </si>
  <si>
    <t>MOORECO LOVESEAT SOFT SEATING - BOTH ARMS - SPECIFY GRADE 2 FABRIC COLOR</t>
  </si>
  <si>
    <t>2000CLR-grade 2</t>
  </si>
  <si>
    <t>1587554</t>
  </si>
  <si>
    <t>MOORECO SQUARE CORNER BENCH SOFT SEATING WITH LAMINATE TOP - SPECIFY GRADE 2 FABRIC COLOR - SPECIFY LAMINATE COLOR</t>
  </si>
  <si>
    <t>5000SBT-grade 2</t>
  </si>
  <si>
    <t>1587555</t>
  </si>
  <si>
    <t>MOORECO ROUND CORNER BENCH SOFT SEATING WITH LAMINATE TOP - SPECIFY GRADE 2 FABRIC COLOR - SPECIFY LAMINATE COLOR</t>
  </si>
  <si>
    <t>6000RBT-grade 2</t>
  </si>
  <si>
    <t>1587556</t>
  </si>
  <si>
    <t>MOORECO 22.5 DEGREE WEDGE - OUTSIDE BACK ARMLESS SOFT SEATING - SPECIFY GRADE 2 FABRIC COLOR</t>
  </si>
  <si>
    <t>3000COB-grade 2</t>
  </si>
  <si>
    <t>1587557</t>
  </si>
  <si>
    <t>MOORECO 22.5 DEGREE WEDGE - OUTSIDE BACK RIGHT ARM SOFT SEATING - SPECIFY GRADE 2 FABRIC COLOR</t>
  </si>
  <si>
    <t>3000COBRH-grade 2</t>
  </si>
  <si>
    <t>1587558</t>
  </si>
  <si>
    <t>MOORECO 22.5 DEGREE WEDGE - OUTSIDE BACK LEFT ARM SOFT SEATING - SPECIFY GRADE 2 FABRIC COLOR</t>
  </si>
  <si>
    <t>3000COBLH-grade 2</t>
  </si>
  <si>
    <t>1587559</t>
  </si>
  <si>
    <t>MOORECO 22.5 DEGREE WEDGE - INSIDE BACK ARMLESS SOFT SEATING - SPECIFY GRADE 2 FABRIC COLOR</t>
  </si>
  <si>
    <t>3000CIB-grade 2</t>
  </si>
  <si>
    <t>1587560</t>
  </si>
  <si>
    <t>MOORECO 22.5 DEGREE WEDGE - INSIDE BACK RIGHT ARM SOFT SEATING - SPECIFY GRADE 2 FABRIC COLOR</t>
  </si>
  <si>
    <t>3000CIBRH-GRADE 2</t>
  </si>
  <si>
    <t>1587561</t>
  </si>
  <si>
    <t>MOORECO 22.5 DEGREE WEDGE - INSIDE BACK LEFT ARM SOFT SEATING - SPECIFY GRADE 2 FABRIC COLOR</t>
  </si>
  <si>
    <t>3000CIBLH-grade 2</t>
  </si>
  <si>
    <t>1587562</t>
  </si>
  <si>
    <t>MOORECO 22.5 DEGREE WEDGE BENCH SOFT SEATING - SPECIFY GRADE 2 FABRIC COLOR</t>
  </si>
  <si>
    <t>3000B-grade 2</t>
  </si>
  <si>
    <t>1587563</t>
  </si>
  <si>
    <t>MOORECO 22.5 DEGREE WEDGE BENCH SOFT SEATING WITH LAMINATE TOP - SPECIFY GRADE 2 FABRIC COLOR - SPECIFY LAMINATE COLOR</t>
  </si>
  <si>
    <t>3000T-grade 2</t>
  </si>
  <si>
    <t>1587564</t>
  </si>
  <si>
    <t>MOORECO 45 DEGREE WEDGE BENCH SOFT SEATING - SPECIFY GRADE 2 FABRIC COLOR</t>
  </si>
  <si>
    <t>4000B-grade 2</t>
  </si>
  <si>
    <t>1587565</t>
  </si>
  <si>
    <t>MOORECO 45 DEGREE WEDGE BENCH SOFT SEATING WITH LAMINATE TOP - SPECIFY GRADE 2 FABRIC COLOR - SPECIFY LAMINATE COLOR</t>
  </si>
  <si>
    <t>4000T-grade 2</t>
  </si>
  <si>
    <t>1587566</t>
  </si>
  <si>
    <t>MOORECO 45 DEGREE WEDGE - OUTSIDE BACK ARMLESS SOFT SEATING - SPECIFY GRADE 2 FABRIC COLOR</t>
  </si>
  <si>
    <t>4000COB-grade2</t>
  </si>
  <si>
    <t>1587567</t>
  </si>
  <si>
    <t>MOORECO 45 DEGREE WEDGE - OUTSIDE BACK RIGHT ARM SOFT SEATING - SPECIFY GRADE 2 FABRIC COLOR</t>
  </si>
  <si>
    <t>4000COBRH-grade 2</t>
  </si>
  <si>
    <t>1587568</t>
  </si>
  <si>
    <t>MOORECO 45 DEGREE WEDGE - OUTSIDE BACK LEFT ARM SOFT SEATING - SPECIFY GRADE 2 FABRIC COLOR</t>
  </si>
  <si>
    <t>4000COBLH-grade 2</t>
  </si>
  <si>
    <t>1587569</t>
  </si>
  <si>
    <t>MOORECO 45 DEGREE WEDGE - INSIDE BACK ARMLESS SOFT SEATING - SPECIFY GRADE 2 FABRIC COLOR</t>
  </si>
  <si>
    <t>4000CIB-grade 2</t>
  </si>
  <si>
    <t>1587570</t>
  </si>
  <si>
    <t>MOORECO 45 DEGREE WEDGE - INSIDE BACK RIGHT ARM SOFT SEATING - SPECIFY GRADE 2 FABRIC COLOR</t>
  </si>
  <si>
    <t>4000CIBRH-grade 2</t>
  </si>
  <si>
    <t>1587571</t>
  </si>
  <si>
    <t>MOORECO 45 DEGREE WEDGE - INSIDE BACK LEFT ARM SOFT SEATING - SPECIFY GRADE 2 FABRIC COLOR</t>
  </si>
  <si>
    <t>4000CIBLH-grade 2</t>
  </si>
  <si>
    <t>1587572</t>
  </si>
  <si>
    <t>MOORECO KIDS SINGLE ARMLESS CHAIR SOFT SEATING - SPECIFY GRADE 2 FABRIC COLOR</t>
  </si>
  <si>
    <t>7000C-grade 2</t>
  </si>
  <si>
    <t>1587573</t>
  </si>
  <si>
    <t>MOORECO KIDS SINGLE CHAIR - BOTH ARMS SOFT SEATING - SPECIFY GRADE 2 FABRIC COLOR</t>
  </si>
  <si>
    <t>7000CLR-grade 2</t>
  </si>
  <si>
    <t>1587574</t>
  </si>
  <si>
    <t>MOORECO KIDS SINGLE BENCH SOFT SEATING - SPECIFY GRADE 2 FABRIC COLOR</t>
  </si>
  <si>
    <t>7000B-grade 2</t>
  </si>
  <si>
    <t>1587575</t>
  </si>
  <si>
    <t>MOORECO KIDS SHAPES SOFT SEATING - SPECIFY GRADE 2 FABRIC COLOR</t>
  </si>
  <si>
    <t>915S-grade 2</t>
  </si>
  <si>
    <t>1587576</t>
  </si>
  <si>
    <t>MOORECO KIDS SHAPES SOFT SEATING WITH LAMINATE TOP - SPECIFY GRADE 2 FABRIC COLOR - SPECIFY LAMINATE COLOR</t>
  </si>
  <si>
    <t>915T-grade 2</t>
  </si>
  <si>
    <t>1587577</t>
  </si>
  <si>
    <t>MOORECO KIDS 22.5 DEGREE WEDGE SOFT SEATING - OUTSIDE BACK - SPECIFY GRADE 2 FABRIC COLOR</t>
  </si>
  <si>
    <t>8000COB-grade 2</t>
  </si>
  <si>
    <t>1587578</t>
  </si>
  <si>
    <t>MOORECO KIDS 22.5 DEGREE WEDGE SOFT SEATING - INSIDE BACK - SPECIFY GRADE 2 FABRIC COLOR</t>
  </si>
  <si>
    <t>8000CIB-grade 2</t>
  </si>
  <si>
    <t>1587579</t>
  </si>
  <si>
    <t>MOORECO COUNTER STOOL SOFT SEATING - SPECIFY GRADE 2 FABRIC COLOR</t>
  </si>
  <si>
    <t>940-grade 2</t>
  </si>
  <si>
    <t>1587580</t>
  </si>
  <si>
    <t>MOORECO BAR STOOL SOFT SEATING - SPECIFY GRADE 2 FABRIC COLOR</t>
  </si>
  <si>
    <t>950-grade 2</t>
  </si>
  <si>
    <t>1587581</t>
  </si>
  <si>
    <t>MOORECO 18 INCH POUF STOOL OTTOMAN SOFT SEATING - SPECIFY GRADE 2 FABRIC COLOR</t>
  </si>
  <si>
    <t>970-grade 2</t>
  </si>
  <si>
    <t>1587582</t>
  </si>
  <si>
    <t>MOORECO 18 INCH POUF STOOL OTTOMAN WITH LAMINATE TOP SOFT SEATING - SPECIFY GRADE 2 FABRIC COLOR - SPECIFY LAMINATE COLOR</t>
  </si>
  <si>
    <t>970T-grade 2</t>
  </si>
  <si>
    <t>1587584</t>
  </si>
  <si>
    <t>MOORECO KIDS SINGLE BENCH SOFT SEATING WITH LAMINATE TOP - SPECIFY GRADE 2 FABRIC COLOR - SPECIFY LAMINATE COLOR</t>
  </si>
  <si>
    <t>7000T-grade 2</t>
  </si>
  <si>
    <t>1587585</t>
  </si>
  <si>
    <t>MOORECO KIDS 22.5 DEGREE BENCH SOFT SEATING WITH LAMINATE TOP - SPECIFY GRADE 2 FABRIC COLOR - SPECIFY LAMINATE COLOR</t>
  </si>
  <si>
    <t>8000T-grade 2</t>
  </si>
  <si>
    <t>1587586</t>
  </si>
  <si>
    <t>MOORECO KIDS 22.5 DEGREE BENCH SOFT SEATING - SPECIFY GRADE 2 FABRIC COLOR</t>
  </si>
  <si>
    <t>8000B-grade 2</t>
  </si>
  <si>
    <t>1588881</t>
  </si>
  <si>
    <t>TABLE - MOORECO ACTIVITY - MAKERSPACE MOBILE TABLE - 60 W X 30 D IN RECTANGLE TOP W/ 1 DOCKING CUTOUT - 37 IN H - SPECIFY TOP COLOR - SPECIFY EDGE COLOR - PLATINUM FRAME</t>
  </si>
  <si>
    <t>91416-XXXX-XX</t>
  </si>
  <si>
    <t>1588882</t>
  </si>
  <si>
    <t>TABLE - MOORECO ACTIVITY - MAKERSPACE MOBILE TABLE - 72 W X 30 DIN RECTANGLE TOP WITH 2 DOCKING CUTOUTS - 37 IN H - SPECIFY TOP COLOR - SPECIFY EDGE COLOR - PLATINUM FRAME</t>
  </si>
  <si>
    <t>91415-XXXX-XX</t>
  </si>
  <si>
    <t>1588883</t>
  </si>
  <si>
    <t>MAKERSPACE MOBILE TEACHER'S PODIUM</t>
  </si>
  <si>
    <t>91417-4622-52</t>
  </si>
  <si>
    <t>1588884</t>
  </si>
  <si>
    <t>MAKERSPACE MOBILE TUB STORAGE CART - 17''W</t>
  </si>
  <si>
    <t>91411</t>
  </si>
  <si>
    <t>1588885</t>
  </si>
  <si>
    <t>MAKERSPACE MOBILE TUB STORAGE CART - 29''W</t>
  </si>
  <si>
    <t>91412</t>
  </si>
  <si>
    <t>1588886</t>
  </si>
  <si>
    <t>MAKERSPACE VEX ROBOTICS STORAGE CART</t>
  </si>
  <si>
    <t>91414</t>
  </si>
  <si>
    <t>1588887</t>
  </si>
  <si>
    <t>MOORECO LARGE HANDLE FOR MAKERSPACE PRODUCT -SPECIFY COLOR</t>
  </si>
  <si>
    <t>91674-???</t>
  </si>
  <si>
    <t>1588888</t>
  </si>
  <si>
    <t>MOORECO SMALL HANDLE FOR MAKERSPACE PRODUCT -SPECIFY COLOR</t>
  </si>
  <si>
    <t>91675-???</t>
  </si>
  <si>
    <t>1595170</t>
  </si>
  <si>
    <t>MOORECO VISIONARY COLORS - MAGNETIC GLASS DRY ERASE WHITEBOARD 35-7/16 H X 47-1/4 W IN - SPECIFY COLOR</t>
  </si>
  <si>
    <t>83844-XXXX</t>
  </si>
  <si>
    <t>1595172</t>
  </si>
  <si>
    <t>MOORECO VISIONARY COLORS - MAGNETIC GLASS DRY ERASE WHITEBOARD 47-1/4 H X 94-1/2 W IN - SPECIFY COLOR</t>
  </si>
  <si>
    <t>83846-?????</t>
  </si>
  <si>
    <t>1595174</t>
  </si>
  <si>
    <t>MOORECO VISIONARY CURVE - MOBILE MAGNETIC GLASS EASEL - SPECIFY COLOR</t>
  </si>
  <si>
    <t>74957-?????</t>
  </si>
  <si>
    <t>1595175</t>
  </si>
  <si>
    <t>MOORECO MEDIASPACE FLAT PANEL CART</t>
  </si>
  <si>
    <t>27809</t>
  </si>
  <si>
    <t>1595176</t>
  </si>
  <si>
    <t>INSTRUCTOR TEACHER'S DESK II - CHERRY TOP &amp; PLATINUM BASE</t>
  </si>
  <si>
    <t>91111</t>
  </si>
  <si>
    <t>91153-A-????-??</t>
  </si>
  <si>
    <t>1595416</t>
  </si>
  <si>
    <t>MOORECO UP-RITE ELECTRIC HEIGHT ADJUST DESK - 7230 RECTANGLE</t>
  </si>
  <si>
    <t>91153-B-????-??</t>
  </si>
  <si>
    <t>1595417</t>
  </si>
  <si>
    <t>MOORECO UP-RITE ELECTRIC HEIGHT ADJUST DESK - 6030 CURVED</t>
  </si>
  <si>
    <t>91153-C-????-??</t>
  </si>
  <si>
    <t>1595418</t>
  </si>
  <si>
    <t>MOORECO UP-RITE ELECTRIC HEIGHT ADJUST DESK - 7230 CURVED</t>
  </si>
  <si>
    <t>91153-D-????-??</t>
  </si>
  <si>
    <t>1601228</t>
  </si>
  <si>
    <t>ROUND STOOL WITH  LEGS 15 IN H - MOORECO SOFT SEATING - SPECIFY COLOR</t>
  </si>
  <si>
    <t>980L-BEEHIVE-?</t>
  </si>
  <si>
    <t>1601229</t>
  </si>
  <si>
    <t>ROUND STOOL WITH LEGS 20 IN H - MOORECO SOFT SEATING - SPECIFY COLOR</t>
  </si>
  <si>
    <t>980M-BEELINE-?</t>
  </si>
  <si>
    <t>1601230</t>
  </si>
  <si>
    <t>DOUBLE BENCH WITH MID BACK ARMLESS - MOORECO SOFT SEATING - SPECIFY COLOR</t>
  </si>
  <si>
    <t>2000BM-GRADE2</t>
  </si>
  <si>
    <t>1601231</t>
  </si>
  <si>
    <t>MID-BACK SOFA WITH ARMS - MOORECO SOFT SEATING - SPECIFY COLOR</t>
  </si>
  <si>
    <t>2000MB-GRADE2</t>
  </si>
  <si>
    <t>1601232</t>
  </si>
  <si>
    <t>DOUBLE BENCH WITH HIGHER BACK ARMLESS - MOORECO SOFT SEATING - SPECIFY COLOR</t>
  </si>
  <si>
    <t>2000BH-GRADE2</t>
  </si>
  <si>
    <t>1602380</t>
  </si>
  <si>
    <t>RIGHT HAND - INSTRUCTOR TEACHERS DESK II - PLATINUM BASE - SPECIFY TOP AND EDGE</t>
  </si>
  <si>
    <t>91108-????-????</t>
  </si>
  <si>
    <t>1602381</t>
  </si>
  <si>
    <t>LEFT HAND - INSTRUCTOR TEACHER'S DESK II - BLACK BASE - SPECIFY TOP &amp; EDGE</t>
  </si>
  <si>
    <t>91128-????-??</t>
  </si>
  <si>
    <t>2004331</t>
  </si>
  <si>
    <t>MOORECO ACCESSORY TRAY SET - 661PT</t>
  </si>
  <si>
    <t>PACK OF 3</t>
  </si>
  <si>
    <t>661PT</t>
  </si>
  <si>
    <t>2006841</t>
  </si>
  <si>
    <t>ESSENTIALS MOBILE WHITEBOARD NON MAGNETIC BLACK -62543</t>
  </si>
  <si>
    <t>62543</t>
  </si>
  <si>
    <t>2006842</t>
  </si>
  <si>
    <t>ESSENTIALS MOBILE WHITEBOARD NON MAGNETIC PLANTINUM -62541</t>
  </si>
  <si>
    <t>62541</t>
  </si>
  <si>
    <t>2006843</t>
  </si>
  <si>
    <t>ESSENTIALS MOBILE WHITEBOARD MAGNETIC PLANTINUM -62542</t>
  </si>
  <si>
    <t>62542</t>
  </si>
  <si>
    <t>2006844</t>
  </si>
  <si>
    <t>ESSENTIALS MOBILE WHITEBOARD MAGNETIC BLACK -62544</t>
  </si>
  <si>
    <t>62544</t>
  </si>
  <si>
    <t>2007113</t>
  </si>
  <si>
    <t>SUNFLOWER BLOSSOM SOFT SEATING LOUNGE SET 18H X 66W X 60D</t>
  </si>
  <si>
    <t>35036</t>
  </si>
  <si>
    <t>2008717</t>
  </si>
  <si>
    <t>CAMELLIA BLOSSOM SOFT SEATING LOUNGE SET 18H X 66W X 60D</t>
  </si>
  <si>
    <t>35037</t>
  </si>
  <si>
    <t>2008718</t>
  </si>
  <si>
    <t>FIORELLA BLOSSOM SOFT SEATING LOUNGE SET 18H X 66W X 60D</t>
  </si>
  <si>
    <t>35038</t>
  </si>
  <si>
    <t>2017135</t>
  </si>
  <si>
    <t>POWER TOWER EXTRA RECHARGEABLE BATTERY</t>
  </si>
  <si>
    <t>27766</t>
  </si>
  <si>
    <t>2021403</t>
  </si>
  <si>
    <t>OGEE CURVED EASEL - MOORECO PROCELAIN STEEL</t>
  </si>
  <si>
    <t>55471-DD</t>
  </si>
  <si>
    <t>2021417</t>
  </si>
  <si>
    <t>OGEE CURVED EASEL - MOORECO MAGNE-RITE</t>
  </si>
  <si>
    <t>55471-PP</t>
  </si>
  <si>
    <t>5000106</t>
  </si>
  <si>
    <t>MOORECO UP-RITE ELECTRIC HEIGHT ADJUST DESK- 60X30 CURVED- SPECIFY TOP AND EDGE COLOR</t>
  </si>
  <si>
    <t>5000107</t>
  </si>
  <si>
    <t>MOORECO UP-RITE ELECTRIC HEIGHT ADJUST DESK- 60X30 RECTANGLE- SPECIFY TOP AND EDGE COLOR</t>
  </si>
  <si>
    <t>5000419</t>
  </si>
  <si>
    <t>DOT SOFT SEATING ROCKING BASE - SPECIFY COLOR</t>
  </si>
  <si>
    <t>97R???-GRADE?-?</t>
  </si>
  <si>
    <t>5000420</t>
  </si>
  <si>
    <t>DOT SOFT SEATING FLAT BASE - SPECIFY COLOR</t>
  </si>
  <si>
    <t>97F???-GRADE?-?</t>
  </si>
  <si>
    <t>5001115</t>
  </si>
  <si>
    <t>SNAP BOOMERANG DESK 36.7W X 24D X 22-32H - SPECIFY LEG COLOR - SPECIFY LAMINATE - SPECIFY EDGE COLOR</t>
  </si>
  <si>
    <t>10?3H?-????</t>
  </si>
  <si>
    <t>5001116</t>
  </si>
  <si>
    <t>SNAP DESK TRAP LARGE - 30X18X22- 32 - SPECIFY LEG COLOR - SPECIFY LAMINATE - SPECIFY EDGE COLOR</t>
  </si>
  <si>
    <t>10?33?-?????</t>
  </si>
  <si>
    <t>5001117</t>
  </si>
  <si>
    <t>SNAP DESK LARGE - 20X29X22-32 - SPECIFY LEG COLOR - SPECIFY LAMINATE - SPECIFY EDGE COLOR</t>
  </si>
  <si>
    <t>10?31?-????</t>
  </si>
  <si>
    <t>5001118</t>
  </si>
  <si>
    <t>SNAP DESK HEXAGONAL 60 - QUICK SHIP COLOR - NO BOOK BOX - SPECIFY LEG COLOR - SPECIFY LAMINATE - SPECIFY EDGE COLOR</t>
  </si>
  <si>
    <t>10?34?-????</t>
  </si>
  <si>
    <t>5001119</t>
  </si>
  <si>
    <t>STOOL - HIERARCHY GROW STOOL ADJUSTABLE HEIGHT WOBBLE STOOL 18-23H - SPECIFY COLOR</t>
  </si>
  <si>
    <t>50970-?</t>
  </si>
  <si>
    <t>5001120</t>
  </si>
  <si>
    <t>HIERARCHY 4-LEG STOOL - 24IN FIXED HEIGHT - CHROME FRAME - SPECIFY SHELL COLOR</t>
  </si>
  <si>
    <t>53220-????</t>
  </si>
  <si>
    <t>5001121</t>
  </si>
  <si>
    <t>HIERARCHY 5-STAR STOOL - 24X24X37-47 - SPECIFY SHELL COLOR</t>
  </si>
  <si>
    <t>53512H-????</t>
  </si>
  <si>
    <t>5001122</t>
  </si>
  <si>
    <t>HIERARCHY GROW STOOL SHORT - SPECIFY COLOR</t>
  </si>
  <si>
    <t>50960-?</t>
  </si>
  <si>
    <t>5001123</t>
  </si>
  <si>
    <t>HIERARCHY 4-LEG STOOL - 30IN SEAT HEIGHT - SPECIFY SHELL COLOR</t>
  </si>
  <si>
    <t>53221-????</t>
  </si>
  <si>
    <t>5001124</t>
  </si>
  <si>
    <t>TABLE - MOORECO ACTIVITY - CREATOR  - 29-4/5 W X 26 D IN CHEVRON TOP - 22-32 IN ADJ H - SPECIFY TOP COLOR - SPECIFY LEG COLOR - SPECIFY EDGE COLOR</t>
  </si>
  <si>
    <t>16?3P?</t>
  </si>
  <si>
    <t>5001125</t>
  </si>
  <si>
    <t>TABLE - MOORECO ACTIVITY - CREATOR - 58-4/5 W X 32-3/5 D IN RECTANGLE TOP -  22-32 IN ADJ H - SPECIFY TOP COLOR - SPECIFY LEG COLOR - SPECIFY EDGE COLOR</t>
  </si>
  <si>
    <t>16?3Q?</t>
  </si>
  <si>
    <t>5002377</t>
  </si>
  <si>
    <t>POWER TOWER - MOORECO RECHARGEABLE MOBILE - SPECIFY COLOR</t>
  </si>
  <si>
    <t>27763-XX</t>
  </si>
  <si>
    <t>5002398</t>
  </si>
  <si>
    <t>MOORECO TABLE 60X24X28-1/2-45 FLIPPER ADJUSTABLE HEIGHT - SPECIFY COLOR</t>
  </si>
  <si>
    <t>5002399</t>
  </si>
  <si>
    <t>MOORECO TABLE 72X24X28-1/2-45 FLIPPER ADJUSTABLE HEIGHT - SPECIFY COLOR</t>
  </si>
  <si>
    <t>90317-XXXX-BK</t>
  </si>
  <si>
    <t>5002400</t>
  </si>
  <si>
    <t>MOORECO TABLE 1/2 ROUND 48X24X28-1/2-45 FLIPPER ADJUSTABLE HEIGHT - SPECIFY COLOR</t>
  </si>
  <si>
    <t>90315-XXXX-BK</t>
  </si>
  <si>
    <t>508424</t>
  </si>
  <si>
    <t>ESSENTIALS PRE SCHOOL DIVIDER 4 X 5 MARKERBOARD - BOTH SIDES</t>
  </si>
  <si>
    <t>650F</t>
  </si>
  <si>
    <t>508427</t>
  </si>
  <si>
    <t>ESSENTIALS PRE SCHOOL DIVIDER 4 X 6 MARKERBOARD - BOTH SIDES</t>
  </si>
  <si>
    <t>508898</t>
  </si>
  <si>
    <t>TACKBOARD DISPLAY RAIL 3 IN H X 36 IN W SPECIFY DISPLAY SURFACE COLOR</t>
  </si>
  <si>
    <t>506AC</t>
  </si>
  <si>
    <t>508901</t>
  </si>
  <si>
    <t>TACKBOARD DISPLAY RAIL 3 IN H X 48 IN W SPECIFY DISPLAY SURFACE COLOR</t>
  </si>
  <si>
    <t>506AD</t>
  </si>
  <si>
    <t>508904</t>
  </si>
  <si>
    <t>TACKBOARD DISPLAY RAIL 3 H X 72 W IN - SPECIFY DISPLAY SURFACE COLOR</t>
  </si>
  <si>
    <t>506AG</t>
  </si>
  <si>
    <t>509015</t>
  </si>
  <si>
    <t>MARKERBOARD PORCELAIN DELUXE 3X5</t>
  </si>
  <si>
    <t>202AE-25</t>
  </si>
  <si>
    <t>81052</t>
  </si>
  <si>
    <t>602883</t>
  </si>
  <si>
    <t>608475</t>
  </si>
  <si>
    <t>MARKERBOARD PORCELAIN DELUXE 4X4</t>
  </si>
  <si>
    <t>202AD-25</t>
  </si>
  <si>
    <t>608476</t>
  </si>
  <si>
    <t>MARKERBOARD PORCELAIN DELUXE 3X4</t>
  </si>
  <si>
    <t>202AC-25</t>
  </si>
  <si>
    <t>608491</t>
  </si>
  <si>
    <t>MOORECO 202AG 4X6 MARKER BOARD EA</t>
  </si>
  <si>
    <t>202AG-25</t>
  </si>
  <si>
    <t>608513</t>
  </si>
  <si>
    <t>MOORECO 202AH 4X8 MARKER BOARD EA</t>
  </si>
  <si>
    <t>202AH-25</t>
  </si>
  <si>
    <t>608521</t>
  </si>
  <si>
    <t>MOORECO 202AK 4X10 MARKER BOARD EA</t>
  </si>
  <si>
    <t>202AK-25</t>
  </si>
  <si>
    <t>608548</t>
  </si>
  <si>
    <t>MOORECO 202AM 4X12 MARKER BOARD EA</t>
  </si>
  <si>
    <t>202AM-25</t>
  </si>
  <si>
    <t>608556</t>
  </si>
  <si>
    <t>MARKERBOARD PORCELAIN DELUXE 4X16</t>
  </si>
  <si>
    <t>202AP-25</t>
  </si>
  <si>
    <t>608882</t>
  </si>
  <si>
    <t>TACKBOARD CORK VALU-TAK 4'X4' NATURAL CORK</t>
  </si>
  <si>
    <t>301AD</t>
  </si>
  <si>
    <t>608890</t>
  </si>
  <si>
    <t>TACKBOARD CORK VALU-TAK 4'X5' NATURAL CORK</t>
  </si>
  <si>
    <t>301AF</t>
  </si>
  <si>
    <t>608904</t>
  </si>
  <si>
    <t>TACKBOARD CORK VALU-TAK 4'X6' NATURAL CORK</t>
  </si>
  <si>
    <t>301AG</t>
  </si>
  <si>
    <t>608912</t>
  </si>
  <si>
    <t>TACKBOARD CORK VALU-TAK 4'X8' NATURAL CORK</t>
  </si>
  <si>
    <t>301AH</t>
  </si>
  <si>
    <t>608920</t>
  </si>
  <si>
    <t>TACKBOARD CORK VALU-TAK 4'X10' NATURAL CORK</t>
  </si>
  <si>
    <t>301AK</t>
  </si>
  <si>
    <t>608939</t>
  </si>
  <si>
    <t>TACKBOARD CORK VALU-TAK 4'X12' NATURAL CORK</t>
  </si>
  <si>
    <t>301AM</t>
  </si>
  <si>
    <t>613781</t>
  </si>
  <si>
    <t>202AL 5X10 MARKERBOARD</t>
  </si>
  <si>
    <t>202AL-25</t>
  </si>
  <si>
    <t>658020</t>
  </si>
  <si>
    <t>TACKBOARD CORK VALU-TAK 3'X5' NATURAL CORK</t>
  </si>
  <si>
    <t>301AE</t>
  </si>
  <si>
    <t>661713</t>
  </si>
  <si>
    <t>MOORECO EASEL DRY ERASE WHEASEL MELAMINE</t>
  </si>
  <si>
    <t>I-759</t>
  </si>
  <si>
    <t>661897</t>
  </si>
  <si>
    <t>TACKBOARD CORK 4'X4' NATURAL</t>
  </si>
  <si>
    <t>302AD-01</t>
  </si>
  <si>
    <t>661898</t>
  </si>
  <si>
    <t>TACKBOARD CORK 4'X5' NATURAL</t>
  </si>
  <si>
    <t>302AF-01</t>
  </si>
  <si>
    <t>661899</t>
  </si>
  <si>
    <t>TACKBOARD CORK 4'X6' NATURAL</t>
  </si>
  <si>
    <t>302AG-01</t>
  </si>
  <si>
    <t>661900</t>
  </si>
  <si>
    <t>TACKBOARD CORK 4'X8' NATURAL</t>
  </si>
  <si>
    <t>302AH-01</t>
  </si>
  <si>
    <t>661901</t>
  </si>
  <si>
    <t>TACKBOARD CORK 4'X10' NATURAL</t>
  </si>
  <si>
    <t>302AK-01</t>
  </si>
  <si>
    <t>661902</t>
  </si>
  <si>
    <t>TACKBOARD CORK 4'X12' NATURAL</t>
  </si>
  <si>
    <t>302AM-01</t>
  </si>
  <si>
    <t>663286</t>
  </si>
  <si>
    <t>MOORECO EASEL DRY ERASE WHEASEL PORCELAIN</t>
  </si>
  <si>
    <t>770</t>
  </si>
  <si>
    <t>663301</t>
  </si>
  <si>
    <t>MOORECO BOARD REVERSIBLE DELUXE EURO 6WX4H DURA RITE MARKER BOARD BOTH SIDES EACH</t>
  </si>
  <si>
    <t>667RG-HH.</t>
  </si>
  <si>
    <t>674522</t>
  </si>
  <si>
    <t>WORKSTATION - MOORECO SPLIT-LEVEL TRAINING - 2 GROMMETS - 72X36 RECTANGLE TOP - 25-1/2-31-1/2 IN ADJ H - GRAY TOP COLOR -  GRAY EDGE COLOR - BLACK FRAME COLOR COLOR</t>
  </si>
  <si>
    <t>83080M</t>
  </si>
  <si>
    <t>674523</t>
  </si>
  <si>
    <t>ACCESSORY - TABLE CABLE MANAGEMENT TRAY - FOR BALT SPLIT-LEVEL WORKSTATION - 2 PK - BLACK</t>
  </si>
  <si>
    <t>65850</t>
  </si>
  <si>
    <t>674527</t>
  </si>
  <si>
    <t>MARKERBOARD ECONOMY DURA-RITE 4X4</t>
  </si>
  <si>
    <t>212AD</t>
  </si>
  <si>
    <t>674528</t>
  </si>
  <si>
    <t>MARKERBOARD ECONOMY DURA-RITE 4FTX5FT</t>
  </si>
  <si>
    <t>212AF</t>
  </si>
  <si>
    <t>674529</t>
  </si>
  <si>
    <t>MARKERBOARD ECONOMY DURA-RITE 4FTX6FT</t>
  </si>
  <si>
    <t>212AG</t>
  </si>
  <si>
    <t>674530</t>
  </si>
  <si>
    <t>MARKERBOARD ECONOMY DURA-RITE 4X8</t>
  </si>
  <si>
    <t>212AH</t>
  </si>
  <si>
    <t>674535</t>
  </si>
  <si>
    <t>ESSENTIALS AUDIO VISUAL CART BALT PBL PROJECTION STAND BLACK</t>
  </si>
  <si>
    <t>675186</t>
  </si>
  <si>
    <t>MOORECO EASEL DRY ERASE NEST DURA-RITE</t>
  </si>
  <si>
    <t>I-781</t>
  </si>
  <si>
    <t>675188</t>
  </si>
  <si>
    <t>MOORECO EASEL DRY ERASE NEST PORCELAIN</t>
  </si>
  <si>
    <t>781P</t>
  </si>
  <si>
    <t>675669</t>
  </si>
  <si>
    <t>BOARD REVERSIBLE DELUXE ALUMINUM FRAME 4HX5W PORCELAIN MARKERBOARD BOTH SIDES</t>
  </si>
  <si>
    <t>668AF-DD</t>
  </si>
  <si>
    <t>675672</t>
  </si>
  <si>
    <t>BOARD REVERSIBLE DELUXE ALUMINUM FRAME 4HX5W PORCELAIN MARKERBOARD - NATURAL CORK</t>
  </si>
  <si>
    <t>668AF-DC</t>
  </si>
  <si>
    <t>675673</t>
  </si>
  <si>
    <t>BOARD REVERSIBLE DELUXE ALUMINUM FRAME 4HX5W DURA-RITE MARKERBOARD BOTH SIDES</t>
  </si>
  <si>
    <t>668AF-HH</t>
  </si>
  <si>
    <t>675674</t>
  </si>
  <si>
    <t>BOARD REVERSIBLE DELUXE ALUMINUM FRAME 4HX5W DURA-RITE MARKERBOARD - NATURAL CORK</t>
  </si>
  <si>
    <t>668AF-HC</t>
  </si>
  <si>
    <t>675676</t>
  </si>
  <si>
    <t>BOARD REVERSIBLE DELUXE ALUMINUM FRAME 4HX6W PORCELAIN MARKERBOARD BOTH SIDES</t>
  </si>
  <si>
    <t>668AG-DD</t>
  </si>
  <si>
    <t>675682</t>
  </si>
  <si>
    <t>BOARD REVERSIBLE DELUXE ALUMINUM FRAME 4HX6W PORCELAIN MARKERBOARD - NATURAL CORK</t>
  </si>
  <si>
    <t>668AG-DC</t>
  </si>
  <si>
    <t>675685</t>
  </si>
  <si>
    <t>BOARD REVERSIBLE DELUXE ALUMINUM FRAME 4HX6W DURA-RITE MARKERBOARD BOTH SIDES</t>
  </si>
  <si>
    <t>668AG-HH</t>
  </si>
  <si>
    <t>675687</t>
  </si>
  <si>
    <t>BOARD REVERSIBLE DELUXE ALUMINUM FRAME 4HX6W DURA-RITE MARKERBOARD - NATURAL CORK</t>
  </si>
  <si>
    <t>668AG-HC</t>
  </si>
  <si>
    <t>675692</t>
  </si>
  <si>
    <t>MOORECO BOARD REVERSIBLE DELUXE ALUMINUM FRAME 40HX30W PORCELAIN MARKERBOARD BOTH SIDES</t>
  </si>
  <si>
    <t>668AC-DD</t>
  </si>
  <si>
    <t>675693</t>
  </si>
  <si>
    <t>MOORECO BOARD REVERSIBLE DELUXE ALUMINUM FRAME 40HX30W PORCELAIN MARKERBOARD - NATURAL CORK</t>
  </si>
  <si>
    <t>668AC-DC</t>
  </si>
  <si>
    <t>675694</t>
  </si>
  <si>
    <t>MOORECO BOARD REVERSIBLE DELUXE ALUMINUM FRAME 40HX30W DURA-RITE MARKERBOARD BOTH SIDES</t>
  </si>
  <si>
    <t>668AC-HH</t>
  </si>
  <si>
    <t>675722</t>
  </si>
  <si>
    <t>MARKERBOARD ECONOMY DURA-RITE 4X10</t>
  </si>
  <si>
    <t>212AK</t>
  </si>
  <si>
    <t>675723</t>
  </si>
  <si>
    <t>MARKERBOARD ECONOMY DURA-RITE 4X12</t>
  </si>
  <si>
    <t>212AM</t>
  </si>
  <si>
    <t>676429</t>
  </si>
  <si>
    <t>MOORECO CARREL STUDY 37WX26DX38-46H OAK</t>
  </si>
  <si>
    <t>89788</t>
  </si>
  <si>
    <t>676430</t>
  </si>
  <si>
    <t>MOORECO CARREL STUDY 37WX26DX38-46H GRAY</t>
  </si>
  <si>
    <t>89789</t>
  </si>
  <si>
    <t>676804</t>
  </si>
  <si>
    <t>MOORECO TABLE TRAINING FLIPPER TRAINING TABLE 60WX24DX29.5H TEAK TOP BLACK FRAME</t>
  </si>
  <si>
    <t>89775M</t>
  </si>
  <si>
    <t>677050</t>
  </si>
  <si>
    <t>MARKERBOARD PORCELAIN ABC BOARD 4X4</t>
  </si>
  <si>
    <t>2H2ND-25</t>
  </si>
  <si>
    <t>677051</t>
  </si>
  <si>
    <t>MARKERBOARD PORCELAIN ABC BOARD 4X6</t>
  </si>
  <si>
    <t>2H2NG-25</t>
  </si>
  <si>
    <t>677052</t>
  </si>
  <si>
    <t>MARKERBOARD PORCELAIN ABC BOARD 4X8</t>
  </si>
  <si>
    <t>2H2NH-25</t>
  </si>
  <si>
    <t>677053</t>
  </si>
  <si>
    <t>MOORECO MARKERBOARD 4 X 10 ABC PORCELAIN ON STEEL ALUM FRAME</t>
  </si>
  <si>
    <t>2H2NK-25</t>
  </si>
  <si>
    <t>677054</t>
  </si>
  <si>
    <t>MOORECO MARKERBOARD 4X12 ABC PORCELAIN STEEL ALUM TRIM</t>
  </si>
  <si>
    <t>2H2NM-25</t>
  </si>
  <si>
    <t>677535</t>
  </si>
  <si>
    <t>ACCESSORY - TABLE CABLE MANAGEMENT TRAY - FOR BALT SPLIT-LEVEL WORKSTATION - SINGLE - BLACK</t>
  </si>
  <si>
    <t>66350</t>
  </si>
  <si>
    <t>677576</t>
  </si>
  <si>
    <t>TACKBOARD DISPLAY PANEL 11.75''H X 6'W NATURAL CORK</t>
  </si>
  <si>
    <t>507AG</t>
  </si>
  <si>
    <t>677685</t>
  </si>
  <si>
    <t>MOORECO BOARD REVERSIBLE PLATINUM 40HX30W PORCELAIN MARKERBOARD BOTH SIDES</t>
  </si>
  <si>
    <t>669RU-DD</t>
  </si>
  <si>
    <t>677686</t>
  </si>
  <si>
    <t>BOARD REVERSIBLE PLATINUM 4HX6W PORCELAIN MARKERBOARD BOTH SIDES</t>
  </si>
  <si>
    <t>669RG-DD</t>
  </si>
  <si>
    <t>677687</t>
  </si>
  <si>
    <t>MOORECO BOARD REVERSIBLE PLATINUM 40HX30W PORCELAIN MARKERBOARD - NATURAL CORK</t>
  </si>
  <si>
    <t>669RU-DC</t>
  </si>
  <si>
    <t>677688</t>
  </si>
  <si>
    <t>BOARD REVERSIBLE PLATINUM 4HX6W PORCELAIN MARKERBOARD - NATURAL CORK</t>
  </si>
  <si>
    <t>669RG-DC</t>
  </si>
  <si>
    <t>677689</t>
  </si>
  <si>
    <t>MOORECO BOARD REVERSIBLE PLATINUM 40HX30W DURARITE MARKERBOARD</t>
  </si>
  <si>
    <t>669RU-HH</t>
  </si>
  <si>
    <t>677690</t>
  </si>
  <si>
    <t>BOARD REVERSIBLE PLATINUM 4HX6W DURA-RITE MARKERBOARD BOTH SIDES</t>
  </si>
  <si>
    <t>669RG-HH</t>
  </si>
  <si>
    <t>677897</t>
  </si>
  <si>
    <t>MOORECO CART PRESENTATION ADJUSTABLE 18X30X40.25 GRAY/BLACK BLT89759</t>
  </si>
  <si>
    <t>89759</t>
  </si>
  <si>
    <t>678001</t>
  </si>
  <si>
    <t>TABLE - MOORECO BRAWNY COMPUTER WORKSTATION - 36X30 RECTANGLE TOP - 25-1/2-33-1/2 IN ADJ H - GRAY NEBULA TOP COLOR - GRAY EDGE COLOR - BLACK FRAME COLOR</t>
  </si>
  <si>
    <t>89847-4622-GY-BK</t>
  </si>
  <si>
    <t>678002</t>
  </si>
  <si>
    <t>TABLE - MOORECO BRAWNY COMPUTER WORKSTATION - 60X30 RECTANGLE TOP - 25-1/2-33-1/2 IN ADJ H - GRAY NEBULA TOP COLOR - GRAY EDGE COLOR - BLACK FRAME COLOR</t>
  </si>
  <si>
    <t>89848-4622-GY-BK</t>
  </si>
  <si>
    <t>678003</t>
  </si>
  <si>
    <t>MOORECO COMPUTER WORKSTATION BRAWNY TABLE 72WX30DX25-33H GRAY TOP BLACK FRAME</t>
  </si>
  <si>
    <t>89862</t>
  </si>
  <si>
    <t>678649</t>
  </si>
  <si>
    <t>MOORECO MARKERBOARD PLATINUM REVERSIBLE 30X40 SILVER BLT669RUHC</t>
  </si>
  <si>
    <t>669RU-HC</t>
  </si>
  <si>
    <t>678650</t>
  </si>
  <si>
    <t>MOORECO MARKERBOARD PLATINUM REVERSIBLE 6X4 WHITE/SILVER BLT669RGHC</t>
  </si>
  <si>
    <t>669RG-HC</t>
  </si>
  <si>
    <t>678660</t>
  </si>
  <si>
    <t>MARKERBOARD DELUXE MAGNE-RITE 4X4</t>
  </si>
  <si>
    <t>219AD</t>
  </si>
  <si>
    <t>678661</t>
  </si>
  <si>
    <t>MOORECO MARKERBOARD DELUXE MAGNE-RITE 4X6 FT</t>
  </si>
  <si>
    <t>219AG</t>
  </si>
  <si>
    <t>678662</t>
  </si>
  <si>
    <t>MARKERBOARD DELUXE MAGNE-RITE 4X8</t>
  </si>
  <si>
    <t>219AH</t>
  </si>
  <si>
    <t>SAFCO PRODUCTS CO</t>
  </si>
  <si>
    <t>SAFCO</t>
  </si>
  <si>
    <t>9311MH</t>
  </si>
  <si>
    <t>9321MH</t>
  </si>
  <si>
    <t>9331MH</t>
  </si>
  <si>
    <t>9473NC</t>
  </si>
  <si>
    <t>3431BL</t>
  </si>
  <si>
    <t>3430BL</t>
  </si>
  <si>
    <t>5578BL</t>
  </si>
  <si>
    <t>HOOKNAIL HEAD COAT 2-HOOK12 X 2-3/4 X 2PACK OF 12</t>
  </si>
  <si>
    <t>PACK OF 12</t>
  </si>
  <si>
    <t>COAT RACK20-1/2 X 17-1/2 X 70-1/2H3 DBL HOOKS- BRASS (BR)</t>
  </si>
  <si>
    <t>4215BL</t>
  </si>
  <si>
    <t>CABINETAUDIO/VIDEO MICROFORM 37 X 17-1/2 X 27-3/4W/DRAWERSLOCKS</t>
  </si>
  <si>
    <t>4935LG</t>
  </si>
  <si>
    <t>FILEFLAT 10 DRAWER 43 X 32 X 1-1/8</t>
  </si>
  <si>
    <t>STANDMOBILE WITH 12 PIVOT BRACKETS</t>
  </si>
  <si>
    <t>STANDMOBILE PLAN CENTER</t>
  </si>
  <si>
    <t>LITERATURE ORGANIZER 5 POCKET ONYX MAGAZINE RACK WALL MOUNTING W/HARDWARE MESH BLACK</t>
  </si>
  <si>
    <t>DISPLAY 12 PAMPHLET POCKETS33W X 4D X 27H</t>
  </si>
  <si>
    <t>5604 CL</t>
  </si>
  <si>
    <t>DISPLAY 6 PAMPHLET POCKETS 6 MAGAZINE POCKETS32W X 40H X 4D</t>
  </si>
  <si>
    <t>5606CL</t>
  </si>
  <si>
    <t>DISPLAY- 9 MAGAZINE POCKETS - 30.63W X 3.63D X 37.63H</t>
  </si>
  <si>
    <t>5665CL</t>
  </si>
  <si>
    <t>DISPLAY - 6 MAGAZINE POCKETS - 30.63W X 3.63D X 25.88H</t>
  </si>
  <si>
    <t>5667CL</t>
  </si>
  <si>
    <t>DISPLAY - 6 PAMPHLET POCKETS - 6 MAGAZINE POCKETS - 30.63W X 3.63D X 37.63H</t>
  </si>
  <si>
    <t>5668CL</t>
  </si>
  <si>
    <t>STOOL - SAFCO SIT-STAR - BLACK SEAT COLOR - CHROME FRAME</t>
  </si>
  <si>
    <t>6660BL</t>
  </si>
  <si>
    <t>STOOL - SAFCO DIESEL HIGH BASE WITH BACK - 36-41 IN ADJ H - PEWTER FRAME</t>
  </si>
  <si>
    <t>STOOL - SAFCO DIESEL HIGH BASE NO BACK - 22-27 IN ADJ H - PEWTER FRAME</t>
  </si>
  <si>
    <t>STOOL - SAFCO LOW BASE WITH PADDED BACK - LEATHER SEAT - PEWTER STEEL FRAME</t>
  </si>
  <si>
    <t>STOOL - SAFCO ECONOMY WORKBENCH WITH FOOTRING - 39-49 IN ADJ H - BLACK SEAT COLOR - BLACK FRAME</t>
  </si>
  <si>
    <t>BOOKCASE 4-SHELF VALUEMATE ECONOMY BLACK</t>
  </si>
  <si>
    <t>7172BL</t>
  </si>
  <si>
    <t>BOOKCASE 5-SHELF VALUEMATE ECONOMY BLACK</t>
  </si>
  <si>
    <t>7173BL</t>
  </si>
  <si>
    <t>LECTERNSTAND UP 23X15-3/4X46-1/2 SLOPINGHT ADJ OPEN STORAGE</t>
  </si>
  <si>
    <t>8915CY</t>
  </si>
  <si>
    <t>LECTERN EXEC 29-1/2X20-1/2X40-3/4 LOCKING CABINET W/DOUBLE DOORS 4 SWIVEL CASTERS</t>
  </si>
  <si>
    <t>8919CY</t>
  </si>
  <si>
    <t>LECTURN STAND PROJECTOR ADJ SHELF - LOCKING DOOR - WITH CASTERS</t>
  </si>
  <si>
    <t>8927BL</t>
  </si>
  <si>
    <t>MOBILE REFRESHMENT CENTER23W X 18D X 31H</t>
  </si>
  <si>
    <t>8953GR</t>
  </si>
  <si>
    <t>ORGANIZER 34 X 13 X 19 8 SHELVES 12 PLASTIC STORAGE BOXES WITH LIDS</t>
  </si>
  <si>
    <t>9452MO</t>
  </si>
  <si>
    <t>WASTE RECEPTACLEROUND STEP-ON4 GALLON - WHITE</t>
  </si>
  <si>
    <t>9681WH</t>
  </si>
  <si>
    <t>RACK MAGAZINE WALL 5 MY</t>
  </si>
  <si>
    <t>4330MH</t>
  </si>
  <si>
    <t>DISPLAY 3-POCKET MAGAZINE/6 POCKET PAMPHLET 30WX2DX22.5H</t>
  </si>
  <si>
    <t>5605CL</t>
  </si>
  <si>
    <t>RECEPTACLE DOME-OPEN BLACK/SILVER</t>
  </si>
  <si>
    <t>9676NC</t>
  </si>
  <si>
    <t>LOCKING MOBILE TUB FILE W/DRAWER BLACK</t>
  </si>
  <si>
    <t>5364BL</t>
  </si>
  <si>
    <t>DISPLAY 12 MAGAZINE 30WX2DX49H WALL POCKET CLEAR PLASTIC</t>
  </si>
  <si>
    <t>5602CL</t>
  </si>
  <si>
    <t>SAFCO - HEIGHT ADJUSTABLE SPLIT LEVEL DRAFTING TABLE - 47-1/4 W X 29-3/4 D X 37-1/4 H IN - STEEL FRAME - WOOD GRAIN MELAMINE TOP</t>
  </si>
  <si>
    <t>3965MO</t>
  </si>
  <si>
    <t>EXTENDED-HEIGHT CHAIR PRECISION VINYL WITH FOOTRING BLACK</t>
  </si>
  <si>
    <t>3406BL</t>
  </si>
  <si>
    <t>FILE FLAT FACIL STEEL MEDIUM 46 1/4WX32DX16 1/4H LT GRAY</t>
  </si>
  <si>
    <t>4972LG</t>
  </si>
  <si>
    <t>ORGANIZER LITERATURE CHERRY 60 COMPARTMENT WITH DOORS</t>
  </si>
  <si>
    <t>9355CY</t>
  </si>
  <si>
    <t>ORGANIZER LITERATURE MAHOGANY 60 COMPARTMENT WITH DOORS</t>
  </si>
  <si>
    <t>9355MH</t>
  </si>
  <si>
    <t>CART AV PLASTIC BLACK SAF8933BL</t>
  </si>
  <si>
    <t>8933BL</t>
  </si>
  <si>
    <t>CART CHAIR TWO TIER BLACK</t>
  </si>
  <si>
    <t>4199BL</t>
  </si>
  <si>
    <t>CABINET FREE STANDING SORTER W/STORAGE - 57 POCKETS</t>
  </si>
  <si>
    <t>SF3680DL1</t>
  </si>
  <si>
    <t>CABINET FREE STANDING SORTER W/STORAGE - 72 POCKETS</t>
  </si>
  <si>
    <t>SF3680BL1</t>
  </si>
  <si>
    <t>CRATE - STOWAWAY BLACK</t>
  </si>
  <si>
    <t>4054BL</t>
  </si>
  <si>
    <t>WORKSTATION STAND UP SPECIFY: COLORS</t>
  </si>
  <si>
    <t>STAND-PRINTER STAND-GRAY FINISH</t>
  </si>
  <si>
    <t>1854GR</t>
  </si>
  <si>
    <t>SPECIFY - TABLE - SAFCO XR 3-COLUMN CORNER WITH DATA CENTER MECHANISM - T-MOLD EDGE - 72X72 TOP SINGLE SURFACE - 24-50-1/2 IN ADJ HT - SPECIFY TOP COLOR - SPECIFY EDGE COLOR - BLACK FRAME COLOR</t>
  </si>
  <si>
    <t>5300WL</t>
  </si>
  <si>
    <t>MAIL SORTER 42 X 64.5 METAL</t>
  </si>
  <si>
    <t>4265ND109</t>
  </si>
  <si>
    <t>FILE CART JAZZ TWO-TIER BLACK</t>
  </si>
  <si>
    <t>5223BL</t>
  </si>
  <si>
    <t>KD ROLL FILE 16 COMPARTMENTS 12 3/4 IN X 37 IN X 12 1/2 IN WHITE</t>
  </si>
  <si>
    <t>*UNDETERMINED</t>
  </si>
  <si>
    <t>ACRYLIC COLLECTION BOX W/2 KEYS 9 1/4X9 1/4X21 CLEAR</t>
  </si>
  <si>
    <t>4234CL</t>
  </si>
  <si>
    <t>STEEL MAGAZINE RACK 5 POCKET 10X4X20 1/2 GRAY</t>
  </si>
  <si>
    <t>4310GR</t>
  </si>
  <si>
    <t>ROTARY BROCHURE RACK 33 OR 66 POCKETS 17 X 15 X 30 3/8 IN - GRAY</t>
  </si>
  <si>
    <t>4326GR</t>
  </si>
  <si>
    <t>SCOOT MAIL CART 3 INCH FRONT CASTERS 22.5 X 39.5 X 40.75 BLACK</t>
  </si>
  <si>
    <t>5239BL</t>
  </si>
  <si>
    <t>2 SHELF UTILITY CART FOUR 3 CASTERS 36X18X38 BLACK</t>
  </si>
  <si>
    <t>5337BL</t>
  </si>
  <si>
    <t>MOBILE TUB FILE W/LOCK 2 KEYS LETTER 13 1/2X19 1/4X28 BK</t>
  </si>
  <si>
    <t>5361BL</t>
  </si>
  <si>
    <t>MOBILE TUB FILE W/LOCK 2 KEYS LETTER 13 1/2X19 1/4X28 PY</t>
  </si>
  <si>
    <t>5361PT</t>
  </si>
  <si>
    <t>ROLLAWAY FILE LEGAL 16 5/8X24 7/8X28 1/4 BLACK</t>
  </si>
  <si>
    <t>5363BL</t>
  </si>
  <si>
    <t>ROLLAWAY FILE LETTER 16 5/8X24 7/8X28 1/4 PUTTY</t>
  </si>
  <si>
    <t>5363PT</t>
  </si>
  <si>
    <t>FILE EXTRA DEEP LOCKING TUB FILES WITH FILE DRAWER 20WX25-1/2DX27-3/4H LEGAL SIZE SELECT BLACK EACH</t>
  </si>
  <si>
    <t>5365BL</t>
  </si>
  <si>
    <t>SINGLE TIER LOCKER 12X18X78 TROPIC SAND</t>
  </si>
  <si>
    <t>5522GR</t>
  </si>
  <si>
    <t>DOUBLE TIER LOCKER 12X18X78 TROPIC SAND</t>
  </si>
  <si>
    <t>5523GR</t>
  </si>
  <si>
    <t>LOCKER SIX TIER BOX 12X18X78 TAN</t>
  </si>
  <si>
    <t>5524TN</t>
  </si>
  <si>
    <t>MAGAZINE STAND MESH 30 POCKETS 16 1/2X16 1/2X66 BLACK</t>
  </si>
  <si>
    <t>5577BL</t>
  </si>
  <si>
    <t>MAGAZINE PAMPHLET DISPLAY 6 MAG/12 PAMPHLET 30X2X49 CLEAR</t>
  </si>
  <si>
    <t>5600CL</t>
  </si>
  <si>
    <t>LITERATURE RACK 24 PAMPHLETS 30X2X41 CLEAR</t>
  </si>
  <si>
    <t>5601CL</t>
  </si>
  <si>
    <t>LECTERN SCOOT BLACK/SILVER SAF8922BL</t>
  </si>
  <si>
    <t>8922BL</t>
  </si>
  <si>
    <t>CART FLAT PANEL MULTIMEDIA SAF8940BL</t>
  </si>
  <si>
    <t>8940BL</t>
  </si>
  <si>
    <t>CART FLAT PANEL W/CABINET SAF8941BL</t>
  </si>
  <si>
    <t>8941BL</t>
  </si>
  <si>
    <t>REFRESHMENT STAND 2-DOOR BLACK/WHITE SAF8963BL</t>
  </si>
  <si>
    <t>8963BL</t>
  </si>
  <si>
    <t>9311CY</t>
  </si>
  <si>
    <t>9321CY</t>
  </si>
  <si>
    <t>9331CY</t>
  </si>
  <si>
    <t>ORGANIZER DESKTOP MESH 12 POCKET BLACK SAF9430BL</t>
  </si>
  <si>
    <t>9430BL</t>
  </si>
  <si>
    <t>ORGANIZER DESKTOP MESH 6 POCKET BLACK SAF9431BL</t>
  </si>
  <si>
    <t>9431BL</t>
  </si>
  <si>
    <t>ALPHABETTER</t>
  </si>
  <si>
    <t>DESK OPEN FRONT ALPHABETTER DESK 20X28 BEIGE KYDEX TOP NO BOOK BOX</t>
  </si>
  <si>
    <t>1201BE</t>
  </si>
  <si>
    <t>DESK OPEN FRONT ALPHABETTER DESK 24X36 BEIGE KYDEX TOP NO BOOK BOX</t>
  </si>
  <si>
    <t>1206BE</t>
  </si>
  <si>
    <t>DESK OPEN FRONT ALPHABETTER DESK 20X28 BEIGE KYDEX TOP WITH BOOK BOX</t>
  </si>
  <si>
    <t>1202BE</t>
  </si>
  <si>
    <t>DESK OPEN FRONT ALPHABETTER DESK 24X36 BEIGE KYDEX TOP WITH BOOK BOX</t>
  </si>
  <si>
    <t>1207BE</t>
  </si>
  <si>
    <t>DESK OPEN FRONT ALPHABETTER DESK 20X28 CENTURIA GRAY PHENOLIC TOP NO BOOK BOX</t>
  </si>
  <si>
    <t>1203GR</t>
  </si>
  <si>
    <t>DESK OPEN FRONT ALPHABETTER DESK 24X36 CENTURIA GRAY PHENOLIC TOP NO BOOK BOX</t>
  </si>
  <si>
    <t>1208GR</t>
  </si>
  <si>
    <t>DESK OPEN FRONT ALPHABETTER DESK 20X28 CENTURIA GRAY PHENOLIC TOP WITH BOOK BOX</t>
  </si>
  <si>
    <t>1204GR</t>
  </si>
  <si>
    <t>DESK OPEN FRONT ALPHABETTER DESK 24X36 CENTURIA GRAY PHENOLIC TOP WITH BOOK BOX</t>
  </si>
  <si>
    <t>1209GR</t>
  </si>
  <si>
    <t>STOOL - SAFCO - ALPHABETTER 21-1/2 - 35 IN ADJ H - SELECT SEAT COLOR - BLACK FRAME COLOR</t>
  </si>
  <si>
    <t>1205XX</t>
  </si>
  <si>
    <t>1205BL</t>
  </si>
  <si>
    <t>1205BE</t>
  </si>
  <si>
    <t>BOOK CART DBL SIDED WITH 6 SLOPING SHELVES 40X17.25X41.5 BLACK</t>
  </si>
  <si>
    <t>5335BL</t>
  </si>
  <si>
    <t>CART REFRESHMENT GRAY SAF8966GR</t>
  </si>
  <si>
    <t>8966GR</t>
  </si>
  <si>
    <t>RECEPTACLE CENTER RECYCLING 3-BIN GRAY</t>
  </si>
  <si>
    <t>9798BL</t>
  </si>
  <si>
    <t>MACHINE STAND IMPROMPTU DELUXE W/DOORS GRAY</t>
  </si>
  <si>
    <t>1859GR</t>
  </si>
  <si>
    <t>MAGAZINE RACK 9 POCKETS 31-3/4X5X41 SILVER</t>
  </si>
  <si>
    <t>4134SL</t>
  </si>
  <si>
    <t>MAGAZINE/PAMPHLET DISPLAY 6 POCKETS 28-3/4X3X23-1/2 CLEAR</t>
  </si>
  <si>
    <t>SAF5667CL</t>
  </si>
  <si>
    <t>MAGAZINE/PAMPHLET DISPLAY 9 POCKETS 28X3X23-1/2 CLEAR</t>
  </si>
  <si>
    <t>5666CL</t>
  </si>
  <si>
    <t>MAIL CART W/ SIDE POCKET 22-1/2X27-1/2X40-3/4 STEEL/BLACK</t>
  </si>
  <si>
    <t>5238BL</t>
  </si>
  <si>
    <t>MOBILE FILE W/LOCKING TOP BLACK</t>
  </si>
  <si>
    <t>5353BL</t>
  </si>
  <si>
    <t>TRIANGLE TABLETOP DISPLAY 6 POCKET 15X15X14-5/8 CLEAR</t>
  </si>
  <si>
    <t>5698CL</t>
  </si>
  <si>
    <t>TRIANGLE TABLETOP DISPLAY 6 PCKT 9-1/2X9-1/2X12-1/2 CLEAR</t>
  </si>
  <si>
    <t>5697CL</t>
  </si>
  <si>
    <t>RECEPTACLE AGGREGATE 38GALLON BLACK</t>
  </si>
  <si>
    <t>SAF9472NC</t>
  </si>
  <si>
    <t>RECEPTACLE AGGREGATE WITH ASH URN 38GALLON BLACK</t>
  </si>
  <si>
    <t>TABLE BASE IMPROMPTU FOR 60 IN AND 72 IN W TOP GRAY</t>
  </si>
  <si>
    <t>2031SL</t>
  </si>
  <si>
    <t>STORAGE ORGANIZER SAFCO WOOD ADJ 16 COMP 19.5WX11.75DX21H SPECIFY COLOR</t>
  </si>
  <si>
    <t>9422??</t>
  </si>
  <si>
    <t>9422MO</t>
  </si>
  <si>
    <t>9422GR</t>
  </si>
  <si>
    <t>STORAGE ORGANIZER SAFCO WOOD ADJ 24 COMP 39.25WX11.75DX16.25H SPECIFY COLOR</t>
  </si>
  <si>
    <t>9423??</t>
  </si>
  <si>
    <t>9423GR</t>
  </si>
  <si>
    <t>9423MO</t>
  </si>
  <si>
    <t>STORAGE ORGANIZER SAFCO WOOD ADJ 36 COMP 39.25WX11.75DX24H SPECIFY COLOR</t>
  </si>
  <si>
    <t>9424??</t>
  </si>
  <si>
    <t>9424MO</t>
  </si>
  <si>
    <t>STORAGE ORGANIZER SAFCO WOOD ADJ 32 COMP 2 DRWRS 39.25WX11.75DX25.25H SPECIFY COLOR</t>
  </si>
  <si>
    <t>9494??</t>
  </si>
  <si>
    <t>9494MO</t>
  </si>
  <si>
    <t>9494GR</t>
  </si>
  <si>
    <t>MAYLINE - DRAFTING TABLE - RANGER STEEL 4-POST - 42 W X 30 D X 37 H IN - VARIOUS OPTIONS</t>
  </si>
  <si>
    <t>7732????</t>
  </si>
  <si>
    <t>SAFCO - DRAFTING TABLE - RANGER STEEL 4-POST - 48 W X 37-1/2 D X 37 H IN - VARIOUS OPTIONS</t>
  </si>
  <si>
    <t>7734????</t>
  </si>
  <si>
    <t>SAFCO - DRAFTING TABLE - RANGER STEEL 4-POST - 60 W X 37-1/2 D X 37 H IN - VARIOUS OPTIONS</t>
  </si>
  <si>
    <t>7736????</t>
  </si>
  <si>
    <t>MAYLINE</t>
  </si>
  <si>
    <t>MAYLINE - DRAFTING TABLE - RANGER STEEL 4-POST - 72 W X 37-1/2 D X 37 H IN - VARIOUS OPTIONS</t>
  </si>
  <si>
    <t>7737????</t>
  </si>
  <si>
    <t>COMPUTER CART SAFCO EMPIRE MOBILE PC WORKSTATION SPECIFY COLOR</t>
  </si>
  <si>
    <t>945???</t>
  </si>
  <si>
    <t>CART SAFCO GO-CART SPECIFY COLOR</t>
  </si>
  <si>
    <t>5390??</t>
  </si>
  <si>
    <t>STORAGE FLAT FILE SAFCO LARGE CLOSED BASE 53.325WX41.325DX6H SPECIFY COLOR</t>
  </si>
  <si>
    <t>4999XXR</t>
  </si>
  <si>
    <t>STORAGE FLAT FILE SAFCO LARGE CABINET 53.325WX41.325DX16.5H SPECIFY COLOR</t>
  </si>
  <si>
    <t>4998XXR</t>
  </si>
  <si>
    <t>STORAGE FLAT FILE SAFCO MEDIUM CLOSED BASE 46.325WX35.325DX6H SPECIFY COLOR</t>
  </si>
  <si>
    <t>4997XXR</t>
  </si>
  <si>
    <t>STORAGE FLAT FILE SAFCO MEDIUM CABINET 46.325WX35.325DX16.5H SPECIFY COLOR</t>
  </si>
  <si>
    <t>4996XXR</t>
  </si>
  <si>
    <t>STORAGE FLAT FILE SAFCO SMALL CLOSED BASE 40.325WX29.325DX6H SPECIFY COLOR</t>
  </si>
  <si>
    <t>4995XXR</t>
  </si>
  <si>
    <t>STORAGE FLAT FILE SAFCO SMALL CABINET 40.325WX29.325DX16.5H SPECIFY COLOR</t>
  </si>
  <si>
    <t>4994XXR</t>
  </si>
  <si>
    <t>STORAGE FLAT FILE SAFCO LARGE OPEN BASE 53.325WX41.325DX20H SPECIFY COLOR</t>
  </si>
  <si>
    <t>4979XX</t>
  </si>
  <si>
    <t>STORAGE FLAT FILE SAFCO MEDIUM OPEN BASE 46.325WX35.325DX20H SPECIFY COLOR</t>
  </si>
  <si>
    <t>4977XX</t>
  </si>
  <si>
    <t>STORAGE FLAT FILE SAFCO SMALL OPEN BASE 40.325WX29.325DX20H SPECIFY COLOR</t>
  </si>
  <si>
    <t>4975XX</t>
  </si>
  <si>
    <t>STORAGE ORGANIZER SAFCO VALUE LIT SORTER 24 COMP 32.25WX13.5DX25.75H SPECIFY COLOR</t>
  </si>
  <si>
    <t>7111??</t>
  </si>
  <si>
    <t>STORAGE ORGANIZER SAFCO VALUE LIT SORTER 24 COMP 32.25WX13.5DX25.75H BLACK</t>
  </si>
  <si>
    <t>7111BL</t>
  </si>
  <si>
    <t>STORAGE ORGANIZER SAFCO VALUE LIT SORTER 24 COMP 32.25WX13.5DX25.75H GRAY</t>
  </si>
  <si>
    <t>STORAGE ORGANIZER SAFCO VALUE LIT SORTER 36 COMP 32.25WX13.5DX38H SPECIFY COLOR</t>
  </si>
  <si>
    <t>7121??</t>
  </si>
  <si>
    <t>STORAGE ORGANIZER SAFCO VALUE LIT SORTER 36 COMP 32.25WX13.5DX38H BLACK</t>
  </si>
  <si>
    <t>7121BL</t>
  </si>
  <si>
    <t>STORAGE ORGANIZER SAFCO VALUE LIT SORTER 36 COMP 32.25WX13.5DX38H GRAY</t>
  </si>
  <si>
    <t>7121GR</t>
  </si>
  <si>
    <t>STORAGE ORGANIZER SAFCO VALUE LIT SORTER 72 COMP 32.25WX13.5DX75H SPECIFY COLOR</t>
  </si>
  <si>
    <t>7131??</t>
  </si>
  <si>
    <t>STORAGE ORGANIZER SAFCO STEEL LIT RACK 24 COMP 37.5WX12.75DX25.75H GRAY</t>
  </si>
  <si>
    <t>9211GRR</t>
  </si>
  <si>
    <t>9221GRR</t>
  </si>
  <si>
    <t>STORAGE ORGANIZER SAFCO STEEL LIT RACK 60 COMP 37.5WX12.75DX60H SPECIFY COLOR</t>
  </si>
  <si>
    <t>9231XXR</t>
  </si>
  <si>
    <t>9231GRR</t>
  </si>
  <si>
    <t>STORAGE ORGANIZER 24 COMP SAFCO EZ STOR WOOD LIT ORG 24 COMP 40WX11.75DX23H SPECIFY COLOR</t>
  </si>
  <si>
    <t>9311??</t>
  </si>
  <si>
    <t>STORAGE ORGANIZER 60 COMP SAFCO EZ STOR WOOD LIT ORG 60 COMP 40WX11.75DX52.25H SPECIFY COLOR</t>
  </si>
  <si>
    <t>9331??</t>
  </si>
  <si>
    <t>ORGANIZER DESK ADJ SPECIFY COLOR</t>
  </si>
  <si>
    <t>9420??</t>
  </si>
  <si>
    <t>COMPUTER CART 36.5WX19.25DX31.25H SAFCO PORTRAIT PC DESK SPECIFY COLOR</t>
  </si>
  <si>
    <t>946???</t>
  </si>
  <si>
    <t>STORAGE 37.5WX12.75DX72H SAFCO STEEL LITERATURE RACK 72 COMP SPECIFY COLOR</t>
  </si>
  <si>
    <t>9241XXR</t>
  </si>
  <si>
    <t>9241GRR</t>
  </si>
  <si>
    <t>9241BLR</t>
  </si>
  <si>
    <t>9241TSR</t>
  </si>
  <si>
    <t>LITERATURE DISPLAY 5-POCKET 26.25LX12.75WX5H WALL MOUNT SPECIFY COLOR</t>
  </si>
  <si>
    <t>4330XX</t>
  </si>
  <si>
    <t>LITERATURE DISPLAY 12-POCKET 50LX12.5WX5H WALL MOUNT SPECIFY COLOR</t>
  </si>
  <si>
    <t>4331XX</t>
  </si>
  <si>
    <t>LITERATURE DISPLAY 48-POCKET ROTATING 51LX19.5WX19.5H SPECIFY COLOR</t>
  </si>
  <si>
    <t>4335XX</t>
  </si>
  <si>
    <t>DISPLAY 29-3/4W X 2-1/2D X 38-1/4H EXPOSE 9 MAGAZINE/18 PAMPHLET SPECIFY COLOR</t>
  </si>
  <si>
    <t>5702.?.?</t>
  </si>
  <si>
    <t>DISPLAY 40LX31.5WX4.5H EXPOSE 9 - MAGAZINE/18 PAMPHLET MEDIUM OAK</t>
  </si>
  <si>
    <t>5702.MO</t>
  </si>
  <si>
    <t>DISPLAY 40LX31.5WX4.5H EXPOSE 9 MAGAZINE/18 PAMPHLET MAHOGANY</t>
  </si>
  <si>
    <t>5702MH</t>
  </si>
  <si>
    <t>DISPLAY 29-3/4W X 2-1/2D X 26-1/4H EXPOSE 6 MAGAZINE/12 PAMPHLET SPECIFY COLOR</t>
  </si>
  <si>
    <t>5703XX</t>
  </si>
  <si>
    <t>FILE MOBILE IMPROMPTU LOCKING TOP</t>
  </si>
  <si>
    <t>5374GR</t>
  </si>
  <si>
    <t>STOOL SAFCO LOW BASE WITHOUT BACK - LEATHER PADDED SEAT - PEWTER FRAME</t>
  </si>
  <si>
    <t>CART A/V STEEL ADJUSTABLE STEEL/BLACK SAF8943BL</t>
  </si>
  <si>
    <t>8943BL</t>
  </si>
  <si>
    <t>RACK MAGAZINE 92-POCKET STEEL ROTARY</t>
  </si>
  <si>
    <t>4325BL</t>
  </si>
  <si>
    <t>RACK DISPLAY FLOOR MODEL 9 POCKET SILVER</t>
  </si>
  <si>
    <t>4135SL</t>
  </si>
  <si>
    <t>COAT RACK/COSTUMER 21X21X70 SPECIFY FINISH COLOR</t>
  </si>
  <si>
    <t>4163??</t>
  </si>
  <si>
    <t>COAT RACK/COSTUMER 21X21X70 W/ UMBRELLA STAND SPECIFY FINISH COLOR</t>
  </si>
  <si>
    <t>4168??</t>
  </si>
  <si>
    <t>WALL COAT RACK 3 HOOK WOOD SPECIFY FINISH/HOOK COLOR CASE OF 6</t>
  </si>
  <si>
    <t>4216??</t>
  </si>
  <si>
    <t>WALL COAT RACK 6 HOOK WOOD SPECIFY FINISH/HOOK COLOR CASE OF 6</t>
  </si>
  <si>
    <t>4217??</t>
  </si>
  <si>
    <t>WALL COAT RACK 36 MODE WOOD WITH HANGERS SPECIFY FINISH COLOR</t>
  </si>
  <si>
    <t>4212??</t>
  </si>
  <si>
    <t>WALL COAT RACK 48 MODE WOOD WITH HANGERS SPECIFY FINISH COLOR</t>
  </si>
  <si>
    <t>4213??</t>
  </si>
  <si>
    <t>COAT RACK/COSTUMER MODE WOOD W/ UMBRELLA RACK SPECIFY FINISH COLOR</t>
  </si>
  <si>
    <t>4214??</t>
  </si>
  <si>
    <t>STOOL - SAFCO LAB STOOL PNEUMATIC LIFT WITH BACK - BLACK SEAT AND BACK COLOR - CHROME FRAME</t>
  </si>
  <si>
    <t>STOOL - SAFCO LAB PNEUMATIC LIFT NO BACK - BLACK SEAT COLOR - CHROME FRAME</t>
  </si>
  <si>
    <t>LAB STOOL SCREW LIFT LOW BASE NO BACK BLACK SEAT</t>
  </si>
  <si>
    <t>3432 BL</t>
  </si>
  <si>
    <t>LAB STOOL SCREW LIFT HIGH BASE NO BACK BLACK SEAT</t>
  </si>
  <si>
    <t>3433 BL</t>
  </si>
  <si>
    <t>CHAIR METRO EXTENDEDHEIGHT NO ARMS 5 STAR BASE W/CHROME FINISH CARPET CASTERSSELECT FABRIC COLOR</t>
  </si>
  <si>
    <t>3442??</t>
  </si>
  <si>
    <t>ORGANIZER LITERATURE 60-COMPARTMENT W/DOORS SAF9355CY</t>
  </si>
  <si>
    <t>9355??</t>
  </si>
  <si>
    <t>DISPLAY WIRE HANGER 1/4WX2 3/4DX7 1/4H</t>
  </si>
  <si>
    <t>5661NC</t>
  </si>
  <si>
    <t>FILE CUBE MOBILE ONYX MESH LETTER SIZE 13.5WX16 3/4DX13H BLACK</t>
  </si>
  <si>
    <t>5211BL</t>
  </si>
  <si>
    <t>FILE CART MOBILE ONYX MESH 2 LETTER SIZE FILE CUBES 4 SWIVEL CASTERS/2 LOCK 15 3/4WX17DX27H BLACK</t>
  </si>
  <si>
    <t>5212BL</t>
  </si>
  <si>
    <t>FILE CART W/1 FILE DWR/2 SML DWR ONYX MESH 4 SWIVEL CASTERS/2 LOCK 15 3/4WX17DX27H BLACK</t>
  </si>
  <si>
    <t>5213BL</t>
  </si>
  <si>
    <t>FILE CART ONYX MESH W/4 DWR 4 SWIVEL CASTER/2 LOCK 15 3/4WX17DX27H BLACK</t>
  </si>
  <si>
    <t>5214BL</t>
  </si>
  <si>
    <t>FILE FLAT FACIL STEEL SMALL 40 1/4WX26DX16.5H LT GRAY</t>
  </si>
  <si>
    <t>4969LG</t>
  </si>
  <si>
    <t>FILE FLATE FACIL LOW BASE SMALL 40 1/4WX24DX4 3/4H LT GRAY</t>
  </si>
  <si>
    <t>4970LG</t>
  </si>
  <si>
    <t>FILE FLAT FACIL HIGH BASE SMALL 40 1/4WX25 3/4DX20.5H LT GRAY</t>
  </si>
  <si>
    <t>4971LG</t>
  </si>
  <si>
    <t>FILE FLAT FACIL STEEL LOW BASE MEDIUM 46 1/4WX30DX4 3/4H LT GRAY</t>
  </si>
  <si>
    <t>4973LG</t>
  </si>
  <si>
    <t>FILE CABINET FACIL FLAT HIGH BASE MEDIUM STEEL 46 1/4WX31 3/4DX20 3/4H LT GRAY</t>
  </si>
  <si>
    <t>4974LG</t>
  </si>
  <si>
    <t>SIGN CUSTOMIZABLE ARROW 15WX15DX67.5H GRAY</t>
  </si>
  <si>
    <t>4169GR</t>
  </si>
  <si>
    <t>SIGN CUSTOMIZABLE RECTANGLE 15WX15DX64H GRAY</t>
  </si>
  <si>
    <t>4174GR</t>
  </si>
  <si>
    <t>CART WIRE BOOK 44WX18 3/4DX40 1/4H BLACK</t>
  </si>
  <si>
    <t>5333BL</t>
  </si>
  <si>
    <t>HANGERS FOR SHELF RACK CHROME SET OF 12</t>
  </si>
  <si>
    <t>MACHINE STAND MOBILE 30X21X26-1/2 SELECT COLORS</t>
  </si>
  <si>
    <t>2140CA??????</t>
  </si>
  <si>
    <t>CART UTILITY MOBILE WITH DOORS 30X21X26.5 GRAY/GRAY</t>
  </si>
  <si>
    <t>2160MUGRYGRY</t>
  </si>
  <si>
    <t>TABLE - MAYLINE BISTRO BAR HEIGHT - T-MOLD EDGE - BLACK X-STYLE BASE - 30 IN ROUND TOP - 42 IN H - SPECIFY TOP COLOR</t>
  </si>
  <si>
    <t>CA30RHBT???</t>
  </si>
  <si>
    <t>STORAGE CABINET FILE HARBOR 3 SHELF W TAMBOUR DOORS36WX38H</t>
  </si>
  <si>
    <t>3836A3</t>
  </si>
  <si>
    <t>STORAGE CABINET FILE HARBOR 5 SHELF WITH TAMBOUR DOORS 61.5</t>
  </si>
  <si>
    <t>6236A3</t>
  </si>
  <si>
    <t>STORAGE CABINET FILE HARBOR 7 SHELF WITH TAMBOUR DOORS 83 INCH</t>
  </si>
  <si>
    <t>8336A3?</t>
  </si>
  <si>
    <t>TROLLY ESCALATE 25 CHAIR CAPACITY 27X22X14</t>
  </si>
  <si>
    <t>ESTBLK</t>
  </si>
  <si>
    <t>STATION RECYCLING RIGHT STAINLESS STEEL</t>
  </si>
  <si>
    <t>9634SS</t>
  </si>
  <si>
    <t>CAN SQUARE ASH/TRASH 3GALLON BLACK</t>
  </si>
  <si>
    <t>9696BL</t>
  </si>
  <si>
    <t>RACK MAGAZINE 11-POCKET STEEL</t>
  </si>
  <si>
    <t>4321BL</t>
  </si>
  <si>
    <t>DISPLAY LITERATURE RACK 23 POCKET BLACK</t>
  </si>
  <si>
    <t>4322BL</t>
  </si>
  <si>
    <t>FILE EXTRA DEEP LOCKING TUB FILES WITH FILE DRAWER 17WX26DX28H LETTER SIZE SELECT COLOR EACH</t>
  </si>
  <si>
    <t>5364.?</t>
  </si>
  <si>
    <t>FILE EXTRA DEEP LOCKING TUB FILES WITH FILE DRAWER 20WX25-1/2DX27-3/4H LEGAL SIZE SELECT COLOR EACH</t>
  </si>
  <si>
    <t>5365.?</t>
  </si>
  <si>
    <t>MOBILE STORAGE CARTS IMPROMPTU PERSONAL SPECIFY COLOR</t>
  </si>
  <si>
    <t>5377??</t>
  </si>
  <si>
    <t>5377GR</t>
  </si>
  <si>
    <t>STORAGE CENTER MACHINE STAND SPECIFY COLOR</t>
  </si>
  <si>
    <t>1857??</t>
  </si>
  <si>
    <t>STORAGE CENTER DELUXE MACHINE STAND WITH DOORS SPECIFY COLOR</t>
  </si>
  <si>
    <t>1859??</t>
  </si>
  <si>
    <t>STORAGE CENTER UNDER TABLE PRINTER STAND SPECIFY COLOR</t>
  </si>
  <si>
    <t>1862??</t>
  </si>
  <si>
    <t>STOOL OFFICE PLASTIC SAFCO ZIPPI EXTENDED HEIGHT BLACK</t>
  </si>
  <si>
    <t>3386BL</t>
  </si>
  <si>
    <t>MESH FLOOR RACK5-POCKETBLACK</t>
  </si>
  <si>
    <t>6461BL</t>
  </si>
  <si>
    <t>SCREEN IMPROMPTU WHITEBOARD BLACK SAF8511BL</t>
  </si>
  <si>
    <t>8511BL</t>
  </si>
  <si>
    <t>SCREEN IMPROMPTU WHITEBOARD GRAY SAF8511GR</t>
  </si>
  <si>
    <t>8511GR</t>
  </si>
  <si>
    <t>LECTERN IMPROMPTU BLACK SAF8912BL</t>
  </si>
  <si>
    <t>8912BL</t>
  </si>
  <si>
    <t>LECTERN IMPROMPTU GRAY SAF8912GR</t>
  </si>
  <si>
    <t>8912GR</t>
  </si>
  <si>
    <t>ORGANIZER WOOD ADJUSTABLE 11 COMPARTMENT CHERRY SAF9419CY</t>
  </si>
  <si>
    <t>9419CY</t>
  </si>
  <si>
    <t>ORGANIZER WOOD ADJUSTABLE 12 COMPARTMENT CHERRY SAF9420CY</t>
  </si>
  <si>
    <t>9420CY</t>
  </si>
  <si>
    <t>CAN STEP-ON MEDICAL 3GALLON WHITE</t>
  </si>
  <si>
    <t>9901WH</t>
  </si>
  <si>
    <t>CAN STEP-ON MEDICAL 7.5GALLON WHITE</t>
  </si>
  <si>
    <t>9902WH</t>
  </si>
  <si>
    <t>ORGANIZER LITERATURE WOOD 24-COMPARTMENT CHERRY SAF9311CY</t>
  </si>
  <si>
    <t>ORGANIZER LITERATURE WOOD 60-COMPARTMENT CHERRY SAF9331CY</t>
  </si>
  <si>
    <t>COMPUTER WORKSTATION XPRESSIONS GLASS SURFACE</t>
  </si>
  <si>
    <t>1936TG</t>
  </si>
  <si>
    <t>CART 27-3/4W X 18-3/4D X 34-5/4H - MULTIMEDIA PROJECTOR W/ PULL-OUT SHELF AND UL ELECTRICAL ASSEMBLY W/ SURGE PROTECT - THREE SHELVES - BLACK FINISH</t>
  </si>
  <si>
    <t>8929BL</t>
  </si>
  <si>
    <t>ZENERGY BALL CHAIR SPECIFY COLOR</t>
  </si>
  <si>
    <t>4750?</t>
  </si>
  <si>
    <t>4750BL</t>
  </si>
  <si>
    <t>4750GS</t>
  </si>
  <si>
    <t>4750CI</t>
  </si>
  <si>
    <t>RUNTZ CHILDRENS BALL CHAIR SPECIFY COLOR</t>
  </si>
  <si>
    <t>4755?</t>
  </si>
  <si>
    <t>4755BL</t>
  </si>
  <si>
    <t>MESH CUBES ONYX BLACK CASE OF 2</t>
  </si>
  <si>
    <t>2172BL</t>
  </si>
  <si>
    <t>PORTABLE PRESENTATION CART BLACK</t>
  </si>
  <si>
    <t>8945BL</t>
  </si>
  <si>
    <t>WOOD 18-COMPARTMENT MAIL SORTER BLACK</t>
  </si>
  <si>
    <t>7765BL</t>
  </si>
  <si>
    <t>WOOD 36-COMPARTMENT MAIL SORTER BLACK</t>
  </si>
  <si>
    <t>7766BL</t>
  </si>
  <si>
    <t>RACK COAT GRID SAF4663BL</t>
  </si>
  <si>
    <t>SAF4663BL</t>
  </si>
  <si>
    <t>FILE FLAT 5 DRAWER SAND</t>
  </si>
  <si>
    <t>SAF4998TSR</t>
  </si>
  <si>
    <t>ORGANIZER LITERATURE 24-COMP LETTER SIZE MAHOGANY SAF9311MH</t>
  </si>
  <si>
    <t>ORGANIZER LITERATURE 36-COMP LETTER SIZE MAHOGANY SAF9321MH</t>
  </si>
  <si>
    <t>ORGANIZER LITERATURE WOOD 36-COMPARTMENT CHERRY SAF9321CY</t>
  </si>
  <si>
    <t>ORGANIZER LITERATURE 60-COMP LETTER SIZE MAHOGANY SAF9331MH</t>
  </si>
  <si>
    <t>MACHINE STAND IMPROMPTU DELUXE BLACK</t>
  </si>
  <si>
    <t>1858BL</t>
  </si>
  <si>
    <t>HANDTRUCK TUFF CONVERTIBLE 500 LB CAP BLK</t>
  </si>
  <si>
    <t>COLLECTION BOX ACRYLIC 13X5.5X5.5 CLEAR</t>
  </si>
  <si>
    <t>SAF4235CL</t>
  </si>
  <si>
    <t>STOOL VUE - HEAVY-DUTY BLACK</t>
  </si>
  <si>
    <t>3394BL</t>
  </si>
  <si>
    <t>MOBILE FILING SCOOT BLACK</t>
  </si>
  <si>
    <t>5380BL</t>
  </si>
  <si>
    <t>ONYX MESH CUBE BINS BLACK CASE OF 2</t>
  </si>
  <si>
    <t>2173BL</t>
  </si>
  <si>
    <t>COAT RACK GRID BLACK</t>
  </si>
  <si>
    <t>4663BL</t>
  </si>
  <si>
    <t>BOOK BOX OPTIONAL ACCESSORY FOR ALPHABETTER DESKS BLACK</t>
  </si>
  <si>
    <t>1212BL</t>
  </si>
  <si>
    <t>CREDENZA SCOOT BOOKCASE BLACK</t>
  </si>
  <si>
    <t>1600BL</t>
  </si>
  <si>
    <t>BOOKCASE SCOOT 2-SHELF BLACK</t>
  </si>
  <si>
    <t>1601BL</t>
  </si>
  <si>
    <t>BOOKCASE SCOOT 3-SHELF BLACK</t>
  </si>
  <si>
    <t>1602BL</t>
  </si>
  <si>
    <t>BOOKCASESCOOT 4-SHELF BLACK</t>
  </si>
  <si>
    <t>1603BL</t>
  </si>
  <si>
    <t>BOOKCASE MOBILE SCOOT PERSONAL BLACK</t>
  </si>
  <si>
    <t>1604BL</t>
  </si>
  <si>
    <t>ORGANIZER 3 TRAY FOR SCOOT BOOKCASES BLACK</t>
  </si>
  <si>
    <t>1605BL</t>
  </si>
  <si>
    <t>WALL RACK COAT HOOK 6 HOOK SATIN FINISH CASE OF 6</t>
  </si>
  <si>
    <t>TASK CHAIR VUE INTENSIVE USE MESH BLACK</t>
  </si>
  <si>
    <t>3397BL</t>
  </si>
  <si>
    <t>TASK CHAIR VUE INTENSIVE USE MESH BLACK VINYL</t>
  </si>
  <si>
    <t>3397BV</t>
  </si>
  <si>
    <t>TRASH RECEPTACLE PUSH-TOP 21-GALLON BLACK</t>
  </si>
  <si>
    <t>PLASTIC LINER TRASH LINER 21-GALLON</t>
  </si>
  <si>
    <t>TRASH RECEPTACLE PUSH-TOP 36-GALLON BLACK</t>
  </si>
  <si>
    <t>TRASH RECEPTACLE BASE 36-GALLON STAINLESS STEEL</t>
  </si>
  <si>
    <t>9663SS</t>
  </si>
  <si>
    <t>PUSH TOP LID FOR TRASH RECEPTACLE STAINLESS STEEL FOR 36-GALLON BASE</t>
  </si>
  <si>
    <t>9662SS</t>
  </si>
  <si>
    <t>TRIFECTA WASTE RECEPTACLE BASE 15-GALLON SPECIFY COLOR</t>
  </si>
  <si>
    <t>9550?</t>
  </si>
  <si>
    <t>TRIFECTA WASTE RECEPTACLE BASE 17-GALLON SPECIFY COLOR</t>
  </si>
  <si>
    <t>9551?</t>
  </si>
  <si>
    <t>TRIFECTA WASTE RECEPTACLE BASE 19-GALLON SPECIFY COLOR</t>
  </si>
  <si>
    <t>9552?</t>
  </si>
  <si>
    <t>TRIFECTA WASTE RECEPTACLE BASE 21-GALLON SPECIFY COLOR</t>
  </si>
  <si>
    <t>9553??</t>
  </si>
  <si>
    <t>STAINLESS STEEL LID TRIFECTA FOR WASTE RECEPTACLES ETCHED WORD CANS ON LID</t>
  </si>
  <si>
    <t>9560CZ</t>
  </si>
  <si>
    <t>STAINLESS STEEL LID TRIFECTA FOR WASTE RECEPTACLES ETCHED WORD PAPER ON LID</t>
  </si>
  <si>
    <t>9560PA</t>
  </si>
  <si>
    <t>STAINLESS STEEL LID TRIFECTA FOR WASTE RECEPTACLES ETCHED WORD PLASTIC ON LID</t>
  </si>
  <si>
    <t>9560PC</t>
  </si>
  <si>
    <t>STAINLESS STEEL LID TRIFECTA FOR WASTE RECEPTACLES ETCHED WORD RECYCLE ON LID</t>
  </si>
  <si>
    <t>9560RE</t>
  </si>
  <si>
    <t>STAINLESS STEEL LID TRIFECTA FOR WASTE RECEPTACLES ETCHED WORD WASTE ON LID</t>
  </si>
  <si>
    <t>9560WA</t>
  </si>
  <si>
    <t>TABLE - SAFCO SCOOT WORKSTATION SIT DOWN - 32-1/2X22 RECTANGLE TOP - 30-1/2 IN H - BLACK TOP COLOR - SILVER EDGE COLOR - SILVER FRAME</t>
  </si>
  <si>
    <t>1907BL</t>
  </si>
  <si>
    <t>TABLE - SAFCO SCOOT WORKSTATION STAND-UP - 39-1/2X23-1/4 RECTANGLE TOP - 42 IN H - BLACK TOP COLOR - BLACK TOP COLOR - SILVER EDGE COLOR - SILVER FRAME</t>
  </si>
  <si>
    <t>1908BL</t>
  </si>
  <si>
    <t>TABLE - SAFCO CHA-CHA CAFÉ SITTING HEIGHT - T-MOLD EDGE - X-STYLE FRAME - 36 IN ROUND TOP - 29 IN H - SPECIFY TOP COLOR - SPECIFY EDGE COLOR - SPECIFY FRAME COLOR</t>
  </si>
  <si>
    <t>2472.?.?.?</t>
  </si>
  <si>
    <t>TABLE - SAFCO CHA-CHA CAFÉ SITTING HEIGHT - T-MOLD EDGE - X-STYLE FRAME - 42 IN ROUND TOP - 29 IN H - SPECIFY TOPCOLOR - SPECIFY EDGE COLOR - SPECIFY FRAME COLOR</t>
  </si>
  <si>
    <t>2474.?.?.?</t>
  </si>
  <si>
    <t>TABLE - SAFCO CHA-CHA CAFÉ SITTING HEIGHT - T-MOLD EDGE -TRUMPET STYLE FRAME - 36 IN ROUND TOP - 29 IN H - SPECIFY TOPCOLOR - SPECIFY EDGE COLOR - SPECIFY FRAME</t>
  </si>
  <si>
    <t>2477.?.?.?</t>
  </si>
  <si>
    <t>TABLE - SAFCO CHA-CHA CAFÉ SITTING HEIGHT - T-MOLD EDGE -TRUMPET STYLE FRAME - 42 IN ROUND TOP - 29 IN H - SPECIFY TOP COLOR - SPECIFY EDGE COLOR - SPECIFY FRAME COLOR</t>
  </si>
  <si>
    <t>2479.??.??.??</t>
  </si>
  <si>
    <t>TABLE - SAFCO CHA-CHA CAFÉ BISTRO HEIGHT - T-MOLD EDGE - X-STYLE FRAME - 36 IN ROUND TOP - 42 IN H - SPECIFY TOP COLOR - SPECIFY EDGE COLOR - SPECIFY FRAME COLOR</t>
  </si>
  <si>
    <t>2482.?.?.?</t>
  </si>
  <si>
    <t>STOOL - SAFCO DIESEL ADJUSTABLE HEIGHT - 22-/2-29-1/2 IN ADJ H -PEWTER FRAME</t>
  </si>
  <si>
    <t>STAND-UP WORKSTATION XPRESSIONS GLASS SURFACE</t>
  </si>
  <si>
    <t>1941TG</t>
  </si>
  <si>
    <t>CHAIR - ZENERGY VINYL BALL CHAIR - BLACK</t>
  </si>
  <si>
    <t>4751BV</t>
  </si>
  <si>
    <t>RUNTZ BALL CHAIR BLACK VINYL</t>
  </si>
  <si>
    <t>4756BV</t>
  </si>
  <si>
    <t>MOBILE MACHINE - STAND CHERRY</t>
  </si>
  <si>
    <t>1850CY</t>
  </si>
  <si>
    <t>MOBILE MACHINE STAND W/SORTER CHERRY</t>
  </si>
  <si>
    <t>1851CY</t>
  </si>
  <si>
    <t>MOBILE MACHINE - STAND DELUXE CHERRY</t>
  </si>
  <si>
    <t>1852CY</t>
  </si>
  <si>
    <t>MACHINE STAND - IMPROMPTU BLACK</t>
  </si>
  <si>
    <t>1857BL</t>
  </si>
  <si>
    <t>MACHINE STAND IMPROMPTU DELUXE GRAY</t>
  </si>
  <si>
    <t>1858GR</t>
  </si>
  <si>
    <t>TABLE60X24 TOP FOR HEIGHT-ADJ CHERRY</t>
  </si>
  <si>
    <t>1890CY</t>
  </si>
  <si>
    <t>TABLE BASE ELECTRIC HEIGHT-ADJ BLACK</t>
  </si>
  <si>
    <t>1909BL</t>
  </si>
  <si>
    <t>TABLE BASE ELECTRIC HEIGHT-ADJ GRAY</t>
  </si>
  <si>
    <t>1909GR</t>
  </si>
  <si>
    <t>COMPUTER WORKSATION XPRESSIONS 47W GLASS SURFACE</t>
  </si>
  <si>
    <t>1938TG</t>
  </si>
  <si>
    <t>WORKSTATION STEEL CHERRY TOP/BLACK BASE</t>
  </si>
  <si>
    <t>1943CYBL</t>
  </si>
  <si>
    <t>STOOL VUE - HEAVY-DUTY BLACK VINYL</t>
  </si>
  <si>
    <t>3394BV</t>
  </si>
  <si>
    <t>STOOL - SAFCO ECONOMY LAB - 16-21 IN ADJ H - BLACK SEAT - CHROME FRAME</t>
  </si>
  <si>
    <t>3434BL</t>
  </si>
  <si>
    <t>VY BISTRO HT SLED BASE CHAIR BLACK</t>
  </si>
  <si>
    <t>4295BL</t>
  </si>
  <si>
    <t>VY BISTRO HT SLED BASE CHAIR GRASS</t>
  </si>
  <si>
    <t>4295GN</t>
  </si>
  <si>
    <t>CHAIR ZENERGY BALL GRAY SAF4750GR</t>
  </si>
  <si>
    <t>4750GR</t>
  </si>
  <si>
    <t>CHAIR ZENERGY BALLPINK SAF4750PI</t>
  </si>
  <si>
    <t>4750PI</t>
  </si>
  <si>
    <t>FILE W/DRAWERS ONYX MESH OPEN BLACK</t>
  </si>
  <si>
    <t>5215BL</t>
  </si>
  <si>
    <t>INDUSTRIAL EXTRA SHELF PACK 48X18</t>
  </si>
  <si>
    <t>5293BL</t>
  </si>
  <si>
    <t>WIRE UTILITY - CART 3 SHELVES</t>
  </si>
  <si>
    <t>5338BL</t>
  </si>
  <si>
    <t>MOBILE FILE IMPROMPTU W/LOCKING TOP BLACK</t>
  </si>
  <si>
    <t>5374BL</t>
  </si>
  <si>
    <t>MOBILE STORAGE IMPROMPTU PERSONAL CTR GRAY</t>
  </si>
  <si>
    <t>STOOL - SAFCO TROLLEY DIESEL - 20 IN H - PEWTER FRAME</t>
  </si>
  <si>
    <t>CART HOSPITALITY SERVICE CHERRY</t>
  </si>
  <si>
    <t>8962CY</t>
  </si>
  <si>
    <t>CART IMPROMPTU REFRESHMENT BLACK</t>
  </si>
  <si>
    <t>8966BL</t>
  </si>
  <si>
    <t>CART IMPROMPTU BEVERAGE BLACK</t>
  </si>
  <si>
    <t>8967BL</t>
  </si>
  <si>
    <t>CART IMPROMPTU BEVERAGE GRAY</t>
  </si>
  <si>
    <t>8967GR</t>
  </si>
  <si>
    <t>ORGANIZER -STEEL DESKTOP - SAF3112BL - EACH</t>
  </si>
  <si>
    <t>3112BL</t>
  </si>
  <si>
    <t>LIGHT - LED - SILVER - EACH</t>
  </si>
  <si>
    <t>1001SL</t>
  </si>
  <si>
    <t>LIGHT - LED - WHITE - EACH</t>
  </si>
  <si>
    <t>1001WH</t>
  </si>
  <si>
    <t>GUEST CHAIR WITH CASTERS BLACK FABRIC SEAT WITH BLACK PLASTIC BACK - CASE OF 2</t>
  </si>
  <si>
    <t>4013BL</t>
  </si>
  <si>
    <t>CHAIR ZENERGY BALL BLACK SAF4750BL</t>
  </si>
  <si>
    <t>CHAIR ZENERGY BALL CRIMSON SAF4750CI</t>
  </si>
  <si>
    <t>CHAIR ZENERGY BALL GRASS SAF4750GS</t>
  </si>
  <si>
    <t>RUNTZ BALL CHAIR BLACK LICORICE SAF4755BL</t>
  </si>
  <si>
    <t>CHAIR - SAFCO DELUXE WORKBENCH/DESK - 25X25X36-1/2-48-1/2 IN - BLACK</t>
  </si>
  <si>
    <t>DESK SINGLE DRAWER BK SAF1950BL</t>
  </si>
  <si>
    <t>1950BL</t>
  </si>
  <si>
    <t>DESK SINGLE DRAWER WH SAF1950WH</t>
  </si>
  <si>
    <t>1950WH</t>
  </si>
  <si>
    <t>DESK WRITING BK SAF1951BL</t>
  </si>
  <si>
    <t>1951BL</t>
  </si>
  <si>
    <t>DESK WRITING WE SAF1951WH</t>
  </si>
  <si>
    <t>1951WH</t>
  </si>
  <si>
    <t>BASE FOR ENTOURAGE TABLE SAF2490SL</t>
  </si>
  <si>
    <t>2490SL</t>
  </si>
  <si>
    <t>TABLETOPENTOURAGE 32 IN RND SAF2492AC</t>
  </si>
  <si>
    <t>2492AC</t>
  </si>
  <si>
    <t>TRAY DOUBLE LETTER WOOD SAF3281BL</t>
  </si>
  <si>
    <t>3281BL</t>
  </si>
  <si>
    <t>DESK STEEL WORKSTN WHITE SAF1943BHWH</t>
  </si>
  <si>
    <t>1943BHWH</t>
  </si>
  <si>
    <t>DESK STEEL WORKSTN PSBE SAF1943BLSL</t>
  </si>
  <si>
    <t>1943BLSL</t>
  </si>
  <si>
    <t>CART UTILITY BLACK SAF5339BL</t>
  </si>
  <si>
    <t>5339BL</t>
  </si>
  <si>
    <t>PRIVACY COVE - SPECIFY COLOR</t>
  </si>
  <si>
    <t>1937?</t>
  </si>
  <si>
    <t>STOOL - TWIXT ERGONOMIC DESK HEIGHT STOOL SPECIFY COLOR</t>
  </si>
  <si>
    <t>3000?</t>
  </si>
  <si>
    <t>STOOL - TWIXT ERGONOMIC DESK HEIGHT STOOL BLACK</t>
  </si>
  <si>
    <t>3000BL</t>
  </si>
  <si>
    <t>STOOL - TWIXT ERGONOMIC EXTENDED HEIGHT STOOL SPECIFY COLOR</t>
  </si>
  <si>
    <t>3001?</t>
  </si>
  <si>
    <t>3001BL</t>
  </si>
  <si>
    <t>ZENERGY SWIVEL ERGONOMIC BALL CHAIR SPECIFY COLOR</t>
  </si>
  <si>
    <t>4760?</t>
  </si>
  <si>
    <t>4760BL</t>
  </si>
  <si>
    <t>SIT-STAND DESKTOP WORKSTATION</t>
  </si>
  <si>
    <t>2130SL</t>
  </si>
  <si>
    <t>SIT-STAND LAPTOP WORKSTATION</t>
  </si>
  <si>
    <t>2132SL</t>
  </si>
  <si>
    <t>STOOL - TWIXT ERGONOMIC DESK HEIGHT STOOL BLACK VINYL</t>
  </si>
  <si>
    <t>3000BV</t>
  </si>
  <si>
    <t>STOOL - TWIXT ERGONOMIC EXTENDED HEIGHT STOOL BLACK VINYL</t>
  </si>
  <si>
    <t>3001BV</t>
  </si>
  <si>
    <t>MONITOR STAND POWERED ONYX</t>
  </si>
  <si>
    <t>3230BL</t>
  </si>
  <si>
    <t>DESK ORGANIZER POWERED ONYX 3 HORIZONTAL/3 UPRIGHT SECTIONS</t>
  </si>
  <si>
    <t>3231BL</t>
  </si>
  <si>
    <t>DESK ORGANIZER POWERED ONYX 2 HORIZONTAL/6 UPRIGHT SECTIONS</t>
  </si>
  <si>
    <t>3233BL</t>
  </si>
  <si>
    <t>DESK ORGANIZER POWERED ONYX WITH 3 DRAWERS</t>
  </si>
  <si>
    <t>3234BL</t>
  </si>
  <si>
    <t>ONYX HANGING DESK ORGANIZER HORIZONTAL</t>
  </si>
  <si>
    <t>3240BL</t>
  </si>
  <si>
    <t>ZENERGY SWIVEL ERGONOMIC BALL CHAIR BLACK VINYL</t>
  </si>
  <si>
    <t>4760BV</t>
  </si>
  <si>
    <t>ONYX HANGING DESK ORGANIZER VERTICAL</t>
  </si>
  <si>
    <t>3241BL</t>
  </si>
  <si>
    <t>MAT ANTI-FATIGUE</t>
  </si>
  <si>
    <t>2110BL</t>
  </si>
  <si>
    <t>RACK COAT FAMILY - BLACK</t>
  </si>
  <si>
    <t>4256BL</t>
  </si>
  <si>
    <t>RACK COAT FAMILY - CREAM</t>
  </si>
  <si>
    <t>4256CRM</t>
  </si>
  <si>
    <t>CHAIR COGO STACK OUTDOOR/INDOOR STEEL - BLACK - CASE OF 2</t>
  </si>
  <si>
    <t>4360BL</t>
  </si>
  <si>
    <t>CHAIR COGO STACK OUTDOOR/INDOOR STEEL - RED - CASE OF 2</t>
  </si>
  <si>
    <t>4360RD</t>
  </si>
  <si>
    <t>TABLE COGO METAL 30 IN - BLACK</t>
  </si>
  <si>
    <t>4361BL</t>
  </si>
  <si>
    <t>TABLE COGO METAL 30 IN - WHITE</t>
  </si>
  <si>
    <t>4361WH</t>
  </si>
  <si>
    <t>STAND MACHINE DESKSIDE WIRE</t>
  </si>
  <si>
    <t>5207BL</t>
  </si>
  <si>
    <t>TABLE - SAFCO ELEVATE BILEVEL STAND-UP - 57-1/2X24 RECTANGLE TOP - 50 IN H - BEECH TOP COLOR - CREAM FRAME</t>
  </si>
  <si>
    <t>1956BH</t>
  </si>
  <si>
    <t>TABLE - SAFCO ELEVATE BILEVEL STAND-UP - 57-1/2X24 RECTANGLE TOP - 50 IN H - WALNUT TOP COLOR - BLACK FRAME</t>
  </si>
  <si>
    <t>1956WL</t>
  </si>
  <si>
    <t>TABLE - SAFCO ELEVATE STAND-UP - 48X24 RECTANGLE TOP - 38-50 IN ADJ H - BEECH TOP COLOR - CREAM FRAME</t>
  </si>
  <si>
    <t>1957BH</t>
  </si>
  <si>
    <t>ORGANIZER ONYX 3/3 WINE</t>
  </si>
  <si>
    <t>3254WE</t>
  </si>
  <si>
    <t>ORGANIZER ONYX 3/3 WHITE</t>
  </si>
  <si>
    <t>3254WH</t>
  </si>
  <si>
    <t>ORGANIZER ONYX 8TIER WHITE</t>
  </si>
  <si>
    <t>3258WH</t>
  </si>
  <si>
    <t>ORGANIZER ONYX 3TRAY BLUE</t>
  </si>
  <si>
    <t>3271BU</t>
  </si>
  <si>
    <t>ORGANIZER ONYX 3TRAY WHITE</t>
  </si>
  <si>
    <t>3271WH</t>
  </si>
  <si>
    <t>STOOL - TWIXT ERGONOMIC EXTENDED HEIGHT STOOL BLACK</t>
  </si>
  <si>
    <t>HOOK OVER THE DOOR DOUBLE W/HANGER CASE OF 6</t>
  </si>
  <si>
    <t>4228BL</t>
  </si>
  <si>
    <t>CHAIR ZENERGY SWIVEL BALL</t>
  </si>
  <si>
    <t>STOOL KEG SWIVEL</t>
  </si>
  <si>
    <t>5050BL</t>
  </si>
  <si>
    <t>CHAIR METRO EXTENDEDHEIGHT NO ARMS 5 STAR BASE W/CHROME FINISH CARPET CASTERSBLACK VINYL</t>
  </si>
  <si>
    <t>3442BV</t>
  </si>
  <si>
    <t>STOOL HIGH BASE W/BACK</t>
  </si>
  <si>
    <t>6664SL</t>
  </si>
  <si>
    <t>STOOL DIESEL ADJUSTABLE HT</t>
  </si>
  <si>
    <t>6666SL</t>
  </si>
  <si>
    <t>STOOL ALPHABETTER BLUE</t>
  </si>
  <si>
    <t>STOOL ALPHABETTER BLACK</t>
  </si>
  <si>
    <t>SEAT FOCAL MOGO BLACK</t>
  </si>
  <si>
    <t>FKS-1000-BK</t>
  </si>
  <si>
    <t>SEAT FOCAL PIVOT</t>
  </si>
  <si>
    <t>FWS-1000-BK</t>
  </si>
  <si>
    <t>FOOTREST BY FOCAL</t>
  </si>
  <si>
    <t>FFR-1000</t>
  </si>
  <si>
    <t>SEAT FOCAL MOGO RED</t>
  </si>
  <si>
    <t>FKS-1000-RD</t>
  </si>
  <si>
    <t>ALPHABETTER CARPET CASTERS</t>
  </si>
  <si>
    <t>1210BL</t>
  </si>
  <si>
    <t>ALPHABETTER HARD FLOOR CASTERS</t>
  </si>
  <si>
    <t>1211BL</t>
  </si>
  <si>
    <t>STOOL - SAFCO ALPHABETTER - 21-1/2 - 35 IN ADJ HEIGHT - BEIGE SEAT COLOR - BLACK FRAME</t>
  </si>
  <si>
    <t>SAF1205BE</t>
  </si>
  <si>
    <t>STOOL - SAFCO ALPHABETTER 21-1/2 - 35 IN ADJ HEIGHT - BLACK SEAT COLOR - BLACK FRAME</t>
  </si>
  <si>
    <t>SAF1205BL</t>
  </si>
  <si>
    <t>DESK - BOOK BOX FOR ALPHABETTER DESK</t>
  </si>
  <si>
    <t>SAF1212BL</t>
  </si>
  <si>
    <t>HOLDER - WHITEBOARD - WAVE</t>
  </si>
  <si>
    <t>SAF3220BL</t>
  </si>
  <si>
    <t>FILEHOLDER - 4 FILE HOLDER SLITS DESKTOP - A FRAME</t>
  </si>
  <si>
    <t>SAF3222BL</t>
  </si>
  <si>
    <t>ORGANIZER - ONYX HANGING ORGANIZER - HORIZONTAL</t>
  </si>
  <si>
    <t>SAF3240BL</t>
  </si>
  <si>
    <t>ORGANIZER - ONYX HANGING ORGANIZER - VERTICAL</t>
  </si>
  <si>
    <t>SAF3243BL</t>
  </si>
  <si>
    <t>ORGANIZER - ONYX THREE LETTER SIZED TRAYS - WINE</t>
  </si>
  <si>
    <t>SAF3254WE</t>
  </si>
  <si>
    <t>ORGANIZER - ONYX THREE LETTER SIZED TRAYS - WHITE</t>
  </si>
  <si>
    <t>SAF3254WH</t>
  </si>
  <si>
    <t>ORGANIZER - ONYX 8 TIER - WHITE</t>
  </si>
  <si>
    <t>SAF3258WH</t>
  </si>
  <si>
    <t>ORGANIZER - ONYX 3 TRAY -BLUE</t>
  </si>
  <si>
    <t>SAF3271BU</t>
  </si>
  <si>
    <t>ORGANIZER - ONYX 3 TRAY - WHITE</t>
  </si>
  <si>
    <t>SAF3271WH</t>
  </si>
  <si>
    <t>TOOLBOX - ABS DESKTOP TOOL BOX</t>
  </si>
  <si>
    <t>SAF3286BL</t>
  </si>
  <si>
    <t>CHAIR - VUE INTENSIVE TASK CHAIR -MESH BACK - BLACK VINYL SEAT</t>
  </si>
  <si>
    <t>3397.BV</t>
  </si>
  <si>
    <t>CHAIR -METRO EXTENDED HEIGHT - 26 IN DIA - CHROME FINISH BASE</t>
  </si>
  <si>
    <t>3442.BV</t>
  </si>
  <si>
    <t>CHAIR - BIG AND TALL - 25W X 25D X 45-1/2H IN - VINYL BLACK SEAT - VINYL BLACK BACK</t>
  </si>
  <si>
    <t>3592BL</t>
  </si>
  <si>
    <t>RACK - FOUR WOOD TIP GARMENT HOOKS - BLACK</t>
  </si>
  <si>
    <t>SAF4256BL</t>
  </si>
  <si>
    <t>RACK - FOUR WOOD TIP GARMENT HOOKS - CREAM</t>
  </si>
  <si>
    <t>SAF4256CRM</t>
  </si>
  <si>
    <t>SORTER - WOOD MAIL SORTER - 36 COMPARTMENTS - BLACK</t>
  </si>
  <si>
    <t>SAF7766BL</t>
  </si>
  <si>
    <t>RUMBA T-LEG WITH GLIDES TABLE - 60X24 - SPECIFY TOP COLOR - SPECIFY BASE COLOR</t>
  </si>
  <si>
    <t>2095????</t>
  </si>
  <si>
    <t>RUMBA T-LEG WITH CASTERS TABLE - 72X24 - SPECIFY TOP COLOR - SPECIFY BASE COLOR</t>
  </si>
  <si>
    <t>2096????</t>
  </si>
  <si>
    <t>RUMBA T-LEG WITH GLIDES TABLE - 72X24 - SPECIFY TOP COLOR - SPECIFY BASE COLOR</t>
  </si>
  <si>
    <t>2097????</t>
  </si>
  <si>
    <t>CHA-CHA BISTRO HEIGHT TABLE - RACETRACK 72X36 - SPECIFY TOP COLOR - SPECIFY BASE COLOR</t>
  </si>
  <si>
    <t>2550????</t>
  </si>
  <si>
    <t>CHA-CHA BISTRO HEIGHT TABLE - RACETRACK 84X36 - SPECIFY TOP COLOR - SPECIFY BASE COLOR</t>
  </si>
  <si>
    <t>2551????</t>
  </si>
  <si>
    <t>CHA-CHA BISTRO HEIGHT TABLE - RACETRACK 72X42 - SPECIFY TOP COLOR - SPECIFY BASE COLOR</t>
  </si>
  <si>
    <t>2552????</t>
  </si>
  <si>
    <t>CHA-CHA BISTRO HEIGHT TABLE - RACETRACK 84X42 - SPECIFY TOP COLOR - SPECIFY BASE COLOR</t>
  </si>
  <si>
    <t>2553????</t>
  </si>
  <si>
    <t>SAFCO - DRAFTING TABLE - RANGER STEEL 4-POST A COMBINATION WITH TOOL DRAWER - 48 W X 37-1/2 D X 37 H IN - VARIOUS OPTIONS</t>
  </si>
  <si>
    <t>7734A????</t>
  </si>
  <si>
    <t>SAFCO - DRAFTING TABLE - RANGER STEEL 4-POST B COMBINATION WITH TOOL AND SHALLOW DRAWERS - 48 W X 37-1/2 D X 37 H IN - VARIOUS OPTIONS</t>
  </si>
  <si>
    <t>7734B????</t>
  </si>
  <si>
    <t>SAFCO - DRAFTING TABLE - RANGER STEEL 4-POST A COMBINATION WITH TOOL DRAWER - 60 W X 37-1/2 D X 37 H IN - VARIOUS OPTIONS</t>
  </si>
  <si>
    <t>7736A????</t>
  </si>
  <si>
    <t>SAFCO - DRAFTING TABLE - RANGER STEEL 4-POST B COMBINATION WITH TOOL AND SHALLOW DRAWERS - 60 W X 37-1/2 D X 37 H IN - VARIOUS OPTIONS</t>
  </si>
  <si>
    <t>7736B????</t>
  </si>
  <si>
    <t>SAFCO - DRAFTING TABLE - RANGER STEEL 4-POST A COMBINATION WITH TOOL DRAWER - 72 W X 37-1/2 D X 37 H IN - VARIOUS OPTIONS</t>
  </si>
  <si>
    <t>7737A????</t>
  </si>
  <si>
    <t>SAFCO - DRAFTING TABLE - RANGER STEEL 4-POST B COMBINATION WITH TOOL AND SHALLOW DRAWERS - 72 W X 37-1/2 D X 37 H IN - VARIOUS OPTIONS</t>
  </si>
  <si>
    <t>7737B????</t>
  </si>
  <si>
    <t>COMPUTER CART SAFCO FPD COMPUTER TABLE - SPECIFY TABLE COLOR</t>
  </si>
  <si>
    <t>948?????</t>
  </si>
  <si>
    <t>RECEPTACLE WASTE ONYX</t>
  </si>
  <si>
    <t>9936BL</t>
  </si>
  <si>
    <t>RECEPTACLE TRIANG 20G INDOR</t>
  </si>
  <si>
    <t>9960BL</t>
  </si>
  <si>
    <t>RECEPTACLE TRIANG 13G INDOR</t>
  </si>
  <si>
    <t>9961BL</t>
  </si>
  <si>
    <t>RACK FILE DESKTOP WAVE BK</t>
  </si>
  <si>
    <t>3221BL</t>
  </si>
  <si>
    <t>RACK FILE DESKTOP WAVE WE</t>
  </si>
  <si>
    <t>3221WH</t>
  </si>
  <si>
    <t>TRAY LETTER 7SEC WAVE BK</t>
  </si>
  <si>
    <t>3223BL</t>
  </si>
  <si>
    <t>TRAY LETTER 7SEC WAVE WE</t>
  </si>
  <si>
    <t>3223WH</t>
  </si>
  <si>
    <t>ORGANIZER/SORTR STACKNG BK</t>
  </si>
  <si>
    <t>3285BL</t>
  </si>
  <si>
    <t>ORGANIZER/SORTR STACKNG WE</t>
  </si>
  <si>
    <t>3285WH</t>
  </si>
  <si>
    <t>HOLDER - ONYX MARKER W BASKET</t>
  </si>
  <si>
    <t>3612BL</t>
  </si>
  <si>
    <t>RACK FAMILY COAT 3HOOK GY</t>
  </si>
  <si>
    <t>4255CH</t>
  </si>
  <si>
    <t>RACK FAMILY COAT6HOOK GY</t>
  </si>
  <si>
    <t>4257CH</t>
  </si>
  <si>
    <t>STAND - HEIGHT-ADJ - LAPTOP - BK</t>
  </si>
  <si>
    <t>2180BL</t>
  </si>
  <si>
    <t>RACK - HOOK - HEAD - COAT</t>
  </si>
  <si>
    <t>4241BL</t>
  </si>
  <si>
    <t>BI LEVEL STANDING HEIGHT DESK - SPECIFY TOP/LEG COLOR</t>
  </si>
  <si>
    <t>1956???</t>
  </si>
  <si>
    <t>STANDING HEIGHT DESK - SPECIFY TOP/LEG COLOR</t>
  </si>
  <si>
    <t>1957??</t>
  </si>
  <si>
    <t>BANDI SHELL STACK CHAIR - QTY 2 - SPECIFY COLOR</t>
  </si>
  <si>
    <t>4275??</t>
  </si>
  <si>
    <t>STEEL OUTDOOR-INDOOR STACK CHAIR - QTY 2 - SPECIFY COLOR</t>
  </si>
  <si>
    <t>4360??</t>
  </si>
  <si>
    <t>STEEL OUTDOOR-INDOOR TABLE - ROUND 30 IN - SPECIFY COLOR</t>
  </si>
  <si>
    <t>4361??</t>
  </si>
  <si>
    <t>STEEL OUTDOOR-INDOOR TABLE - ROUND 36 IN - SPECIFY COLOR</t>
  </si>
  <si>
    <t>4362??</t>
  </si>
  <si>
    <t>SMALL VERTICAL STORAGE CABINET</t>
  </si>
  <si>
    <t>LARGE VERTICAL STORAGE CABINET</t>
  </si>
  <si>
    <t>SORTER - ONYX MAIL SAF7770BL</t>
  </si>
  <si>
    <t>7770BL</t>
  </si>
  <si>
    <t>STOOL - BOSK - BISTRO HT - CY - SAF4299CY</t>
  </si>
  <si>
    <t>4299CY</t>
  </si>
  <si>
    <t>STOOL - BOSK - BISTRO HT - EPO - SAF4299ES</t>
  </si>
  <si>
    <t>4299ES</t>
  </si>
  <si>
    <t>VERVE STANDING DESK - SPECIFY DESK COLOR</t>
  </si>
  <si>
    <t>1959??</t>
  </si>
  <si>
    <t>BRIO STANDING DESK</t>
  </si>
  <si>
    <t>1964WH</t>
  </si>
  <si>
    <t>KICK BALANCE BOARD - BALANCE BOARD - SPECIFY COLOR</t>
  </si>
  <si>
    <t>2128??</t>
  </si>
  <si>
    <t>COLLISION TABLE BASE ONLY - SILVER</t>
  </si>
  <si>
    <t>2251SL</t>
  </si>
  <si>
    <t>COLLISION TABLE TOP - SPECIFY TABLE TOP COLOR</t>
  </si>
  <si>
    <t>2252??</t>
  </si>
  <si>
    <t>FOCAL FIDGET SEATING - 14 IN - BLACK</t>
  </si>
  <si>
    <t>2270BL</t>
  </si>
  <si>
    <t>FOCAL FIDGET SEATING - 18 IN - BLACK</t>
  </si>
  <si>
    <t>2271BL</t>
  </si>
  <si>
    <t>FOCAL FIDGET SEATING - 22 IN - BLACK</t>
  </si>
  <si>
    <t>2272BL</t>
  </si>
  <si>
    <t>FOCAL TWISTER ACTIVE SEATING - BLACK</t>
  </si>
  <si>
    <t>2276BL</t>
  </si>
  <si>
    <t>CONNECT MOBILE BENCH - SPECIFY BENCH COLOR</t>
  </si>
  <si>
    <t>5062??</t>
  </si>
  <si>
    <t>CONNECT TEAMING WORK TABLE - NATURAL</t>
  </si>
  <si>
    <t>5063NA</t>
  </si>
  <si>
    <t>CONNECT SINGLE WORK TABLE - NATURAL</t>
  </si>
  <si>
    <t>5064NA</t>
  </si>
  <si>
    <t>ART RACK</t>
  </si>
  <si>
    <t>STORAGE ORGANIZER SAFCO STEEL LIT RACK 36 COMP 37.5WX12.75DX36.5H GRAY</t>
  </si>
  <si>
    <t>STORAGE ORGANIZER SAFCO STEEL LIT RACK 60 COMP 37.5WX12.75DX60H GRAY</t>
  </si>
  <si>
    <t>STORAGE ORGANIZER SAFCO STEEL LIT RACK 72 COMP 37.5WX12.75DX72H GRAY</t>
  </si>
  <si>
    <t>7111GR</t>
  </si>
  <si>
    <t>STORAGE ORGANIZER SAFCO STEEL LIT RACK 24 COMP 37.5WX12.75DX25.75H TROPIC SAND</t>
  </si>
  <si>
    <t>9211TSR</t>
  </si>
  <si>
    <t>STORAGE ORGANIZER SAFCO STEEL LIT RACK 36 COMP 37.5WX12.75DX36.5H TROPIC SAND</t>
  </si>
  <si>
    <t>9221TSR</t>
  </si>
  <si>
    <t>STORAGE ORGANIZER SAFCO STEEL LIT RACK 60 COMP 37.5WX12.75DX60H TROPIC SAND</t>
  </si>
  <si>
    <t>9231TSR</t>
  </si>
  <si>
    <t>STORAGE ORGANIZER SAFCO STEEL LIT RACK 72 COMP 37.5WX12.75DX72H BLACK</t>
  </si>
  <si>
    <t>ORGANIZER LITERATURE 72-COMPARTMENT TROPIC SAND SAF9241TSR</t>
  </si>
  <si>
    <t>STORAGE ORGANIZER SAFCO WOOD ADJ 24 COMP MED OAK 39.25WX11.75DX16.25H</t>
  </si>
  <si>
    <t>STORAGE FLAT FILE SAFCO OPTIONAL FIELD INSTALLABLE LOCK KIT</t>
  </si>
  <si>
    <t>STORAGE ORGANIZER SAFCO WOOD ADJ 16 COMP MED OAK 19.5WX11.75DX20H</t>
  </si>
  <si>
    <t>STORAGE ORGANIZER SAFCO WOOD ADJ 24 COMP GRAY 39.25WX11.75DX16.25H</t>
  </si>
  <si>
    <t>STORAGE ORGANIZER SAFCO WOOD ADJ 36 COMPARTMENTS 39.25WX11.75DX24H GRAY</t>
  </si>
  <si>
    <t>9424GR</t>
  </si>
  <si>
    <t>STORAGE ORGANIZER SAFCO WOOD ADJ 36 COMP MED OAK 39.25WX11.75DX24H</t>
  </si>
  <si>
    <t>STORAGE ORGANIZER SAFCO WOOD ADJ 32 COMP 2 DRWRS GRAY 39.25WX11.75DX25.25H</t>
  </si>
  <si>
    <t>STORAGE ORGANIZER SAFCO WOOD ADJUSTABLE 32 COMP 2 DRWRS MED OAK 39.25WX11.75DX25.25H</t>
  </si>
  <si>
    <t>STORAGE ORGANIZER SAFCO WOOD/CORRUGATED LIT ORG 36 COMP MED OAK 29WX12DX34.5H</t>
  </si>
  <si>
    <t>9403MO</t>
  </si>
  <si>
    <t>STORAGE ORGANIZER SAFCO WOOD ADJ 16 COMP GRAY 19.5WX11.75DX20H</t>
  </si>
  <si>
    <t>STORAGE ORGANIZER SAFCO WOOD/CORRUGATED LIT ORG 12 COMP MED OAK 29HX12DX12H</t>
  </si>
  <si>
    <t>9401MO</t>
  </si>
  <si>
    <t>STORAGE ORGANIZER SAFCO WOOD/CORRUGATED LIT ORG 24 COMP MED OAK 29WX12DX23.5H</t>
  </si>
  <si>
    <t>9402MO</t>
  </si>
  <si>
    <t>CART SAFCO SCOOT MOBILE FILE BLACK</t>
  </si>
  <si>
    <t>5370BL</t>
  </si>
  <si>
    <t>DIVERSIFIED WOODCRAFTS INC</t>
  </si>
  <si>
    <t>P7301K34N</t>
  </si>
  <si>
    <t>DIVERSIFIED WOODCRAFTS</t>
  </si>
  <si>
    <t>DIVERSIFIED WOODCRAFTS - WORKSTATION - 88 W X 46 D X 28 - 40 H IN - PHENOLIC RESIN TOP</t>
  </si>
  <si>
    <t>2904K</t>
  </si>
  <si>
    <t>DIVERSIFIED WOODCRAFTS - EZLIFT 4 STUDENT WORKSTATION - 8 FT W X 50 D X 28 - 40 H IN - PHENOLIC RESIN TOP</t>
  </si>
  <si>
    <t>2994K</t>
  </si>
  <si>
    <t>CART MOBILE MICROCHARGE</t>
  </si>
  <si>
    <t>4741K</t>
  </si>
  <si>
    <t>CABINET-OAK 36W X 35H X 22D IN DOOR BASE</t>
  </si>
  <si>
    <t>103-3622</t>
  </si>
  <si>
    <t>CABINET DOOR DRAWER BASE36W X 22D X 35H IN</t>
  </si>
  <si>
    <t>106-3622</t>
  </si>
  <si>
    <t>CABINET BASE DRAWERS 36W X 22D IN4 DRAWER</t>
  </si>
  <si>
    <t>121-3622</t>
  </si>
  <si>
    <t>DIVERSIFIED WOODCRAFTS - INSTRUCTORS DESK - 60 W X 30 D X 36 H IN - EPOXY RESIN TOP</t>
  </si>
  <si>
    <t>1216KF-R</t>
  </si>
  <si>
    <t>DIVERSIFIED WOODCRAFTS - 4 STATION SCIENCE TABLE - 66 W X 42 D X 30 H IN - PLASTIC LAMINATE TOP</t>
  </si>
  <si>
    <t>2401K</t>
  </si>
  <si>
    <t>DIVERSIFIED WOODCRAFTS - ADA COMPATIBLE MOBILE LAB STATION - 72W X 24D X 33H IN - 1 LOCKING DOOR - 3 DRAWERS</t>
  </si>
  <si>
    <t>4352KF</t>
  </si>
  <si>
    <t>DIVERSIFIED WOODCRAFTS - MOBILE TOTE TRAY STORAGE CABINET - 48 W X 24 D X 41-1/2 H IN - 2 LOCKING DOORS</t>
  </si>
  <si>
    <t>4751K</t>
  </si>
  <si>
    <t>FREY SCIENTIFIC</t>
  </si>
  <si>
    <t>CABINETBALANCE STORAGEMOBILE48W X 24D X 40H IN</t>
  </si>
  <si>
    <t>5201K</t>
  </si>
  <si>
    <t>DIVERSIFIED WOODCRAFTS - 4 STATION SCIENCE TABLE - 66 W X 42 D X 30 H IN - CHEMGUARD TOP</t>
  </si>
  <si>
    <t>C2302K</t>
  </si>
  <si>
    <t>C2416K</t>
  </si>
  <si>
    <t>DIVERSIFIED WOODCRAFTS - 12 STATION SERVICE CENTER - 16 FT 6 IN W X 48 D X 36 H IN - EPOXY RESIN TOP</t>
  </si>
  <si>
    <t>C2436K</t>
  </si>
  <si>
    <t>C2516K</t>
  </si>
  <si>
    <t>C7146K30N</t>
  </si>
  <si>
    <t>C7301K30N</t>
  </si>
  <si>
    <t>DIVERSIFIED WOODCRAFTS - SCIENCE TABLE - 60 W X 42 D X 30 H IN - FOUR BOOK COMPARTMENT - CHEMGUARD CHEMICAL RESISTANT TOP</t>
  </si>
  <si>
    <t>C7902K30L</t>
  </si>
  <si>
    <t>P7106K36N</t>
  </si>
  <si>
    <t>DIVERSIFIED WOODCRAFTS - SCIENCE TABLE - 60 W X 30 D X 30 H IN - BLACK HIGH PRESSURE LAMINATE - CHEMGUARD CHEMICAL RESISTANT</t>
  </si>
  <si>
    <t>P7142K30N</t>
  </si>
  <si>
    <t>TABLE SCIENCE PLAIN APRON 1-1/4'' PLASTIC LAMINATE TOP 30X72</t>
  </si>
  <si>
    <t>P7151K30N</t>
  </si>
  <si>
    <t>P7206K36N</t>
  </si>
  <si>
    <t>P7301K30N</t>
  </si>
  <si>
    <t>DIVERSIFIED WOODCRAFTS - SCIENCE TABLE - 72 W X 24 D X 30 H IN - PLAIN APRON - CHEMGUARD CHEMICAL RESISTANT TOP - MAPLE</t>
  </si>
  <si>
    <t>P7302K30N</t>
  </si>
  <si>
    <t>P7306K30N</t>
  </si>
  <si>
    <t>DIVERSIFIED WOODCRAFTS - SCIENCE TABLE - 72 W X 42 D X 30 H IN - BLACK PHENOLIC RESIN TOP - OAK FRAME</t>
  </si>
  <si>
    <t>P7404K30L</t>
  </si>
  <si>
    <t>DIVERSIFIED WOODCRAFTS - SCIENCE TABLE - 54 W X 42 D X 30 H - BLACK HPL TOP - OAK FINISH</t>
  </si>
  <si>
    <t>P7801K30L</t>
  </si>
  <si>
    <t>DIVERSIFIED WOODCRAFTS - ART HORSE BENCH - MAPLE TOP</t>
  </si>
  <si>
    <t>AH</t>
  </si>
  <si>
    <t>DIVERSIFIED WOODCRAFTS - SCIENCE TABLE - 60 W X 42 D 27-3/4 TO 42 H IN - BLACK PLASTIC LAMINATE TOP - POWDERCOAT LEGS WITH GLIDES</t>
  </si>
  <si>
    <t>ALT-6042BL</t>
  </si>
  <si>
    <t>TABLE - CAD DRAFTING- VERTICAL TOWER - WITH MONITOR ARM - CPU STORAGE UNIT</t>
  </si>
  <si>
    <t>CDTC 1 VTM</t>
  </si>
  <si>
    <t>DIVERSIFIED WOODCRAFTS - DRAFTING TABLE - 42 W X 40 D X 30 H IN - ALMOND COLORED PLASTIC LAMINATE TOP - CPU STORAGE UNIT - KEYBOARD TRAY</t>
  </si>
  <si>
    <t>CDTC-1VTSP UDK</t>
  </si>
  <si>
    <t>DIVERSIFIED WOODCRAFTS - ART TABLE - 60 W X 30 D X 27 H IN - ALMOND COLORED PLASTIC LAMINATE TOP</t>
  </si>
  <si>
    <t>CT-200P60</t>
  </si>
  <si>
    <t>CABINET - DRAFTING BOARD STORAGE CABINET - 32''W X 22''D X 84''H</t>
  </si>
  <si>
    <t>DBC-1</t>
  </si>
  <si>
    <t>CABINET - PAPER STORAGE</t>
  </si>
  <si>
    <t>DPSC-50</t>
  </si>
  <si>
    <t>DIVERSIFIED WOODCRAFTS - ART TABLE - 36 W X 24 D X 30 H IN - ALMOND COLORED PLASTIC LAMINATE TOP</t>
  </si>
  <si>
    <t>DT-1SA30</t>
  </si>
  <si>
    <t>DIVERSIFIED WOODCRAFTS - ART TABLE - 42 W X 30 D X 39-3/4 H IN - ALMOND COLORED PLASTIC LAMINATE TOP</t>
  </si>
  <si>
    <t>DT-31A</t>
  </si>
  <si>
    <t>TABLE - DRAFTING- ADJUSTABLE</t>
  </si>
  <si>
    <t>DT 8 A</t>
  </si>
  <si>
    <t>TABLE - DRAFTING - 36'' X 24'' X 30''</t>
  </si>
  <si>
    <t>DT 9 SA 30</t>
  </si>
  <si>
    <t>SPECIFY - TABLE - DRAFTING - 36'' X 24'' X 37''</t>
  </si>
  <si>
    <t>DT 9 SA 37</t>
  </si>
  <si>
    <t>TABLE 60WX24DX36H TWO STATION WOOD DRAFTING ADJ HT 3/4'' FIBER-RESIN TOPS</t>
  </si>
  <si>
    <t>DTA 21 A</t>
  </si>
  <si>
    <t>CABINET DRAFTING SUPPLY</t>
  </si>
  <si>
    <t>DTC-24</t>
  </si>
  <si>
    <t>CABINET DRAFTING SUPPLY 84H X 60W X 22D - W/ LOCKS</t>
  </si>
  <si>
    <t>DTC-36</t>
  </si>
  <si>
    <t>DIVERSIFIED WOODCRAFTS -MOBILE WORKBENCH WITH CASTERS - 60 W X 28 D X 29-1/2 H IN - 1-3/4 IN MAPLE TOP</t>
  </si>
  <si>
    <t>EMWB-6</t>
  </si>
  <si>
    <t>BENCH - SIDE CLAMP GLUE BENCH WITH DRIP PAN</t>
  </si>
  <si>
    <t>GCT DP</t>
  </si>
  <si>
    <t>DIVERSIFIED WOODCRAFTS - METAL LOCKER BASE - 36 W X 21 D X 31 H IN - 6 HORIZONTAL LOCKERS</t>
  </si>
  <si>
    <t>LB-6A</t>
  </si>
  <si>
    <t>RACK STORAGE - METAL LUMBER</t>
  </si>
  <si>
    <t>LR 12 M</t>
  </si>
  <si>
    <t>DIVERSIFIED WOODCRAFTS - WALL AND ISLAND BENCH - 10 FT W X 24 D X 32-3/4 H IN - 18 VERTICAL STEEL LOCKERS - 1-3/4 IN MAPLE TOP</t>
  </si>
  <si>
    <t>MA6-10L</t>
  </si>
  <si>
    <t>DIVERSIFIED WOODCRAFTS - WALL AND ISLAND BENCH - 72 W X 24 D X 32-3/4 H IN - 10 VERTICAL STEEL LOCKERS - 1-3/4 IN MAPLE TOP</t>
  </si>
  <si>
    <t>MA6-6L</t>
  </si>
  <si>
    <t>DIVERSIFIED WOODCRAFTS - WALL AND ISLAND BENCH - 12 FT W X 24 D X 32-3/4 H IN - STEEL LOCKERS - 1-3/4 IN MAPLE TOP</t>
  </si>
  <si>
    <t>MAD2-12L</t>
  </si>
  <si>
    <t>BENCH - WORKBENCH - 30 X 72 X 32H IN - STEEL -W/ 1-3/4 IN MAPLE TOP</t>
  </si>
  <si>
    <t>MLB 2315</t>
  </si>
  <si>
    <t>BENCH - WORK BENCH - 96 W X 30 D X 31 3/4 IN - STEEL CONSTRUCTION</t>
  </si>
  <si>
    <t>MLB 2316</t>
  </si>
  <si>
    <t>BENCH - WORKBENCH - 96W X 36W - MAPLE TOP 2.5 IN - SHELF - REAR STRINGER</t>
  </si>
  <si>
    <t>MLB-4319</t>
  </si>
  <si>
    <t>CABINET - MOBILE STORAGE</t>
  </si>
  <si>
    <t>MSSC-200</t>
  </si>
  <si>
    <t>CABINET - PARTS STORAGE</t>
  </si>
  <si>
    <t>PSC 80</t>
  </si>
  <si>
    <t>SPECIFY - TABLE - ART/PLANNING - NAT BIRCH LAMINATE</t>
  </si>
  <si>
    <t>PT 62 PNB</t>
  </si>
  <si>
    <t>SPECIFY - TABLE - PLANNING - 30''' X 72'' X 32'' H - 1 3/4'' LAMINATE TOP</t>
  </si>
  <si>
    <t>PT 72 P</t>
  </si>
  <si>
    <t>GLASSES - SAFETY- EACH - (MIN QTY ORDER: 36)</t>
  </si>
  <si>
    <t>SG-72000</t>
  </si>
  <si>
    <t>BENCH - SHEET BENCH - METAL W/2 PLATES</t>
  </si>
  <si>
    <t>SMB-540B</t>
  </si>
  <si>
    <t>TABLE - SCIENCE- 54 X 24 W/BOOTS - EPOXY RESIN TOP</t>
  </si>
  <si>
    <t>P7206M30N</t>
  </si>
  <si>
    <t>CABINET - ELEC TOOL STORAGENO TOOLS</t>
  </si>
  <si>
    <t>TC 13</t>
  </si>
  <si>
    <t>CABINET - WELDINGTOOL STORAGE</t>
  </si>
  <si>
    <t>TC 15</t>
  </si>
  <si>
    <t>STORAGE - VERTICALRACK</t>
  </si>
  <si>
    <t>VSR 277 M</t>
  </si>
  <si>
    <t>DIVERSIFIED WOODCRAFTS - 4 STATION WORKBENCH - 64 W X 54 D X 33-1/4 H IN - STEEL CABINET - GRAY</t>
  </si>
  <si>
    <t>WB2-0V</t>
  </si>
  <si>
    <t>DIVERSIFIED WOODCRAFTS - 4 STATION WORKBENCH WITH 4 VISES - 64 W X 54 D X 31-1/4 H IN - 12 STEEL LOCKERS - MAPLE</t>
  </si>
  <si>
    <t>WW 12 4 V</t>
  </si>
  <si>
    <t>DIVERSIFIED WOODCRAFTS - 2 STATION WORKBENCH WITH VISE - 64 W X 28 D X 31-1/4 H IN - CABINET - MAPLE</t>
  </si>
  <si>
    <t>WW231-1V</t>
  </si>
  <si>
    <t>DIVERSIFIED WOODCRAFTS - 2 STATION WORKBENCH WITH 2 VISES - 64 W X 28 D X 31-1/4 H IN - CABINET - MAPLE</t>
  </si>
  <si>
    <t>WW 232 2 V</t>
  </si>
  <si>
    <t>DIVERSIFIED WOODCRAFTS - 4 STATION WORKBENCH WITH 4 VISES - 64 W X 54 D X 31-1/4 H IN - MAPLE</t>
  </si>
  <si>
    <t>WW 4 4 V</t>
  </si>
  <si>
    <t>DRAFTING TABLE 36X24X30 WOOD</t>
  </si>
  <si>
    <t>DT-1A30</t>
  </si>
  <si>
    <t>DIVERSIFIED WOODCRAFTS - SCIENCE TABLE - 72 W X 30 D X 30 H IN - PLAIN APRON - CHEMGUARD CHEMICAL RESISTANT TOP</t>
  </si>
  <si>
    <t>P7152K30N</t>
  </si>
  <si>
    <t>DIVERSIFIED WOODCRAFTS - ART TABLE - 60 W X 42 D X 26 H IN - ALMOND COLORED PLASTIC LAMINATE TOP</t>
  </si>
  <si>
    <t>PT-62P26</t>
  </si>
  <si>
    <t>DIVERSIFIED WOODCRAFTS - SCIENCE TABLE - 60 W X 30 D X 30 H IN - BLACK HPL TOP - OAK TOP FINISH</t>
  </si>
  <si>
    <t>P7141K30N</t>
  </si>
  <si>
    <t>DIVERSIFIED WOODCRAFTS - SCIENCE TABLE - 60 W X 24 D X 36 H IN - BLACK HIGH PRESSURE LAMINATE - CHEMGUARD CHEMICAL RESISTANT</t>
  </si>
  <si>
    <t>P7602K36N</t>
  </si>
  <si>
    <t>DIVERSIFIED WOODCRAFTS - SCIENCE TABLE - 54 W X 24 D X 30 H IN - PLAIN APRON - CHEMGUARD CHEMICAL RESISTANT TOP - MAPLE</t>
  </si>
  <si>
    <t>P7202M30N</t>
  </si>
  <si>
    <t>STEEL WORKBENCH - 1-3/4 M - 60 X 3175 X 30</t>
  </si>
  <si>
    <t>MLB-2314</t>
  </si>
  <si>
    <t>DIVERSIFIED WOODCRAFTS - SCIENCE TABLE - 54 W X 24 D X 36 H IN - BLACK HIGH PRESSURE LAMINATE - TWO BOOKBOXES 36 IN HEIGHT - CHEMGUARD CHEMICAL RESISTANT</t>
  </si>
  <si>
    <t>C7202K36N</t>
  </si>
  <si>
    <t>MOBILE SHOP CART 2-DOOR</t>
  </si>
  <si>
    <t>WMSC-3135</t>
  </si>
  <si>
    <t>DIVERSIFIED WOODCRAFTS - SCIENCE TABLE ACCESSORY - PART- LEG REPLACEMENT FOR 30 H IN TABLE - 2-1/4 W X 2-1/4 D X 30 H IN</t>
  </si>
  <si>
    <t>L30-REP</t>
  </si>
  <si>
    <t>BENCH WORKBENCH 2 STATION W/2 VISES 64L X 28W X 32H IN</t>
  </si>
  <si>
    <t>WW2-2V</t>
  </si>
  <si>
    <t>CABINET STORAGE GENERAL 60W X 22D X 84H</t>
  </si>
  <si>
    <t>GSC-21</t>
  </si>
  <si>
    <t>TABLE W/1 PC ADJUSTABLE TOP 42X30 ALDT-1</t>
  </si>
  <si>
    <t>ALTD-1-6030</t>
  </si>
  <si>
    <t>DIVERSIFIED WOODCRAFTS - ART TABLE - 60 W X 30 D X 28 H IN - PLASTIC LAMINATE TOP</t>
  </si>
  <si>
    <t>ALTD2-6030</t>
  </si>
  <si>
    <t>ALTD3-6030</t>
  </si>
  <si>
    <t>DIVERSIFIED WOODCRAFTS - SCIENCE TABLE - 54 W X 30 D X 30 H IN - PLAIN APRON - CHEMGUARD CHEMICAL RESISTANT TOP</t>
  </si>
  <si>
    <t>P7132K30N</t>
  </si>
  <si>
    <t>DIVERSIFIED WOODCRAFTS - SCIENCE TABLE - 48 W X 30 D X 30 H IN - PLAIN APRON - CHEMGUARD CHEMICAL RESISTANT TOP</t>
  </si>
  <si>
    <t>P7122K30N</t>
  </si>
  <si>
    <t>DIVERSIFIED WOODCRAFTS - WALL AND ISLAND BENCH - 8 FT W X 24 D X 32-3/4 H IN - 14 VERTICAL STEEL LOCKERS - 1-3/4 IN MAPLE TOP</t>
  </si>
  <si>
    <t>MA6-8L</t>
  </si>
  <si>
    <t>DIVERSIFIED WOODCRAFTS - ADJUSTABLE DRAWING TABLE - 60 W X 30 D X 27-3/4 - 39 H IN - LAMINATE TOP</t>
  </si>
  <si>
    <t>ALTD1-6030</t>
  </si>
  <si>
    <t>DIVERSIFIED WOODCRAFTS - SCIENCE TABLE - 48 W X 36 D X 34 H IN - BLACK PHENOLIC RESIN TOP - OAK FRAME</t>
  </si>
  <si>
    <t>P7174K34N</t>
  </si>
  <si>
    <t>TABLE-DRAFTING-ONE PIECE ADJ TOP-36X24X30-W/LOCKS</t>
  </si>
  <si>
    <t>DT-4A</t>
  </si>
  <si>
    <t>DIVERSIFIED WOODCRAFTS - SCIENCE TABLE - PLAIN APRON - 72 W X 30 D X 30 H IN - EPOXY RESIN TOP - WITH GLIDES</t>
  </si>
  <si>
    <t>P7156K30N</t>
  </si>
  <si>
    <t>DIVERSIFIED WOODCRAFTS - SCIENCE TABLE - 60 W X 30 D X 36 H IN - PLAIN APRON - CHEMGUARD CHEMICAL RESISTANT TOP</t>
  </si>
  <si>
    <t>P7142K36N</t>
  </si>
  <si>
    <t>DIVERSIFIED WOODCRAFTS - TABLE TOP ONLY - 74 W X 24 D X 1 H IN - BLACK PHENOLIC RESIN TOP</t>
  </si>
  <si>
    <t>214516F</t>
  </si>
  <si>
    <t>DIVERSIFIED WOODCRAFTS - SCIENCE TABLE - 60 W X 30 D X 36 H IN - EPOXY RESIN TOP</t>
  </si>
  <si>
    <t>P7146K36N</t>
  </si>
  <si>
    <t>DIVERSIFIED WOODCRAFTS - SCIENCE TABLE - 54 W X 24 D X 36 H IN - BLACK HIGH PRESSURE LAMINATE - CHEMGUARD CHEMICAL RESISTANT</t>
  </si>
  <si>
    <t>P7202K36N</t>
  </si>
  <si>
    <t>BOOKCASE OAK CHEMICAL UV FINISH 36X16X36IN</t>
  </si>
  <si>
    <t>445-3616</t>
  </si>
  <si>
    <t>BOOKCASE OAK CHEMICAL UV FINISH 36X16X48IN</t>
  </si>
  <si>
    <t>446-3616</t>
  </si>
  <si>
    <t>BOOKCASE OAK CHEMICAL UV FINISH 36X16X72IN</t>
  </si>
  <si>
    <t>447-3616</t>
  </si>
  <si>
    <t>BOOKCASE OAK STANDARD UV FINISH 24X22X84IN</t>
  </si>
  <si>
    <t>301-2422</t>
  </si>
  <si>
    <t>BOOKCASE OAK STANDARD UV FINISH 36X22X84IN</t>
  </si>
  <si>
    <t>301-3622</t>
  </si>
  <si>
    <t>BOOKCASE OAK STANDARD UV FINISH 48X22X84IN</t>
  </si>
  <si>
    <t>301-4822</t>
  </si>
  <si>
    <t>DIVERSIFIED WOODCRAFTS - ART TABLE - 48 W X 48 D X 30 H IN - ALMOND COLORED PLASTIC LAMINATE TOP</t>
  </si>
  <si>
    <t>WX4-P</t>
  </si>
  <si>
    <t>STORAGE CABINET 48WX22DX51H MOBILE W/TOTE TRAYS NO DOORS</t>
  </si>
  <si>
    <t>MTTC-4824</t>
  </si>
  <si>
    <t>DIVERSIFIED WOODCRAFTS - SCIENCE TABLE - 60 W X 24 D X 36 H IN - EPOXY RESIN TOP - TWO BOOKBOXES</t>
  </si>
  <si>
    <t>C7606K36N</t>
  </si>
  <si>
    <t>DIVERSIFIED WOODCRAFTS - SCIENCE TABLE - 60 W X 30 D X 30 H IN - BLACK HIGH PRESSURE LAMINATE - TWO BOOKBOXES 30 IN HEIGHT - CHEMGUARD CHEMICAL RESISTANT</t>
  </si>
  <si>
    <t>C7142K30N</t>
  </si>
  <si>
    <t>WORKBENCH60 X 24 IN</t>
  </si>
  <si>
    <t>MLB 2310</t>
  </si>
  <si>
    <t>WORKBENCH36 X 72 X 1.75 INMAPLE TOP31-34 IN HIGHLOWER SHELF W/ STRINGERGRAY</t>
  </si>
  <si>
    <t>MLB 2318</t>
  </si>
  <si>
    <t>DIVERSIFIED WOODCRAFTS - SCIENCE TABLE - 54 W X 24 D X 36 H IN - BLACK HPL TOP - OAK FINISH</t>
  </si>
  <si>
    <t>P7201K36N</t>
  </si>
  <si>
    <t>DIVERSIFIED WOODCRAFTS - SCIENCE TABLE - 48 W X 24 D X 30 H IN - MAPLE - CHEMGUARD CHEMICAL RESISTANT TOP</t>
  </si>
  <si>
    <t>P7102M30N</t>
  </si>
  <si>
    <t>DIVERSIFIED WOODCRAFTS - SCIENCE TABLE - 60 W X 24 D X 30 H IN - CHEMGUARD CHEMICAL RESISTANT TOP - MAPLE</t>
  </si>
  <si>
    <t>P7602M30N</t>
  </si>
  <si>
    <t>MAPLE TABLE SCIENCE W 1-1/4IN CHEM ARMOR TOP 24X72</t>
  </si>
  <si>
    <t>P7302M30N</t>
  </si>
  <si>
    <t>DIVERSIFIED WOODCRAFTS - SCIENCE TABLE - 54 W X 24 D X 36 H IN - BLACK HPL TOP - OAK FINISH - TWO BOOKBOXES</t>
  </si>
  <si>
    <t>C7201K36N</t>
  </si>
  <si>
    <t>WORKBENCH WOOD 36X72X32H 1 3/4 THICK MAPLE TOP</t>
  </si>
  <si>
    <t>W-7236L</t>
  </si>
  <si>
    <t>WORKBENCH WOOD 30X72X32H W/1 3/4 MAPLE TOP</t>
  </si>
  <si>
    <t>W-7230L</t>
  </si>
  <si>
    <t>LAPTOP RACK LABHAND</t>
  </si>
  <si>
    <t>DIVERSIFIED WOODCRAFTS - SCIENCE TABLE - 48 W X 24 D X 36 H IN - BLACK PHENOLIC RESIN - OAK FRAME</t>
  </si>
  <si>
    <t>P7104K36N</t>
  </si>
  <si>
    <t>DIVERSIFIED WOODCRAFTS - LAPTOP RACK LABHAND - 12 IN SQUARE WITH 5-1/2 IN ROD</t>
  </si>
  <si>
    <t>CABINET SHAIN TALL STORAGE 48X22X84 MAPLE FINISH</t>
  </si>
  <si>
    <t>GSC-8</t>
  </si>
  <si>
    <t>DIVERSIFIED WOODCRAFTS - MOBILE FUME HOOD STATION - 32-3/8 W X 27-1/4 D X 81-1/2 H IN</t>
  </si>
  <si>
    <t>1800K</t>
  </si>
  <si>
    <t>DIVERSIFIED WOODCRAFTS - GREENLAW ARM SET FOR WORKSTATIONS - 3/4 X 18 IN CROSSBAR - 3/4 X 3/4 IN CLAMP - 3/4 X 36 IN UPRIGHT</t>
  </si>
  <si>
    <t>100245GRARM</t>
  </si>
  <si>
    <t>DIVERSIFIED WOODCRAFTS - WORKSTATION - 8 FT W X 50 D X 34 H IN - EPOXY RESIN TOP</t>
  </si>
  <si>
    <t>2946KF-L-ADA</t>
  </si>
  <si>
    <t>DIVERSIFIED WOODCRAFTS - WORKSTATION WITH SINK - 8 FT W X 50 D X 34 H IN - EPOXY RESIN TOP</t>
  </si>
  <si>
    <t>2946K-L-ADA</t>
  </si>
  <si>
    <t>DIVERSIFIED WOODCRAFTS - SCIENCE TABLE WITH RISER - 54 W X 30 D X 30 H IN - BLACK PHENOLIC RESIN TOP - OAK FRAME</t>
  </si>
  <si>
    <t>PR7134K30N</t>
  </si>
  <si>
    <t>DIVERSIFIED WOODCRAFTS - SCIENCE TABLE WITH RISER - 60 W X 30 D X 30 H IN - BLACK PHENOLIC RESIN TOP - OAK FRAME</t>
  </si>
  <si>
    <t>PR7144K30N</t>
  </si>
  <si>
    <t>DIVERSIFIED WOODCRAFTS - SCIENCE TABLE - WITH RISER - 72 W X 30 D X 30 H IN - BLACK HPL TOP - OAK FINISH</t>
  </si>
  <si>
    <t>PR7151K30S</t>
  </si>
  <si>
    <t>DIVERSIFIED WOODCRAFTS - SCIENCE TABLE - 72 W X 30 D X 30 H IN - WITH RISER - CHEMGUARD CHEMICAL RESISTANT TOP</t>
  </si>
  <si>
    <t>PR7152K30S</t>
  </si>
  <si>
    <t>DIVERSIFIED WOODCRAFTS - SCIENCE TABLE - 72 W X 30 D X 30 H IN - BLACK PHENOLIC RESIN TOP - OAK FRAME</t>
  </si>
  <si>
    <t>PR7154K30S</t>
  </si>
  <si>
    <t>DIVERSIFIED WOODCRAFTS - SCIENCE TABLE - LAB TABLE WITH RISER - 72 W X 30 D X 30 H IN - EPOXY RESIN TOP</t>
  </si>
  <si>
    <t>PR7156K30S</t>
  </si>
  <si>
    <t>DRAFTING TABLE - 36X24X36 DT-9A37</t>
  </si>
  <si>
    <t>DT-9A37</t>
  </si>
  <si>
    <t>DRAFTING TABLE - 36X24X30 DT-9SA30</t>
  </si>
  <si>
    <t>DT-9SA30</t>
  </si>
  <si>
    <t>DRAFTING TABLE - 36X24X37 DT-9SA37</t>
  </si>
  <si>
    <t>DT-9SA37</t>
  </si>
  <si>
    <t>MOBILE DEMONSTRATION CABINET MDC-2436M</t>
  </si>
  <si>
    <t>MDC-2436M</t>
  </si>
  <si>
    <t>DIVERSIFIED WOODCRAFTS - ART BENCH - 72 W X 30 D X 37 H IN - ALMOND COLORED PLASTIC LAMINATE TOP</t>
  </si>
  <si>
    <t>PLB-201</t>
  </si>
  <si>
    <t>DIVERSIFIED WOODCRAFTS - SCIENCE TABLE - 54 W X 30 D X 30 H IN - BLACK HPL TOP - MAPLE FINISH</t>
  </si>
  <si>
    <t>PR7131M30N</t>
  </si>
  <si>
    <t>DIVERSIFIED WOODCRAFTS - SCIENCE TABLE WITH RISER - 54 W X 30 D X 30 H IN - BLACK PHENOLIC RESIN TOP - MAPLE FRAME</t>
  </si>
  <si>
    <t>PR7134M30N</t>
  </si>
  <si>
    <t>DIVERSIFIED WOODCRAFTS - SCIENCE TABLE - 60 W X 30 D X 30 H IN - BLACK HPL TOP - MAPLE FINISH</t>
  </si>
  <si>
    <t>PR7141M30N</t>
  </si>
  <si>
    <t>DIVERSIFIED WOODCRAFTS - SCIENCE TABLE - 60 W X 30 D X 30 H IN - FIXED HEIGHT RISER - CHEMGUARD CHEMICAL RESISTANT TOP</t>
  </si>
  <si>
    <t>PR7142K30N</t>
  </si>
  <si>
    <t>DIVERSIFIED WOODCRAFTS - SCIENCE TABLE WITH RISER - 60 W X 30 D X 30 H IN - BLACK PHENOLIC RESIN TOP - MAPLE FRAME</t>
  </si>
  <si>
    <t>PR7144M30N</t>
  </si>
  <si>
    <t>DIVERSIFIED WOODCRAFTS - SCIENCE TABLE - RISER - 72 W X 30 D X 30 H IN - BLACK HPL TOP - MAPLE FINISH</t>
  </si>
  <si>
    <t>PR7151M30S</t>
  </si>
  <si>
    <t>DIVERSIFIED WOODCRAFTS - SCIENCE TABLE WITH RISER - 72 W X 30 D X 30 H IN - BLACK PHENOLIC RESIN TOP - MAPLE FRAME</t>
  </si>
  <si>
    <t>PR7154M30S</t>
  </si>
  <si>
    <t>DIVERSIFIED WOODCRAFTS - SCIENCE TABLE - 60 W X 30 D X 27-3/4 - 42 H IN - HPL TOP -ADJUSTABLE TABLE</t>
  </si>
  <si>
    <t>ALT-6030</t>
  </si>
  <si>
    <t>ALT-6030GG</t>
  </si>
  <si>
    <t>CABINET SHAIN PORTFOLIO 36X30X84 MAPLE FINISH</t>
  </si>
  <si>
    <t>333-3630M</t>
  </si>
  <si>
    <t>STORAGE CABINET TOTE TRAY AND SHELVING 48X22X84 OAK FINISH</t>
  </si>
  <si>
    <t>351-4822</t>
  </si>
  <si>
    <t>CART SHAIN SCULPTURE WARE 48X30X60 MAPLE FINISH</t>
  </si>
  <si>
    <t>5100M</t>
  </si>
  <si>
    <t>DIVERSIFIED WOODCRAFTS - DRAFTING TABLE - 42 W X 40 D X 30 H IN - ALMOND COLORED PLASTIC LAMINATE TOP</t>
  </si>
  <si>
    <t>CDTC-1VTM UDK</t>
  </si>
  <si>
    <t>CABINET SHAIN ART SUPPLY 48X22X84 MAPLE FINISH</t>
  </si>
  <si>
    <t>DTC-5</t>
  </si>
  <si>
    <t>CABINET SHAIN MOBILE STORAGE 36X24X33.5 MAPLE FINISH BLACK LAMINATE</t>
  </si>
  <si>
    <t>EMDC-2436C</t>
  </si>
  <si>
    <t>CABINET SHAIN GENERAL STORAGE 48X22X84 MAPLE FINISH</t>
  </si>
  <si>
    <t>GSC-22</t>
  </si>
  <si>
    <t>CART SHAIN MOBILE 36X24X30 MAPLE FINISH BLACK LAMINATE</t>
  </si>
  <si>
    <t>PDC-2436</t>
  </si>
  <si>
    <t>DIVERSIFIED WOODCRAFTS - SCIENCE TABLE - FIXED HEIGHT RISER - 54 W X 30 D X 30 H IN - BLACK HPL TOP - OAK FINISH</t>
  </si>
  <si>
    <t>PR7131K30N</t>
  </si>
  <si>
    <t>DIVERSIFIED WOODCRAFTS - SCIENCE TABLE - 54 W X 30 D X 30 H IN - FIXED HEIGHT RISER - BLACK CHEMGUARD CHEMICAL RESISTANT TOP - OAK FINISH</t>
  </si>
  <si>
    <t>PR7132K30N</t>
  </si>
  <si>
    <t>DIVERSIFIED WOODCRAFTS - SCIENCE TABLE - FIXED HEIGHT RISER - 54 W X 30 D X 30 H IN - OAK FINISH - BLACK EPOXY TOP</t>
  </si>
  <si>
    <t>PR7136K30N</t>
  </si>
  <si>
    <t>DIVERSIFIED WOODCRAFTS - SCIENCE TABLE - FIXED HEIGHT RISER - 60 W X 30 D X 30 H IN - BLACK HPL TOP - OAK FINISH</t>
  </si>
  <si>
    <t>PR7141K30N</t>
  </si>
  <si>
    <t>DIVERSIFIED WOODCRAFTS - SCIENCE TABLE - FIXED HEIGHT RISER - 60 W X 30 D X 30 H - OAK FINISH - EPOXY RESIN TOP</t>
  </si>
  <si>
    <t>PR7146K30N</t>
  </si>
  <si>
    <t>DIVERSIFIED WOODCRAFTS - ART TABLE - 72 W X 48 D X 36 H IN - HARD MAPLE TOP</t>
  </si>
  <si>
    <t>PT-7248M</t>
  </si>
  <si>
    <t>DIVERSIFIED WOODCRAFTS - ART TABLE - 72 W X 48 D X 36 H IN - ALMOND COLORED PLASTIC LAMINATE TOP</t>
  </si>
  <si>
    <t>PT-7248P</t>
  </si>
  <si>
    <t>DIVERSIFIED WOODCRAFTS - ART TABLE - 72 W X 48 D X 36 H IN - NATURAL BIRCH LAMINATE TOP</t>
  </si>
  <si>
    <t>PT-7248PNB</t>
  </si>
  <si>
    <t>CABINET SHAIN TOTE TRAY 22X48X84 MAPLE FINISH</t>
  </si>
  <si>
    <t>TTC-48</t>
  </si>
  <si>
    <t>DIVERSIFIED WOODCRAFTS - SCIENCE TABLE - 60 W X 24 D X 36 H IN - BLACK PHENOLIC RESIN - OAK FRAME</t>
  </si>
  <si>
    <t>P7604K36N</t>
  </si>
  <si>
    <t>DIVERSIFIED WOODCRAFTS - FORWARD VISION WORKSTATION WITH SINK - 8 FT W X 50 D X 34 H IN - EPOXY RESIN TOP</t>
  </si>
  <si>
    <t>2956K-L-ADA</t>
  </si>
  <si>
    <t>DIVERSIFIED WOODCRAFTS - FORWARD VISION WORKSTATION - 8 FT W X 50 D X 34 H IN - EPOXY RESIN TOP</t>
  </si>
  <si>
    <t>2956KF-L-ADA</t>
  </si>
  <si>
    <t>CABINET WALL 36''WX30''HX12''D OAK DOOR</t>
  </si>
  <si>
    <t>D03-3612</t>
  </si>
  <si>
    <t>CABINET WALL 42''WX30''HX12''D OAK DOOR</t>
  </si>
  <si>
    <t>D03-4212</t>
  </si>
  <si>
    <t>CABINET WALL 48''WX30''HX12''D OAK DOOR</t>
  </si>
  <si>
    <t>D03-4812</t>
  </si>
  <si>
    <t>CABINET WALL 30''WX30''HX12''D OAK DOOR</t>
  </si>
  <si>
    <t>D03-3012</t>
  </si>
  <si>
    <t>CABINET-OAK 30''WX30''HX12''D GLASS DOUBLE DOOR</t>
  </si>
  <si>
    <t>D06-3012</t>
  </si>
  <si>
    <t>CABINET-OAK 36''WX30''HX12''D GLASS DOUBLE DOOR</t>
  </si>
  <si>
    <t>D06-3612</t>
  </si>
  <si>
    <t>CABINET-OAK 42''WX30''HX12''D GLASS DOUBLE DOOR</t>
  </si>
  <si>
    <t>D06-4212</t>
  </si>
  <si>
    <t>CABINET-OAK 48''WX30''HX12''D GLASS DOUBLE DOOR</t>
  </si>
  <si>
    <t>D06-4812</t>
  </si>
  <si>
    <t>CABINET TOP ONLY 38''W X 24''D BLACK SOLID PHENOLIC</t>
  </si>
  <si>
    <t>214515F</t>
  </si>
  <si>
    <t>CABINET PAINTING HOOD 36''W X 24''D X 97 3/4''H</t>
  </si>
  <si>
    <t>8200M</t>
  </si>
  <si>
    <t>CABINET-MAPLE 36W X 35HX 22 D IN DRAWER BASE</t>
  </si>
  <si>
    <t>121-3622M</t>
  </si>
  <si>
    <t>CABINET-MAPLE 36W X 35H X 22D IN DOOR/DRAWER BASE</t>
  </si>
  <si>
    <t>106-3622M</t>
  </si>
  <si>
    <t>CABINET-MAPLE 36W X 35H X 22D IN DOOR BASE</t>
  </si>
  <si>
    <t>103-3622M</t>
  </si>
  <si>
    <t>CABINET WALL 36''WX30''HX12''D MAPLE DOOR</t>
  </si>
  <si>
    <t>D03-3612M</t>
  </si>
  <si>
    <t>CABINET-MAPLE 36''WX30''HX12''D GLASS DOUBLE DOOR</t>
  </si>
  <si>
    <t>D06-3612M</t>
  </si>
  <si>
    <t>CABINET DISPLAY CANVAS DOOR 48''W X 22''D X 84''H MAPLE WITH BLACK CANVAS MESH DOORS</t>
  </si>
  <si>
    <t>359-4822M</t>
  </si>
  <si>
    <t>DIVERSIFIED WOODCRAFTS - 4 STATION WORKBENCH - 64 W X 54 D X 33-1/4 H IN - 12 VERTICAL STEEL LOCKERS - 2-1/4 IN MAPLE TOP - VARIOUS OPTIONS</t>
  </si>
  <si>
    <t>WB12??-0V</t>
  </si>
  <si>
    <t>DIVERSIFIED WOODCRAFTS - 4 STATION WORKBENCH WITH 4 VISES - 64 W X 54 D X 33-1/4 H IN - 12 STEEL LOCKERS - 2-1/4 IN MAPLE TOP - VARIOUS OPTIONS</t>
  </si>
  <si>
    <t>WB12??-4V</t>
  </si>
  <si>
    <t>DIVERSIFIED WOODCRAFTS - 2 STATION WORKBENCH - 64 W X 28 D X 33-1/4 H IN - 6 VERTICAL STEEL LOCKERS - 2-1/4 IN MAPLE TOP - VARIOUS OPTIONS</t>
  </si>
  <si>
    <t>WB6??-0V</t>
  </si>
  <si>
    <t>DIVERSIFIED WOODCRAFTS - 2 STATION WORKBENCH WITH 2 VISES - 64 W X 28 D X 33-1/4 H IN - 6 VERTICAL STEEL LOCKERS - 2-1/4 IN MAPLE TOP - VARIOUS OPTIONS</t>
  </si>
  <si>
    <t>WB6??-2V</t>
  </si>
  <si>
    <t>CABINET WALL 42''WX30''HX12''DMAPLE DOOR</t>
  </si>
  <si>
    <t>D03-4212M</t>
  </si>
  <si>
    <t>CABINET WALL 48''WX30''HX12''DMAPLE DOOR</t>
  </si>
  <si>
    <t>D03-4812M</t>
  </si>
  <si>
    <t>CABINET WALL 30''WX30''HX12''DMAPLE DOOR</t>
  </si>
  <si>
    <t>D03-3012M</t>
  </si>
  <si>
    <t>CABINET-MAPLE 30''WX30''HX12''D GLASS DOUBLE DOOR</t>
  </si>
  <si>
    <t>D06-3012M</t>
  </si>
  <si>
    <t>CABINET-MAPLE 42''WX30''HX12''D GLASS DOUBLE DOOR</t>
  </si>
  <si>
    <t>D06-4212M</t>
  </si>
  <si>
    <t>CABINET-MAPLE 48''WX30''HX12''D GLASS DOUBLE DOOR</t>
  </si>
  <si>
    <t>D06-4812M</t>
  </si>
  <si>
    <t>DIVERSIFIED WOODCRAFTS - 4 STATION WORKBENCH - 64 W X 54 D X 33-1/4 H IN - 12 HORIZONTAL STEEL LOCKERS - 2-1/4 IN MAPLE TOP - VARIOUS OPTIONS</t>
  </si>
  <si>
    <t>WB12A??-0V</t>
  </si>
  <si>
    <t>DIVERSIFIED WOODCRAFTS - 4 STATION WORKBENCH WITH 4 VISES - 64 W X 54 D X 33-1/4 H IN - 12 HORIZONTAL STEEL LOCKERS - 2-1/4 IN MAPLE TOP - VARIOUS OPTIONS</t>
  </si>
  <si>
    <t>WB12A??-4V</t>
  </si>
  <si>
    <t>DIVERSIFIED WOODCRAFTS - 2 STATION WORKBENCH - 64 W X 28 D X 33-1/4 - 6 HORIZONTAL STEEL LOCKERS - 2-1/4 IN MAPLE TOP - VARIOUS OPTIONS</t>
  </si>
  <si>
    <t>WB6A??-0V</t>
  </si>
  <si>
    <t>DIVERSIFIED WOODCRAFTS - 2 STATION WORKBENCH WITH 2 VISES - 64 W X 28 D X 33-1/4 - 6 HORIZONTAL STEEL LOCKERS - 2-1/4 IN MAPLE TOP - VARIOUS OPTIONS</t>
  </si>
  <si>
    <t>WB6A??-2V</t>
  </si>
  <si>
    <t>DIVERSIFIED WOODCRAFTS - ADA COMPATIBLE MOBILE LAB STATION -72WX24DX33H IN - 1 LOCKING DOOR - 3 DRAWERS</t>
  </si>
  <si>
    <t>4352KF-RS</t>
  </si>
  <si>
    <t>DIVERSIFIED WOODCRAFTS - 4 STATION WORKBENCH - 64 W X 54 D X 33-1/4 H IN - 8 HORIZONTAL STEEL LOCKERS - 2-1/4 IN MAPLE TOP - VARIOUS OPTIONS</t>
  </si>
  <si>
    <t>WB4??-0V</t>
  </si>
  <si>
    <t>DIVERSIFIED WOODCRAFTS - 4 STATION WORKBENCH WITH 4 VISES - 64 W X 54 D X 33-1/4 H IN - 8 HORIZONTAL STEEL LOCKERS - 2-1/4 IN MAPLE TOP - VARIOUS OPTIONS</t>
  </si>
  <si>
    <t>WB4??-4V</t>
  </si>
  <si>
    <t>DIVERSIFIED WOODCRAFTS - 2 STATION WORKBENCH - 64 W X 28 D X 33-1/4 H IN - 4 HORIZONTAL STEEL LOCKERS - 2-1/4 IN MAPLE TOP - VARIOUS OPTIONS</t>
  </si>
  <si>
    <t>WBB4-0V</t>
  </si>
  <si>
    <t>DIVERSIFIED WOODCRAFTS - 2 STATION WORKBENCH WITH 2 VISES - 64 W X 28 D X 33-1/4 H IN - 4 HORIZONTAL STEEL LOCKERS - 2-1/4 IN MAPLE TOP - VARIOUS OPTIONS</t>
  </si>
  <si>
    <t>WBB4??-2V</t>
  </si>
  <si>
    <t>WOODWORKING TOOL CABINET 22X48X84</t>
  </si>
  <si>
    <t>TC-4810</t>
  </si>
  <si>
    <t>GENERAL SHOP TOOL CABINET 22X48X84</t>
  </si>
  <si>
    <t>TC-4812</t>
  </si>
  <si>
    <t>DIVERSIFIED WOODCRAFTS - 2 STATION WORKBENCH WITH 2 VISES - 64 W X 28 D X 32-1/4 H IN - STEEL FRAME - 2-1/4 IN MAPLE TOP - VARIOUS OPTIONS</t>
  </si>
  <si>
    <t>WBML-??2-2V</t>
  </si>
  <si>
    <t>WORKBENCH WOOD 24X60X32H W/1 3/4 MAPLE TOP</t>
  </si>
  <si>
    <t>W-6024L</t>
  </si>
  <si>
    <t>WORKBENCH WOOD 30X60X32H W/1 3/4 MAPLE TOP</t>
  </si>
  <si>
    <t>W-6030L</t>
  </si>
  <si>
    <t>WORKBENCH WOOD 36X60X32H W/1 3/4 MAPLE TOP</t>
  </si>
  <si>
    <t>W-6036L</t>
  </si>
  <si>
    <t>WORKBENCH WOOD 24X72X32H W/1 3/4 MAPLE TOP</t>
  </si>
  <si>
    <t>W-7224L</t>
  </si>
  <si>
    <t>TOOL CABINET 22X60X84</t>
  </si>
  <si>
    <t>TC-4</t>
  </si>
  <si>
    <t>WOODWORKING TOOL CABINET 22X60X84</t>
  </si>
  <si>
    <t>TC-10</t>
  </si>
  <si>
    <t>ALL PURPOSE TOOL CABINET 22X48X84</t>
  </si>
  <si>
    <t>TETC-40</t>
  </si>
  <si>
    <t>HANGING STORAGE CABINET 12X48X48</t>
  </si>
  <si>
    <t>MC-1</t>
  </si>
  <si>
    <t>DIVERSIFIED WOODCRAFTS - CLAY WEDGING TABLE - 60W X 30D X 30H IN - MAPLE APRON AND LEGS - PLASTIC CHEM GUARD TOP</t>
  </si>
  <si>
    <t>WT7142M30N</t>
  </si>
  <si>
    <t>DIVERSIFIED WOODCRAFTS - OCTAGON WORKSTATION - 56 W X 56 D X 36 H IN - EPOXY RESIN TOP</t>
  </si>
  <si>
    <t>1546KF</t>
  </si>
  <si>
    <t>DIVERSIFIED WOODCRAFTS - MOBILE STORAGE CABINET - 24WX22DX24 H IN - 1 LOCKING DOOR</t>
  </si>
  <si>
    <t>M95-2422-H24K</t>
  </si>
  <si>
    <t>DIVERSIFIED WOODCRAFTS - MOBILE STORAGE CABINET - 24WX22D X24H IN - 1 LOCKING DOOR</t>
  </si>
  <si>
    <t>M96-2422-H24K</t>
  </si>
  <si>
    <t>DIVERSIFIED WOODCRAFTS - MOBILE STORAGE CABINET - 24W X 22D X 30H IN - 1 LOCKING DOOR</t>
  </si>
  <si>
    <t>M95-2422-H30K</t>
  </si>
  <si>
    <t>DIVERSIFIED WOODCRAFTS - MOBILE STORAGE CABINET - 24W X 2 D X 30H IN - 1 LOCKING DOOR</t>
  </si>
  <si>
    <t>M96-2422-H30K</t>
  </si>
  <si>
    <t>DIVERSIFIED WOODCRAFTS - MOBILE STORAGE CABINET - 24WX 22DX 30H IN - 1 LOCKING DOOR - 1 DRAWER</t>
  </si>
  <si>
    <t>M18-2422-H30K</t>
  </si>
  <si>
    <t>DIVERSIFIED WOODCRAFTS - MOBILE STORAGE CABINET - 24 W X22 D X 30 H IN - 1 LOCKING DOOR - 1 DRAWER</t>
  </si>
  <si>
    <t>M19-2422-H30K</t>
  </si>
  <si>
    <t>DIVERSIFIED WOODCRAFTS - MOBILE STORAGE CABINET - 24WX22DX30H IN - 2 DRAWERS</t>
  </si>
  <si>
    <t>M40-2422-H30K</t>
  </si>
  <si>
    <t>DIVERSIFIED WOODCRAFTS - MOBILE STORAGE CABINET - 24 W X 22 D X 30 H IN - 3 DRAWERS</t>
  </si>
  <si>
    <t>M33-2422-H30K</t>
  </si>
  <si>
    <t>DIVERSIFIED WOODCRAFTS - DRAWING TABLE - 84 W X 30 D X 39-3/4 H IN - TWO STUDENT DELUXE DRAWING TABLE - ALMOND HPL TOP - MAPLE FINISH</t>
  </si>
  <si>
    <t>CDTC-73</t>
  </si>
  <si>
    <t>DIVERSIFIED WOODCRAFTS - 4 STATION WORKBENCH - 64 W X 54 D X 31-1/4 H IN - MAPLE TOP</t>
  </si>
  <si>
    <t>WW33-0V</t>
  </si>
  <si>
    <t>WW33-4V</t>
  </si>
  <si>
    <t>DIVERSIFIED WOODCRAFTS - MOBILE DEMONSTRATION TABLE - 48 W X 24 D X 36 H IN - 2 LOCKING DOORS</t>
  </si>
  <si>
    <t>4121MF</t>
  </si>
  <si>
    <t>ADJUSTABLE TABLE W/GREY GRACE TOP POWDER COAT ADJUSTABLE GLIDES 60WX30DX27 3/4H</t>
  </si>
  <si>
    <t>DIVERSIFIED WOODCRAFTS - GENERAL STORAGE CABINET - 30 W X 22 D X 84 H IN - MAPLE TOP</t>
  </si>
  <si>
    <t>GSC-23</t>
  </si>
  <si>
    <t>DIVERSIFIED WOODCRAFTS - MOBILE STORAGE CABINET - 24WX22DX24H IN - 1 LOCKING DOOR</t>
  </si>
  <si>
    <t>M95-2422-H24M</t>
  </si>
  <si>
    <t>DIVERSIFIED WOODCRAFTS - MOBILE STORAGE CABINET -24WX22DX24H IN - 1 LOCKING DOOR</t>
  </si>
  <si>
    <t>M96-2422-H24M</t>
  </si>
  <si>
    <t>DIVERSIFIED WOODCRAFTS - MOBILE STORAGE CABINET - 24W X 22D X 30H IN - 1 LOCKING DOOR - 1 DRAWER</t>
  </si>
  <si>
    <t>M95-2422-H30M</t>
  </si>
  <si>
    <t>DIVERSIFIED WOODCRAFTS - MOBILE STORAGE CABINET - 24WX 22DX 30H IN - 1 LOCKING DOOR</t>
  </si>
  <si>
    <t>M96-2422-H30M</t>
  </si>
  <si>
    <t>DIVERSIFIED WOODCRAFTS - MOBILE STORAGE CABINET - 24WX22DX30H IN - 1 LOCKING DOOR - 1 DRAWER</t>
  </si>
  <si>
    <t>M18-2422-H30M</t>
  </si>
  <si>
    <t>DIVERSIFIED WOODCRAFTS -MOBILE STORAGE CABINET - 24W X 22D X 30H IN - 1 LOCKING DOOR - 1 DRAWER</t>
  </si>
  <si>
    <t>M19-2422-H30M</t>
  </si>
  <si>
    <t>DIVERSIFIED WOODCRAFTS - MOBILE STORAGE CABINET - 24W X 22D X 30H IN - 2 DRAWERS</t>
  </si>
  <si>
    <t>M40-2422-H30M</t>
  </si>
  <si>
    <t>DIVERSIFIED WOODCRAFTS - MOBILE STORAGE CABINET - 24W X 22D X 30H IN - 3 DRAWERS</t>
  </si>
  <si>
    <t>M33-2422-H30M</t>
  </si>
  <si>
    <t>INSTRUCTOR'S DRAFTING TABLE - 60WX37 1/2D X 36H FULLY ADJUSTABLE TOP</t>
  </si>
  <si>
    <t>IDT-102</t>
  </si>
  <si>
    <t>DIVERSIFIED WOODCRAFTS - 4 STUDENT WORKSTATION - 88 W X 46 D X 36 H IN - PHENOLIC RESIN TOP</t>
  </si>
  <si>
    <t>2944KF</t>
  </si>
  <si>
    <t>WOODWORKING TOOL CABINET W/TOOLS</t>
  </si>
  <si>
    <t>TC-10WT</t>
  </si>
  <si>
    <t>METALWORKING TOOL STORAGE CAB</t>
  </si>
  <si>
    <t>TC-11</t>
  </si>
  <si>
    <t>GENERAL TOOL STORAGE CAB</t>
  </si>
  <si>
    <t>TC-12</t>
  </si>
  <si>
    <t>GENERAL TOOL STORAGE CAB W/TOOLS</t>
  </si>
  <si>
    <t>TC-12WT</t>
  </si>
  <si>
    <t>ELECTRICITY TOOL STORAGE CAB</t>
  </si>
  <si>
    <t>TC-13</t>
  </si>
  <si>
    <t>WELDING TOOL STORAGE CAB</t>
  </si>
  <si>
    <t>TC-15</t>
  </si>
  <si>
    <t>POWER TECHNOLOGY TOOL STORAGE CAB</t>
  </si>
  <si>
    <t>TC-16</t>
  </si>
  <si>
    <t>FOUNDRY TOOL STORAGE CAB</t>
  </si>
  <si>
    <t>TC-17</t>
  </si>
  <si>
    <t>MACHINE SHOP TOOL STORAGE CAB</t>
  </si>
  <si>
    <t>TC-22</t>
  </si>
  <si>
    <t>MARINE TOOL STORAGE CAB</t>
  </si>
  <si>
    <t>TC-24</t>
  </si>
  <si>
    <t>ELECTRONIC TOOL STORAGE CAB</t>
  </si>
  <si>
    <t>TC-30</t>
  </si>
  <si>
    <t>WOODWORKING TOOL CABW/TOOLS - 48''</t>
  </si>
  <si>
    <t>TC-4810WT</t>
  </si>
  <si>
    <t>GENERAL TOOL CABW/TOOLS - 48'' WIDE</t>
  </si>
  <si>
    <t>TC-4812WT</t>
  </si>
  <si>
    <t>TECH-ED TOOL CAB W/TOOLS</t>
  </si>
  <si>
    <t>TETC-40WT</t>
  </si>
  <si>
    <t>STEEL WORKBENCH - 2 IN SC - 60 X 32 X 24</t>
  </si>
  <si>
    <t>MLB-2310</t>
  </si>
  <si>
    <t>STEEL WORKBENCH - 2 IN SC - 72 X 32 X 24</t>
  </si>
  <si>
    <t>MLB-2311</t>
  </si>
  <si>
    <t>STEEL WORKBENCH - 2 IN SC - 60 X 32 X 30</t>
  </si>
  <si>
    <t>MLB-1114</t>
  </si>
  <si>
    <t>STEEL WORKBENCH - 2 IN SC - 72 X 32 X 30</t>
  </si>
  <si>
    <t>MLB-1115</t>
  </si>
  <si>
    <t>STEEL WORKBENCH-2 SC - 96 X 32 X 30</t>
  </si>
  <si>
    <t>MLB-1116</t>
  </si>
  <si>
    <t>STEEL WORKBENCH - 2 IN SC - 60 X 32 X 36</t>
  </si>
  <si>
    <t>MLB-2317</t>
  </si>
  <si>
    <t>STEEL WORKBENCH - 2 IN SC - 36 X 32 X 36</t>
  </si>
  <si>
    <t>MLB-2318</t>
  </si>
  <si>
    <t>STEEL WORKBENCH -1-3/4 IN M - 60 X 3175 X 24</t>
  </si>
  <si>
    <t>MLB-4310</t>
  </si>
  <si>
    <t>STEEL WORKBENCH - 1-3/4 M - 72 X 3175 X 24</t>
  </si>
  <si>
    <t>MLB-4311</t>
  </si>
  <si>
    <t>STEEL WORKBENCH - 1-3/4 M - 96 X 3175 X 30</t>
  </si>
  <si>
    <t>MLB-2316</t>
  </si>
  <si>
    <t>STEEL WORKBENCH - 1-3/4 M - 60 X 3225 X 36</t>
  </si>
  <si>
    <t>MLB-4317</t>
  </si>
  <si>
    <t>STEEL WORKBENCH - 1-3/4 M - 72 X 3225 X 36</t>
  </si>
  <si>
    <t>MLB-4318</t>
  </si>
  <si>
    <t>TOTE TRAY 135 X 19 X 4.25</t>
  </si>
  <si>
    <t>15-0081</t>
  </si>
  <si>
    <t>DIVERSIFIED WOODCRAFTS - SCIENCE TABLE - 48 W X 24 D X 36 H IN - BLACK HPL TOP - OAK FINISH</t>
  </si>
  <si>
    <t>P7101K36N</t>
  </si>
  <si>
    <t>DIVERSIFIED WOODCRAFTS - SCIENCE TABLE - 60 W X 30 D X 30 H IN - EPOXY RESIN TOP - TWO BOOKBOXES</t>
  </si>
  <si>
    <t>DIVERSIFIED WOODCRAFTS - SCIENCE TABLE - 48 W X 24 D X 36 H IN - BLACK HIGH PRESSURE LAMINATE - CHEMGUARD CHEMICAL RESISTANT - CUT OUT GLIDES</t>
  </si>
  <si>
    <t>P7102K36N</t>
  </si>
  <si>
    <t>CABINET KNOWLEDGE PLUS WALL 96WX24DX84.25H OAK</t>
  </si>
  <si>
    <t>LW-8K</t>
  </si>
  <si>
    <t>CABINET KNOWLEDGE PLUS WALL 96WX24DX84.25H MAPLE</t>
  </si>
  <si>
    <t>LW-8M</t>
  </si>
  <si>
    <t>DIVERSIFIED WOODCRAFTS - DRAFTING TABLE - 44 W X 24 D X 39-3/4 H IN - MAPLE FRAME - ALMOND COLORED PLASTIC LAMINATE TOP</t>
  </si>
  <si>
    <t>LT-4424</t>
  </si>
  <si>
    <t>DIVERSIFIED WOODCRAFTS - SCIENCE TABLE - 60 W X 30 D X 30 H IN - BLACK HPL TOP - OAK FINISH - TRAPEZOID</t>
  </si>
  <si>
    <t>TZ7141K30N</t>
  </si>
  <si>
    <t>DIVERSIFIED WOODCRAFTS - SCIENCE TABLE - 60 W X 30 D X 30 H IN - BLACK HPL TOP - MAPLE FINISH - TRAPEZOID</t>
  </si>
  <si>
    <t>TZ7141M30N</t>
  </si>
  <si>
    <t>DIVERSIFIED WOODCRAFTS - SCIENCE TABLE - 60 W X 30 D X 30 H IN - CHEMGUARD CHEMICAL RESISTANT TOP - OAK FRAME</t>
  </si>
  <si>
    <t>TZ7142K30N</t>
  </si>
  <si>
    <t>DIVERSIFIED WOODCRAFTS - SCIENCE TABLE - 60 W X 30 D X 30 H IN - TRAPEZOID- CHEMGUARD CHEMICAL RESISTANT TOP - MAPLE FRAME</t>
  </si>
  <si>
    <t>TZ7142M30N</t>
  </si>
  <si>
    <t>DIVERSIFIED WOODCRAFTS - SCIENCE TABLE - 60 W X 24 D X 30 H IN - BLACK HPL TOP - OAK FINISH - TRAPEZOID</t>
  </si>
  <si>
    <t>TZ7601K30N</t>
  </si>
  <si>
    <t>DIVERSIFIED WOODCRAFTS - SCIENCE TABLE - 60 W X 24 D X 30 H IN - BLACK HPL TOP - MAPLE FINISH</t>
  </si>
  <si>
    <t>TZ7601M30N</t>
  </si>
  <si>
    <t>DIVERSIFIED WOODCRAFTS - SCIENCE TABLE - 60 W X 24 D X 30 H IN - TRAPEZOID - WITH CASTERS - CHEMGUARD CHEMICAL RESISTANT TOP - OAK FRAME</t>
  </si>
  <si>
    <t>TZ7602K30N</t>
  </si>
  <si>
    <t>DIVERSIFIED WOODCRAFTS - SCIENCE TABLE - 60 W X 24 D X 30 H IN - TRAPEZOID - WITH CASTERS - CHEMGUARD CHEMICAL RESISTANT TOP - MAPLE FRAME</t>
  </si>
  <si>
    <t>TZ7602M30N</t>
  </si>
  <si>
    <t>DIVERSIFIED WOODCRAFTS - SINGLE TABLE SEWING UNIT - 72 W X 24 D X 30-1/4 H IN - MAPLE FRAME - ALMOND LAMINATE TOP</t>
  </si>
  <si>
    <t>SMT-7224</t>
  </si>
  <si>
    <t>DIVERSIFIED WOODCRAFTS - SINGLE TABLE SEWING UNIT - 72 W X 42 D X 30-1/4 H IN - MAPLE FRAME - ALMOND LAMINATE TOP</t>
  </si>
  <si>
    <t>SMT-7242</t>
  </si>
  <si>
    <t>DIVERSIFIED WOODCRAFTS - STAINLESS STEEL TABLE - 36 W X 30 D X 35 H IN</t>
  </si>
  <si>
    <t>XS-3630</t>
  </si>
  <si>
    <t>DIVERSIFIED WOODCRAFTS - STAINLESS STEEL TABLE - 48 W X 30 D X 35 H IN</t>
  </si>
  <si>
    <t>XS-4830</t>
  </si>
  <si>
    <t>DIVERSIFIED WOODCRAFTS - STAINLESS STEEL TABLE - 60 W X 30 D X 35 H IN</t>
  </si>
  <si>
    <t>XS-6030</t>
  </si>
  <si>
    <t>DIVERSIFIED WOODCRAFTS - STAINLESS STEEL TABLE - 72 W X 30 D X 35 H IN</t>
  </si>
  <si>
    <t>XS-7230</t>
  </si>
  <si>
    <t>DIVERSIFIED WOODCRAFTS - HYDROPONICS GROWING CENTER - 52 W X 28 D X 78 H IN - 1 LOCKING DOOR</t>
  </si>
  <si>
    <t>HGC-52</t>
  </si>
  <si>
    <t>RECOVERY COUCH - 72X30X26 - BLACK VINYL OAK FRAME</t>
  </si>
  <si>
    <t>FAB-7230K</t>
  </si>
  <si>
    <t>DIVERSIFIED WOODCRAFTS - SCIENCE TABLE - 72 W X 24 D X 34 H IN - BLACK HPL TOP - OAK FINISH</t>
  </si>
  <si>
    <t>DIVERSIFIED WOODCRAFTS - SCIENCE TABLE - 60 W X 30 D X 36 H IN - BLACK HIGH PRESSURE LAMINATE - TWO BOOKBOXES 36 IN HEIGHT - CHEMGUARD CHEMICAL RESISTANT</t>
  </si>
  <si>
    <t>C7142K36N</t>
  </si>
  <si>
    <t>DIVERSIFIED WOODCRAFTS - SCIENCE TABLE - 60 W X 24 D X 36 H IN - BLACK HPL TOP - OAK FINISH</t>
  </si>
  <si>
    <t>P7601K36N</t>
  </si>
  <si>
    <t>DIVERSIFIED WOODCRAFTS - SCIENCE TABLE - 60 W X 30 D X 36 H IN - BLACK HPL TOP - OAK FINISH</t>
  </si>
  <si>
    <t>P7141K36N</t>
  </si>
  <si>
    <t>DIVERSIFIED WOODCRAFTS - SCIENCE TABLE - 54 W X 24 D X 36 H IN - BLACK PHENOLIC RESIN - OAK FRAME</t>
  </si>
  <si>
    <t>P7204K36N</t>
  </si>
  <si>
    <t>DIVERSIFIED WOODCRAFTS - SCIENCE TABLE - 60 W X 30 D X 36 H IN - BLACK PHENOLIC RESIN - OAK FRAME</t>
  </si>
  <si>
    <t>P7144K36N</t>
  </si>
  <si>
    <t>DIVERSIFIED WOODCRAFTS - SCIENCE TABLE - 60W X 30D X 30H IN - BLACK HPL TOP - OAK TOP FINISH</t>
  </si>
  <si>
    <t>C7141K30N</t>
  </si>
  <si>
    <t>DIVERSIFIED WOODCRAFTS - SCIENCE TABLE - 48 W X 24 D X 36 H IN - BLACK HPL TOP WITH TWO BOOKBOXES - OAK FINISH</t>
  </si>
  <si>
    <t>C7101K36N</t>
  </si>
  <si>
    <t>DIVERSIFIED WOODCRAFTS - SCIENCE TABLE - 60 W X 24 D X 36 H IN - BLACK HPL TOP WITH TWO BOOKBOXES - OAK FINISH</t>
  </si>
  <si>
    <t>C7601K36N</t>
  </si>
  <si>
    <t>DIVERSIFIED WOODCRAFTS - SCIENCE TABLE - 60 W X 30 D 36 H IN - BLACK HPL TOP WITH TWO BOOKBOXES - OAK FINISH</t>
  </si>
  <si>
    <t>C7141K36N</t>
  </si>
  <si>
    <t>DIVERSIFIED WOODCRAFTS - SCIENCE TABLE - 48 W X 24 D X 36 H IN - BLACK HIGH PRESSURE LAMINATE - TWO BOOKBOXES 36 IN HEIGHT - CHEMGUARD CHEMICAL RESISTANT</t>
  </si>
  <si>
    <t>C7102K36N</t>
  </si>
  <si>
    <t>DIVERSIFIED WOODCRAFTS - SCIENCE TABLE - 60 W X 24 D X 36 H IN - BLACK HIGH PRESSURE LAMINATE - TWO BOOKBOXES 36 IN HEIGHT - CHEMGUARD CHEMICAL RESISTANT</t>
  </si>
  <si>
    <t>C7602K36N</t>
  </si>
  <si>
    <t>DIVERSIFIED WOODCRAFTS - SCIENCE TABLE - 60 W X 30 D X 30 H IN - BLACK PHENOLIC RESIN - OAK FRAME - TWO BOOK COMPARTMENTS</t>
  </si>
  <si>
    <t>C7144K30N</t>
  </si>
  <si>
    <t>DIVERSIFIED WOODCRAFTS - SCIENCE TABLE - 48 W X 24 D X 36 H IN - BLACK PHENOLIC RESIN - OAK FRAME - TWO BOOK COMPARTMENTS</t>
  </si>
  <si>
    <t>C7104K36N</t>
  </si>
  <si>
    <t>DIVERSIFIED WOODCRAFTS - SCIENCE TABLE - 54 W X 24 D X 36 H IN - BLACK PHENOLIC RESIN - OAK FRAME - TWO BOOK COMPARTMENTS</t>
  </si>
  <si>
    <t>C7204K36N</t>
  </si>
  <si>
    <t>DIVERSIFIED WOODCRAFTS - SCIENCE TABLE - 60 W X 24 D X 36 H IN - BLACK PHENOLIC RESIN - OAK FRAME - TWO BOOK COMPARTMENTS</t>
  </si>
  <si>
    <t>C7604K36N</t>
  </si>
  <si>
    <t>DIVERSIFIED WOODCRAFTS - SCIENCE TABLE - 60 W X 30 D X 36 H IN - BLACK PHENOLIC RESIN - OAK FRAME - TWO BOOK COMPARTMENTS</t>
  </si>
  <si>
    <t>C7144K36N</t>
  </si>
  <si>
    <t>DIVERSIFIED WOODCRAFTS - SCIENCE TABLE - 48 W X 24 D X 36 H IN - EPOXY RESIN TOP - TWO BOOKBOXES</t>
  </si>
  <si>
    <t>C7106K36N</t>
  </si>
  <si>
    <t>DIVERSIFIED WOODCRAFTS - SCIENCE TABLE - 54 W X 24 D X 36 H IN - EPOXY RESIN TOP - TWO BOOKBOXES</t>
  </si>
  <si>
    <t>C7206K36N</t>
  </si>
  <si>
    <t>DIVERSIFIED WOODCRAFTS - SCIENCE TABLE - 60 W X 30 D X 36 H IN - EPOXY RESIN TOP - TWO BOOKBOXES</t>
  </si>
  <si>
    <t>C7146K36N</t>
  </si>
  <si>
    <t>DIVERSIFIED WOODCRAFTS - SCIENCE TABLE - 48 W X 24 D X 30 H IN - BLACK HPL TOP - OAK FINISH</t>
  </si>
  <si>
    <t>P7101K30N-ADA</t>
  </si>
  <si>
    <t>DIVERSIFIED WOODCRAFTS - SCIENCE TABLE - 54 W X 24 D X 30 H IN - BLACK HPL TOP - OAK FINISH</t>
  </si>
  <si>
    <t>P7201K30N-ADA</t>
  </si>
  <si>
    <t>DIVERSIFIED WOODCRAFTS - SCIENCE TABLE - 60 W X 30 D X 30 H IN - BLACK HPL TOP - OAK FINISH</t>
  </si>
  <si>
    <t>P7141K30N-ADA</t>
  </si>
  <si>
    <t>DIVERSIFIED WOODCRAFTS - SCIENCE TABLE - 54 W X 24 D X 30 H IN - BLACK HIGH PRESSURE LAMINATE - CHEMGUARD CHEMICAL RESISTANT - CUT OUT GLIDES</t>
  </si>
  <si>
    <t>P7202K30N-ADA</t>
  </si>
  <si>
    <t>DIVERSIFIED WOODCRAFTS - SCIENCE TABLE - 60 W X 24 D X 30 H IN - BLACK HIGH PRESSURE LAMINATE - CHEMGUARD CHEMICAL RESISTANT - CUT OUT GLIDES</t>
  </si>
  <si>
    <t>P7602K30N-ADA</t>
  </si>
  <si>
    <t>DIVERSIFIED WOODCRAFTS - SCIENCE TABLE - 72 W X 24 D X 30 H IN - BLACK HIGH PRESSURE LAMINATE - CHEMGUARD CHEMICAL RESISTANT - CUT OUT GLIDES</t>
  </si>
  <si>
    <t>P7302K30N-ADA</t>
  </si>
  <si>
    <t>DIVERSIFIED WOODCRAFTS - SCIENCE TABLE - 60 W X 30 D X 30 H IN - BLACK HIGH PRESSURE LAMINATE - CHEMGUARD CHEMICAL RESISTANT - CUT OUT GLIDES</t>
  </si>
  <si>
    <t>P7142K30N-ADA</t>
  </si>
  <si>
    <t>P7104K30N-ADA</t>
  </si>
  <si>
    <t>DIVERSIFIED WOODCRAFTS - SCIENCE TABLE - 54 W X 24 D X 30 H IN - BLACK PHENOLIC RESIN - OAK FRAME - WITH GLIDES</t>
  </si>
  <si>
    <t>P7204K30N-ADA</t>
  </si>
  <si>
    <t>DIVERSIFIED WOODCRAFTS - SCIENCE TABLE - 60 W X 24 D X 30 H IN - BLACK PHENOLIC RESIN - OAK FRAME - WITH GLIDES</t>
  </si>
  <si>
    <t>P7604K30N-ADA</t>
  </si>
  <si>
    <t>DIVERSIFIED WOODCRAFTS - SCIENCE TABLE - 60 W X 30 D X 30 H IN - BLACK PHENOLIC RESIN - OAK FRAME</t>
  </si>
  <si>
    <t>P7144K30N-ADA</t>
  </si>
  <si>
    <t>DIVERSIFIED WOODCRAFTS - SCIENCE TABLE - 48 W X 24 D 30 H IN - EPOXY RESIN TOP - WITH GLIDES</t>
  </si>
  <si>
    <t>P7106K30N-ADA</t>
  </si>
  <si>
    <t>DIVERSIFIED WOODCRAFTS - SCIENCE TABLE - 54 W X 24 D X 30 H IN - EPOXY RESIN TOP - WITH GLIDES</t>
  </si>
  <si>
    <t>P7206K30N-ADA</t>
  </si>
  <si>
    <t>P7606K30N-ADA</t>
  </si>
  <si>
    <t>DIVERSIFIED WOODCRAFTS - SCIENCE TABLE - 60 W X 30 D X 30 H IN - EPOXY RESIN TOP - WITH GLIDES</t>
  </si>
  <si>
    <t>P7146K30N-ADA</t>
  </si>
  <si>
    <t>DIVERSIFIED WOODCRAFTS - VERSACURVE INSTRUCTORS DESK - 72 W X 40 D X 36 H IN - PHENOLIC RESIN TOP</t>
  </si>
  <si>
    <t>1324K</t>
  </si>
  <si>
    <t>DIVERSIFIED WOODCRAFTS - VERSACURVE INSTRUCTORS DESK WITH SINK - 72 W X 40 D X 36 H IN - PHENOLIC RESIN TOP</t>
  </si>
  <si>
    <t>1334K</t>
  </si>
  <si>
    <t>VERSACURVE INSTRUCTOR DESK 3 DRAWER (ONE FILE) AND DOOR CABINET PHENOLIC TOP</t>
  </si>
  <si>
    <t>1314K</t>
  </si>
  <si>
    <t>1344K</t>
  </si>
  <si>
    <t>DIVERSIFIED WOODCRAFTS - SCIENCE TABLE - 60 W X 30 D X 36 H IN - BLACK HPL TOP - OAK FINISH - TRAPEZOID - CASTERS</t>
  </si>
  <si>
    <t>TZ7141K36C</t>
  </si>
  <si>
    <t>DIVERSIFIED WOODCRAFTS - SCIENCE TABLE - 60 W X 30 D X 36 H IN - BLACK HPL TOP - MAPLE FINISH - TRAPEZOID - CASTERS</t>
  </si>
  <si>
    <t>TZ7141M36C</t>
  </si>
  <si>
    <t>DIVERSIFIED WOODCRAFTS - SCIENCE TABLE - 60 W X 30 D X 36 H IN - TRAPEZOID - WITH CASTERS - CHEMGUARD CHEMICAL RESISTANT TOP - OAK FRAME</t>
  </si>
  <si>
    <t>TZ7142K36C</t>
  </si>
  <si>
    <t>DIVERSIFIED WOODCRAFTS - SCIENCE TABLE - 60 W X 30 D X 36 H IN - TRAPEZOID - WITH CASTERS - CHEMGUARD CHEMICAL RESISTANT TOP - MAPLE FRAME</t>
  </si>
  <si>
    <t>TZ7142M36C</t>
  </si>
  <si>
    <t>DIVERSIFIED WOODCRAFTS - SCIENCE TABLE - 60 W X 24 D X 36 H IN - WITH CASTERS - BLACK HPL TOP - OAK FINISH</t>
  </si>
  <si>
    <t>TZ7601K36C</t>
  </si>
  <si>
    <t>DIVERSIFIED WOODCRAFTS - SCIENCE TABLE - 60 W X 24 D X 36 H IN - TRAPEZOID - MAPLE FINISH - BLACK HPL TOP - TV MOUNT - WITH CASTERS</t>
  </si>
  <si>
    <t>TZ7601M36C</t>
  </si>
  <si>
    <t>DIVERSIFIED WOODCRAFTS - SCIENCE TABLE - 60 W X 24 D X 36 H IN - TRAPEZOID - WITH CASTERS - CHEMGUARD CHEMICAL RESISTANT TOP - OAK FRAME</t>
  </si>
  <si>
    <t>TZ7602K36C</t>
  </si>
  <si>
    <t>DIVERSIFIED WOODCRAFTS - SCIENCE TABLE - 60 W X 24 D X 36 H IN - TRAPEZOID - WITH CASTERS - CHEMGUARD CHEMICAL RESISTANT TOP - MAPLE FRAME</t>
  </si>
  <si>
    <t>TZ7602M36C</t>
  </si>
  <si>
    <t>DIVERSIFIED WOODCRAFTS - SCIENCE TABLE - 60 W X 30 D X 36 H IN - TRAPEZOID - OAK FINISH - BLACK HPL TOP - TV MOUNT - WITH CASTERS</t>
  </si>
  <si>
    <t>TZM7141K36C</t>
  </si>
  <si>
    <t>DIVERSIFIED WOODCRAFTS - SCIENCE TABLE - 60 W X 24 D X 36 H IN - BLACK HPL TOP - OAK FINISH - TV MOUNT</t>
  </si>
  <si>
    <t>TZM7601K36C</t>
  </si>
  <si>
    <t>FIRST AID SAFETY WALL CABINET 36W X 13D X 30H OAK</t>
  </si>
  <si>
    <t>FAC-3613</t>
  </si>
  <si>
    <t>DIVERSIFIED WOODCRAFTS - LIGHT TABLE - 32 W X 22 D X 43 H IN - SOLID MAPLE</t>
  </si>
  <si>
    <t>LT-3222M</t>
  </si>
  <si>
    <t>DIVERSIFIED WOODCRAFTS - ROBOTICS STORAGE CABINET -50 W X 24 D X 53 H IN - 2 LOCKING DOORS - 2 DRAWERS</t>
  </si>
  <si>
    <t>XP-5024M</t>
  </si>
  <si>
    <t>DIVERSIFIED WOODCRAFTS - ROBOTICS WORKBENCH - 72 W X 28 D X 37 H IN - MAPLE TOP</t>
  </si>
  <si>
    <t>XR-7228M</t>
  </si>
  <si>
    <t>TOTE CABINET - ROBOTICS 10 TOTES CABINET - MAPLE</t>
  </si>
  <si>
    <t>XT-3624M</t>
  </si>
  <si>
    <t>TOTE CABINET - ROBOTICS 15 TOTES CABINET - MAPLE</t>
  </si>
  <si>
    <t>XT-5024M</t>
  </si>
  <si>
    <t>MOBILE STORAGE CABINET -ROBOTICS CABINET- MAPLE</t>
  </si>
  <si>
    <t>XM-4424M</t>
  </si>
  <si>
    <t>DIVERSIFIED WOODCRAFTS - MOBILE FUME HOOD STATION - 32-3/8 W X 27-1/4 D X 81-1/2 H IN - VOC CARBON FILTER WITH BUILT IN PRE FILTER FOR ORGANICS</t>
  </si>
  <si>
    <t>1800K-GF4AS</t>
  </si>
  <si>
    <t>DIVERSIFIED WOODCRAFTS - MOBILE FUME HOOD STATION - 32-3/8 W X 27-1/4 D X 81-1/2 H IN - BROAD RANGE FILTER WITH BUILT IN PRE FILTER FOR ACIDS, ORGANICS, INORGANICS AND SOLVENTS</t>
  </si>
  <si>
    <t>1800K-GF4BE</t>
  </si>
  <si>
    <t>DIVERSIFIED WOODCRAFTS - MOBILE FUME HOOD STATION - 32-3/8 W X 27-1/4 D X 81-1/2 H IN - FORMALIN CARBON FILTER WITH BUILT IN PRE FILTER FOR FORMALDEHYDES</t>
  </si>
  <si>
    <t>1800K-GF4F</t>
  </si>
  <si>
    <t>DIVERSIFIED WOODCRAFTS - MOBILE FUME HOOD STATION - 32-3/8 W X 27-1/4 D X 81-1/2 H IN - CARBON FILTER WITH BUILT IN PRE FILTER FOR AMMONIA</t>
  </si>
  <si>
    <t>1800K-GF4K</t>
  </si>
  <si>
    <t>DIVERSIFIED WOODCRAFTS - SCIENCE TABLE - 60 W X 30 D X 27 - 42 H IN - ADJUSTABLE HEIGHT - BLACK HPL TOP - OAK FINISH</t>
  </si>
  <si>
    <t>P8141K</t>
  </si>
  <si>
    <t>DIVERSIFIED WOODCRAFTS - SCIENCE TABLE - 60 W X 30 D X 27 - 42 H IN - ADJUSTABLE HEIGHT - PHENOLIC RESIN TOP - OAK FINISH</t>
  </si>
  <si>
    <t>P8144K</t>
  </si>
  <si>
    <t>WORK CENTER CERAMIC</t>
  </si>
  <si>
    <t>CWC-72P</t>
  </si>
  <si>
    <t>CART CLAY MOBILE</t>
  </si>
  <si>
    <t>C-38</t>
  </si>
  <si>
    <t>DIVERSIFIED WOODCRAFTS -ART BENCH - 17 W X 12 D X 17 H IN - SOLID MAPLE TOP</t>
  </si>
  <si>
    <t>AB</t>
  </si>
  <si>
    <t>TABLE DRAFTING WOOD TWO PIECE ADJUSTABLE TOP 36WX24DX30H</t>
  </si>
  <si>
    <t>DT-2SA30</t>
  </si>
  <si>
    <t>DIVERSIFIED WOODCRAFTS - ART TABLE - 60 W X 42 D X 26 H IN - PLASTIC LAMINATE TOP</t>
  </si>
  <si>
    <t>PT-62PNB26</t>
  </si>
  <si>
    <t>TABLE ALL-PURPOSE 29 HIGH WITH BOOK SHELF</t>
  </si>
  <si>
    <t>PT-61PNB</t>
  </si>
  <si>
    <t>WORKBENCH SOLID MAPLE 4 STATION NO VISES32HX64WX54D</t>
  </si>
  <si>
    <t>WW4-0V</t>
  </si>
  <si>
    <t>DIVERSIFIED WOODCRAFTS - 4 STATION WORKBENCH - 64 W X 54 D X 31-1/4 H IN - 12 LOCKERS - MAPLE</t>
  </si>
  <si>
    <t>WW12-0V</t>
  </si>
  <si>
    <t>WW12-4V</t>
  </si>
  <si>
    <t>DIVERSIFIED WOODCRAFTS - 4 STATION WORKBENCH - 64 W X 54 D X 31-1/4 H IN - CABINET - MAPLE</t>
  </si>
  <si>
    <t>WW31-0V</t>
  </si>
  <si>
    <t>DIVERSIFIED WOODCRAFTS - 4 STATION WORKBENCH WITH 4 VISES - 64 W X 54 D X 31-1/4 H IN - CABINET - MAPLE</t>
  </si>
  <si>
    <t>WW31-4V</t>
  </si>
  <si>
    <t>WW32-0V</t>
  </si>
  <si>
    <t>WW32-4V</t>
  </si>
  <si>
    <t>DIVERSIFIED WOODCRAFTS - 2 STATION WORKBENCH - 64 W X 28 D X 31-1/4 H IN - CABINET - MAPLE</t>
  </si>
  <si>
    <t>WW231-0V</t>
  </si>
  <si>
    <t>WW231-2V</t>
  </si>
  <si>
    <t>WW232-0V</t>
  </si>
  <si>
    <t>WW232-2V</t>
  </si>
  <si>
    <t>CDTC-70</t>
  </si>
  <si>
    <t>DIVERSIFIED WOODCRAFTS - ART TABLE - 42 W X 30 D X 39-3/4 H IN - ALMOND COLORED PLASTIC LAMINATE TOP - SIX VERTICAL DRAWERS</t>
  </si>
  <si>
    <t>CDTC-71</t>
  </si>
  <si>
    <t>DIVERSIFIED WOODCRAFTS - DRAWING TABLE - 42 W X 30 D X 39-3/4 H IN - ALMOND COLORED PLASTIC LAMINATE TOP - VERTICAL STORAGE BOX</t>
  </si>
  <si>
    <t>CDTC-72</t>
  </si>
  <si>
    <t>P8101K</t>
  </si>
  <si>
    <t>P8102K</t>
  </si>
  <si>
    <t>P8201K</t>
  </si>
  <si>
    <t>P8202K</t>
  </si>
  <si>
    <t>P8601K</t>
  </si>
  <si>
    <t>P8602K</t>
  </si>
  <si>
    <t>P8301K</t>
  </si>
  <si>
    <t>P8302K</t>
  </si>
  <si>
    <t>DIVERSIFIED WOODCRAFTS - SAFETY STATION - 48 W X 22 D X 84 H IN</t>
  </si>
  <si>
    <t>6950K</t>
  </si>
  <si>
    <t>DIVERSIFIED WOODCRAFTS - SERVICE BENCH - 9 FT W X 24 D X 36 H IN - EPOXY RESIN TOP</t>
  </si>
  <si>
    <t>3246K</t>
  </si>
  <si>
    <t>3236K</t>
  </si>
  <si>
    <t>3226K</t>
  </si>
  <si>
    <t>DIVERSIFIED WOODCRAFTS - CLEAN UP SINK - 55-1/2 W X 28 D X 36-1/2 H IN - POLYOLEFIN TOP</t>
  </si>
  <si>
    <t>3303K</t>
  </si>
  <si>
    <t>DIVERSIFIED WOODCRAFTS - TRIFACIAL WORKSTATION - 49 W X 56-1/2 D X 36 H IN - EPOXY RESIN TOP</t>
  </si>
  <si>
    <t>1536K</t>
  </si>
  <si>
    <t>DIVERSIFIED WOODCRAFTS - SCIENCE TABLE - 60 W X 24 D X 36 H IN - EPOXY RESIN TOP - WITH GLIDES</t>
  </si>
  <si>
    <t>P7606K36N</t>
  </si>
  <si>
    <t>P7104K30N</t>
  </si>
  <si>
    <t>P7204K30N</t>
  </si>
  <si>
    <t>P7604K30N</t>
  </si>
  <si>
    <t>DIVERSIFIED WOODCRAFTS - SCIENCE TABLE - 72 W X 24 D X 30 H IN - BLACK PHENOLIC RESIN TOP - OAK FRAME</t>
  </si>
  <si>
    <t>P7304K30N</t>
  </si>
  <si>
    <t>C7104K30N</t>
  </si>
  <si>
    <t>C7204K30N</t>
  </si>
  <si>
    <t>C7604K30N</t>
  </si>
  <si>
    <t>DIVERSIFIED WOODCRAFTS - SCIENCE TABLE - 72 W X 24 D X 30 H IN - BLACK PHENOLIC RESIN TOP - OAK FRAME - TWO BOOK COMPARTMENTS</t>
  </si>
  <si>
    <t>C7304K30N</t>
  </si>
  <si>
    <t>P8104K</t>
  </si>
  <si>
    <t>P8204K</t>
  </si>
  <si>
    <t>P8604K</t>
  </si>
  <si>
    <t>P8304K</t>
  </si>
  <si>
    <t>DIVERSIFIED WOODCRAFTS - WORKSTATION - 68 W X 36 D X 36 H IN - PHENOLIC RESIN TOP</t>
  </si>
  <si>
    <t>2924KF</t>
  </si>
  <si>
    <t>DIVERSIFIED WOODCRAFTS - WORKSTATION - 88 W X 46 D X 36 H IN - PHENOLIC RESIN TOP</t>
  </si>
  <si>
    <t>2944K</t>
  </si>
  <si>
    <t>DIVERSIFIED WOODCRAFTS - 4 STUDENT WORKSTATION WITH SINK - 90 W X 84 D X 36 H IN - PHENOLIC RESIN TOP</t>
  </si>
  <si>
    <t>2814K</t>
  </si>
  <si>
    <t>2824K</t>
  </si>
  <si>
    <t>WORKSTATION DOOR/4DRW PERIMTR UNIT PHENOLIC</t>
  </si>
  <si>
    <t>2834K</t>
  </si>
  <si>
    <t>CABINET WALL SERVICE BENCH 108W X 24D X 36H EPOXY TOP</t>
  </si>
  <si>
    <t>3216K</t>
  </si>
  <si>
    <t>DIVERSIFIED WOODCRAFTS - WALL SERVICE BENCH WITH SINK - 9 FT W X 24 D X 36 H IN - PHENOLIC RESIN TOP</t>
  </si>
  <si>
    <t>3214K</t>
  </si>
  <si>
    <t>DIVERSIFIED WOODCRAFTS - SERVICE BENCH - 9 FT W X 24 D X 36 H IN - PHENOLIC RESIN TOP</t>
  </si>
  <si>
    <t>3224K</t>
  </si>
  <si>
    <t>3234K</t>
  </si>
  <si>
    <t>DIVERSIFIED WOODCRAFTS - 2 STUDENT WORKSTATION - 66 W X 30 D X 36 H IN - PHENOLIC RESIN TOP</t>
  </si>
  <si>
    <t>C2514K</t>
  </si>
  <si>
    <t>DIVERSIFIED WOODCRAFTS - 4 STUDENT WORKSTATION - 66 W X 48 D X 36 H IN - PHENOLIC RESIN TOP</t>
  </si>
  <si>
    <t>C2414K</t>
  </si>
  <si>
    <t>DIVERSIFIED WOODCRAFTS - INSTRUCTORS DESK - 8 FT W X 30 D X 36 H IN - PHENOLIC RESIN TOP</t>
  </si>
  <si>
    <t>1114K</t>
  </si>
  <si>
    <t>DIVERSIFIED WOODCRAFTS - INSTRUCTORS DESK - 60 W X 30 D X 36 H IN - PHENOLIC RESIN TOP</t>
  </si>
  <si>
    <t>1214K-L</t>
  </si>
  <si>
    <t>DIVERSIFIED WOODCRAFTS - INSTRUCTORS SIDE DESK - 48 W X 30 D X 30 H IN - PHENOLIC RESIN TOP</t>
  </si>
  <si>
    <t>1144K</t>
  </si>
  <si>
    <t>DIVERSIFIED WOODCRAFTS - WORKSTATION - 90 W X 84 D X 36 H IN - PHENOLIC RESIN TOP</t>
  </si>
  <si>
    <t>2844K</t>
  </si>
  <si>
    <t>BENCH HI-LO 60W W/MAPLE TOP 27-37H</t>
  </si>
  <si>
    <t>HLB-6030M</t>
  </si>
  <si>
    <t>BENCH HI-LO 72W W/MAPLE TOP 27-37H</t>
  </si>
  <si>
    <t>HLB-7230M</t>
  </si>
  <si>
    <t>BENCH HI-LO 60W /EPOXY TOP 27-37H</t>
  </si>
  <si>
    <t>HLB-6030ER</t>
  </si>
  <si>
    <t>BENCH HI-LO 72W W/EPOXY TOP 27-37H</t>
  </si>
  <si>
    <t>HLB-7230ER</t>
  </si>
  <si>
    <t>DIVERSIFIED WOODCRAFTS - SCIENCE TABLE - 60 W X 30 D X 27-3/4 - 42 H IN - BLACK HPL TOP</t>
  </si>
  <si>
    <t>ALT-6030BL</t>
  </si>
  <si>
    <t>DIVERSIFIED WOODCRAFTS - SCIENCE TABLE - 60 W X 42 D X 27-3/4 - 42 H IN - GRAY HPL TOP</t>
  </si>
  <si>
    <t>ALT-6042GG</t>
  </si>
  <si>
    <t>WORKBENCH SOLID MAPLE 4 STATION W/4 VISES 32HX64WX54D</t>
  </si>
  <si>
    <t>WW4-4V</t>
  </si>
  <si>
    <t>DIVERSIFIED WOODCRAFTS - ART TABLE - 72 W X 30 D X 30 H IN - SOLID MAPLE TOP</t>
  </si>
  <si>
    <t>PT-72M</t>
  </si>
  <si>
    <t>CABINET TOTE TRAY MOBILE 51HX48WX22D MTTC-4824WD</t>
  </si>
  <si>
    <t>MTTC-4824WD</t>
  </si>
  <si>
    <t>TABLE DRAWING SINGLE-STATION</t>
  </si>
  <si>
    <t>DT-8A</t>
  </si>
  <si>
    <t>DIVERSIFIED WOODCRAFTS - ART TABLE - 36 W X 24 D X 36 H IN - ALMOND COLORED PLASTIC LAMINATE TOP</t>
  </si>
  <si>
    <t>DT-1A37</t>
  </si>
  <si>
    <t>DIVERSIFIED WOODCRAFTS - ART TABLE - 42 W X 30 D X 39-3/4 IN - ALMOND COLORED PLASTIC LAMINATE TOP</t>
  </si>
  <si>
    <t>DT-60SA</t>
  </si>
  <si>
    <t>DIVERSIFIED WOODCRAFTS - MOBILE INSTRUCTORS DESK WITH SINK - 48 W X 28 D X 36 H IN - 2 LOCKING DOORS - 3 DRAWERS</t>
  </si>
  <si>
    <t>4332K</t>
  </si>
  <si>
    <t>DIVERSIFIED WOODCRAFTS - SCIENCE TABLE - 54 W X 24 D X 30 H IN - BLACK HIGH PRESSURE LAMINATE - CHEMGUARD CHEMICAL RESISTANT</t>
  </si>
  <si>
    <t>P7202K30N</t>
  </si>
  <si>
    <t>DIVERSIFIED WOODCRAFTS - SCIENCE TABLE - 60 W X 24 D X 30 H IN - BLACK HIGH PRESSURE LAMINATE - CHEMGUARD CHEMICAL RESISTANT</t>
  </si>
  <si>
    <t>P7602K30N</t>
  </si>
  <si>
    <t>DIVERSIFIED WOODCRAFTS - MIRROR FOR MOBILE DEMONSTRATION UNITS - 27-3/4 W X 1 D X 20-3/4 H IN - OAK FRAME</t>
  </si>
  <si>
    <t>4000K</t>
  </si>
  <si>
    <t>DIVERSIFIED WOODCRAFTS - MIRROR AND MARKER BOARD - 27-3/4 W X 1 D X 20-3/4 H IN - OAK FRAME</t>
  </si>
  <si>
    <t>4001K</t>
  </si>
  <si>
    <t>DIVERSIFIED WOODCRAFTS - MOBILE SCIENCE LAB - 48 W X 24 D X 36 H IN - 2 LOCKING DOORS</t>
  </si>
  <si>
    <t>4121K</t>
  </si>
  <si>
    <t>DIVERSIFIED WOODCRAFTS - MOBILE STORAGE CABINET - 36WX24DX36H IN - 2 LOCKING DOORS</t>
  </si>
  <si>
    <t>4401K</t>
  </si>
  <si>
    <t>DIVERSIFIED WOODCRAFTS - SCIENCE TABLE - 72 W X 24 D X 30 H IN - EPOXY RESIN TOP</t>
  </si>
  <si>
    <t>P7606K30N</t>
  </si>
  <si>
    <t>P7206K30N</t>
  </si>
  <si>
    <t>DIVERSIFIED WOODCRAFTS - SCIENCE TABLE - 72 W X 24 D X 30 H IN - BLACK HPL TOP - OAK FINISH</t>
  </si>
  <si>
    <t>P7601K30N</t>
  </si>
  <si>
    <t>P7201K30N</t>
  </si>
  <si>
    <t>DIVERSIFIED WOODCRAFTS - SCIENCE TABLE - 72 W X 24 D X 30 H IN - EPOXY RESIN TOP - TWO BOOKBOXES</t>
  </si>
  <si>
    <t>C7306K30N</t>
  </si>
  <si>
    <t>C7606K30N</t>
  </si>
  <si>
    <t>C7206K30N</t>
  </si>
  <si>
    <t>DIVERSIFIED WOODCRAFTS - SCIENCE TABLE - 72 W X 24 D X 30 H IN - TWO BOOK COMPARTMENT - CHEMGUARD CHEMICAL RESISTANT TOP</t>
  </si>
  <si>
    <t>C7302K30N</t>
  </si>
  <si>
    <t>C7602K30N</t>
  </si>
  <si>
    <t>C7202K30N</t>
  </si>
  <si>
    <t>DIVERSIFIED WOODCRAFTS - SCIENCE TABLE - 72 W X 24 D X 30 H IN - BLACK HPL TOP - OAK FINISH - TWO BOOKBOXES</t>
  </si>
  <si>
    <t>C7601K30N</t>
  </si>
  <si>
    <t>C7201K30N</t>
  </si>
  <si>
    <t>DIVERSIFIED WOODCRAFTS - 4 STUDENT WORKSTATION - 66 W X 42 D X 30 H IN - EPOXY RESIN TOP</t>
  </si>
  <si>
    <t>2306K</t>
  </si>
  <si>
    <t>DIVERSIFIED WOODCRAFTS - 4 STATION TABLE - 66 W X 42 D X 30 H IN - CHEMGUARD TOP</t>
  </si>
  <si>
    <t>2302K</t>
  </si>
  <si>
    <t>DIVERSIFIED WOODCRAFTS - 4 STATION TABLE - 66 W X 42 D X 30 H IN - PLASTIC LAMINATE TOP</t>
  </si>
  <si>
    <t>2301K</t>
  </si>
  <si>
    <t>DIVERSIFIED WOODCRAFTS - 2 STATION TABLE - 66 W X 24 D X 30 H IN - EPOXY RESIN TOP</t>
  </si>
  <si>
    <t>2106K</t>
  </si>
  <si>
    <t>DIVERSIFIED WOODCRAFTS - 2 STUDENT WORKSTATION - 66 W X 24 D X 30 H IN - CHEMGUARD TOP</t>
  </si>
  <si>
    <t>2102K</t>
  </si>
  <si>
    <t>DIVERSIFIED WOODCRAFTS - 2 STUDENT WORKSTATION - 66 W X 24 D X 30 H IN - PLASTIC LAMINATE TOP</t>
  </si>
  <si>
    <t>2101K</t>
  </si>
  <si>
    <t>C7106K30N</t>
  </si>
  <si>
    <t>C7102K30N</t>
  </si>
  <si>
    <t>P7106K30N</t>
  </si>
  <si>
    <t>P7102K30N</t>
  </si>
  <si>
    <t>C7101K30N</t>
  </si>
  <si>
    <t>P7101K30N</t>
  </si>
  <si>
    <t>4222K</t>
  </si>
  <si>
    <t>4111K</t>
  </si>
  <si>
    <t>DIVERSIFIED WOODCRAFTS - MOBILE DEMONSTRATION CART - 36 W X 24 D X 30 H IN - LAMINATE TOP</t>
  </si>
  <si>
    <t>4501K</t>
  </si>
  <si>
    <t>DIVERSIFIED WOODCRAFTS - MOBILE LAB TABLE - 48W X 24D X 36H IN - 2 LOCKING DOORS</t>
  </si>
  <si>
    <t>4101K</t>
  </si>
  <si>
    <t>4402K</t>
  </si>
  <si>
    <t>4701K</t>
  </si>
  <si>
    <t>DIVERSIFIED WOODCRAFTS - ADA COMPATIBLE MOBILE LAB STATION -72 W X 24 D X 33 H IN - 1 LOCKING DOOR - 3 DRAWERS</t>
  </si>
  <si>
    <t>4352K</t>
  </si>
  <si>
    <t>DIVERSIFIED WOODCRAFTS - EXTRA LARGE MOBILE DEMONSTRATION CENTER - 54 W X 30 D X 36 H IN - 2 LOCKING DOORS - 4 DRAWERS</t>
  </si>
  <si>
    <t>4342K</t>
  </si>
  <si>
    <t>CABINET STORAGE W/48 TOTE TRAYS 48WX22DX84H</t>
  </si>
  <si>
    <t>350-4822</t>
  </si>
  <si>
    <t>CABINET STORAGE CASE WALL HINGED OAK DOORS 24 W X 22 D X 84 H</t>
  </si>
  <si>
    <t>313-2422</t>
  </si>
  <si>
    <t>DIVERSIFIED WOODCRAFTS - OCTAGON WORKSTATION - 62 W X 62 D X 36 H IN - EPOXY RESIN TOP</t>
  </si>
  <si>
    <t>1646K</t>
  </si>
  <si>
    <t>1616K</t>
  </si>
  <si>
    <t>WORKSTATION OCTAGON EPOXY RESIN TOP W/SINK 54W IN AND DRAWER BASE</t>
  </si>
  <si>
    <t>1546K</t>
  </si>
  <si>
    <t>WORKSTATION OCTAGON EPOXY RESIN TOP W/SINK 54W IN AND PEDESTAL BASE</t>
  </si>
  <si>
    <t>1516K</t>
  </si>
  <si>
    <t>DIVERSIFIED WOODCRAFTS - EYE WASH STATION - 36 W X 22 D X 84 H IN</t>
  </si>
  <si>
    <t>6900K</t>
  </si>
  <si>
    <t>DIVERSIFIED WOODCRAFTS - 2 STUDENT WORKSTATION - 66 W X 30 D X 36 H IN - EPOXY RESIN TOP</t>
  </si>
  <si>
    <t>DIVERSIFIED WOODCRAFTS - 4 STATION SERVICE CENTER - 66 W X 48 D X 36 H IN - EPOXY RESIN TOP</t>
  </si>
  <si>
    <t>CABINET STORAGE MICROSCOPE HOLDS 15 24 W X 16 D X 84 H</t>
  </si>
  <si>
    <t>370-2416K</t>
  </si>
  <si>
    <t>DIVERSIFIED WOODCRAFTS - SERVICE ISLAND WITH SINK - 26 W X 24 D X 36 H IN - EPOXY RESIN TOP</t>
  </si>
  <si>
    <t>3116K</t>
  </si>
  <si>
    <t>DIVERSIFIED WOODCRAFTS - SIDE DESK - 48 W X 30 D X 30 H IN - EPOXY RESIN TOP</t>
  </si>
  <si>
    <t>1146K</t>
  </si>
  <si>
    <t>DIVERSIFIED WOODCRAFTS - INSTRUCTORS DESK - 8 FT W X 30 D X 36 H IN - EPOXY RESIN TOP</t>
  </si>
  <si>
    <t>1116K</t>
  </si>
  <si>
    <t>TABLE TWO STATION SIX DRAWER ADJUSTABLE TOP 70WX39.75HX32.5D</t>
  </si>
  <si>
    <t>DT-80A</t>
  </si>
  <si>
    <t>TABLE TWO STATION EIGHT DRAWER ADJUSTABLE TOP 70WX39.75HX32.5D</t>
  </si>
  <si>
    <t>DT-82A</t>
  </si>
  <si>
    <t>DIVERSIFIED WOODCRAFTS - DRAFTING TABLE - STRAIGHT EDGE PARALLEL - 42 W X 3-1/4 D X 1 H IN</t>
  </si>
  <si>
    <t>2201-42</t>
  </si>
  <si>
    <t>DIVERSIFIED WOODCRAFTS - DRAFTING TABLE COVER - 42 W X 31 D IN - MINT GREEN VINYL TOP</t>
  </si>
  <si>
    <t>VBC44-5</t>
  </si>
  <si>
    <t>DIVERSIFIED WOODCRAFTS - ART TABLE - 60 W X 42 D X 30 H IN - ALMOND COLORED PLASTIC LAMINATE TOP</t>
  </si>
  <si>
    <t>PT-60P</t>
  </si>
  <si>
    <t>DIVERSIFIED WOODCRAFTS - DRAFTING TABLE - 42 W X 40 D X 30 H IN - ALMOND COLORED PLASTIC LAMINATE TOP - MONITOR ARM - STORAGE CABINET</t>
  </si>
  <si>
    <t>CDTC-1M</t>
  </si>
  <si>
    <t>TABLE DRAFTING 3/4'' FIBERESIN TOP W/FLEXIBLE MONITOR ARM TOWER STORAGE CABINET 30HX42WX39D CDTC-1VTM</t>
  </si>
  <si>
    <t>CDTC-1VTM</t>
  </si>
  <si>
    <t>CABINET TOOL STORAGE TECH ED W/O TOOLS 84HX48WX22D TETC40</t>
  </si>
  <si>
    <t>TETC40</t>
  </si>
  <si>
    <t>CABINET ROLL IN SKELETON W/GLASS DOOR 24WX22DX84H</t>
  </si>
  <si>
    <t>377-2422</t>
  </si>
  <si>
    <t>FREY SCIENTIFIC - WORKSTATION WITH SINK - 90 W X 84 D X 36 H IN - EPOXY RESIN TOP</t>
  </si>
  <si>
    <t>2846K</t>
  </si>
  <si>
    <t>WORKSTATION PERIMETER EPOXY RESIN TOP W/DOOR CABINET 90W X 84D X 36H IN</t>
  </si>
  <si>
    <t>2816K</t>
  </si>
  <si>
    <t>FREY SCIENTIFIC - 4 STUDENT WORKSTATION - 90 W X 84 D X 36 H IN - EPOXY RESIN TOP</t>
  </si>
  <si>
    <t>2826K</t>
  </si>
  <si>
    <t>WORKSTATION EPOXY RESIN TOP W/SINK DOOR AND 4 DRAWER UNIT 90WX36HX84D</t>
  </si>
  <si>
    <t>2836K</t>
  </si>
  <si>
    <t>FREY SCIENTIFIC - UPRIGHT SET WITH FULL CROSSBAR - TWO 3/4 IN DIAMETER 36 H IN UPRIGHTS - 1/2 IN DIAMETER 40 IN CROSSBAR</t>
  </si>
  <si>
    <t>WORKBENCH SHEET METAL W/O STAKE PLATE</t>
  </si>
  <si>
    <t>SMB-840</t>
  </si>
  <si>
    <t>WORKBENCH SHEET METAL W/1 STAKE PLATE</t>
  </si>
  <si>
    <t>SMB-840A</t>
  </si>
  <si>
    <t>WORKBENCH SHEET METAL W/2 PLATES</t>
  </si>
  <si>
    <t>SMB-840B</t>
  </si>
  <si>
    <t>DIVERSIFIED WOODCRAFTS - WORKSTATION WITH SINK - 8 FT W X 50 D X 36 H IN - EPOXY RESIN TOP</t>
  </si>
  <si>
    <t>2946K</t>
  </si>
  <si>
    <t>DIVERSIFIED WOODCRAFTS - 4 STUDENT WORKSTATION - 8 FT W X 50 D X 36 H IN - EPOXY RESIN TOP</t>
  </si>
  <si>
    <t>2946KF</t>
  </si>
  <si>
    <t>DIVERSIFIED WOODCRAFTS - WORKSTATION WITH SINK - 68 W X 36 D X 36 H IN - EPOXY RESIN TOP</t>
  </si>
  <si>
    <t>2926K</t>
  </si>
  <si>
    <t>DIVERSIFIED WOODCRAFTS - 2 STUDENT WORKSTATION - 68 W X 36 D X 36 H IN - EPOXY RESIN TOP</t>
  </si>
  <si>
    <t>2926KF</t>
  </si>
  <si>
    <t>CABINET MOBILE LAPTOP STORAGE 48WX24DX36H</t>
  </si>
  <si>
    <t>5301K</t>
  </si>
  <si>
    <t>DIVERSIFIED WOODCRAFTS - ART TABLE - 84 W X 48 D X 30 H IN - ALMOND COLORED PLASTIC LAMINATE TOP</t>
  </si>
  <si>
    <t>DT-90PL</t>
  </si>
  <si>
    <t>DT-30A</t>
  </si>
  <si>
    <t>DT-62SA</t>
  </si>
  <si>
    <t>DIVERSIFIED WOODCRAFTS - INSTRUCTORS DRAFTING TABLE - 72 W X 37-1/2 D X 36 H IN - ALMOND COLORED PLASTIC LAMINATE TOP</t>
  </si>
  <si>
    <t>IDT-103</t>
  </si>
  <si>
    <t>CABINET STORAGE MOBILE SHOP 36.5HX36WX24D WMSC-3735</t>
  </si>
  <si>
    <t>WMSC-3735</t>
  </si>
  <si>
    <t>DIVERSIFIED WOODCRAFTS - DRAFTINGTABLE - 42 W X 40 D X 30 H IN - ALMOND COLORED PLASTIC LAMINATE TOP</t>
  </si>
  <si>
    <t>CDTC-1</t>
  </si>
  <si>
    <t>DIVERSIFIED WOODCRAFTS - ART TABLE - 72 W X 30 D X 30 H IN - ALMOND COLORED PLASTIC LAMINATE TOP</t>
  </si>
  <si>
    <t>PT-72P</t>
  </si>
  <si>
    <t>DIVERSIFIED WOODCRAFTS - SCIENCE TABLE - 48 W X 24 D 30 H IN - BLACK HPL TOP - OAK FINISH</t>
  </si>
  <si>
    <t>DIVERSIFIED WOODCRAFTS - SCIENCE TABLE - 60 W X 24 D X 30 H IN - BLACK HPL TOP - OAK FINISH</t>
  </si>
  <si>
    <t>DIVERSIFIED WOODCRAFTS - SCIENCE TABLE - 48 W X 24 D X 30 H IN - BLACK HIGH PRESSURE LAMINATE - CHEMGUARD CHEMICAL RESISTANT</t>
  </si>
  <si>
    <t>DIVERSIFIED WOODCRAFTS - SCIENCE TABLE - 48 W X 24 D X 30 H IN - EPOXY RESIN TOP</t>
  </si>
  <si>
    <t>DIVERSIFIED WOODCRAFTS - SCIENCE TABLE - 54 W X 24 D X 30 H IN - EPOXY RESIN TOP</t>
  </si>
  <si>
    <t>DIVERSIFIED WOODCRAFTS - SCIENCE TABLE - 60 W X 24 D X 30 H IN - EPOXY RESIN TOP</t>
  </si>
  <si>
    <t>DIVERSIFIED WOODCRAFTS - MOBILE LAB TABLE -48 W X 24 D X 36 H IN - 2 LOCKING DOORS</t>
  </si>
  <si>
    <t>DIVERSIFIED WOODCRAFTS - MOBILE DEMONSTRATIONNSTRATION TABLE - 48 W X 28 D X 36 H IN - 1 LOCKING DOOR - 4 DRAWERS</t>
  </si>
  <si>
    <t>DIVERSIFIED WOODCRAFTS - SCIENCE TABLE - 48 W X 24 D X 30 H IN - BLACK HPL TOP - OAK FINISH - TWO BOOKBOXES</t>
  </si>
  <si>
    <t>DIVERSIFIED WOODCRAFTS - SCIENCE TABLE - 54 W X 24 D X 30 H IN - BLACK HPL TOP - OAK FINISH - TWO BOOKBOXES</t>
  </si>
  <si>
    <t>DIVERSIFIED WOODCRAFTS - SCIENCE TABLE - 60 W X 24 D X 30 H IN - BLACK HPL TOP - OAK FINISH - TWO BOOKBOXES</t>
  </si>
  <si>
    <t>DIVERSIFIED WOODCRAFTS - SCIENCE TABLE - 48 W X 24 D X 30 H IN - BLACK HIGH PRESSURE LAMINATE - TWO BOOKBOXES 30 IN HEIGHT - CHEMGUARD CHEMICAL RESISTANT</t>
  </si>
  <si>
    <t>DIVERSIFIED WOODCRAFTS - SCIENCE TABLE - 54 W X 24 D X 30 H IN - BLACK HIGH PRESSURE LAMINATE - TWO BOOKBOXES 30 IN HEIGHT - CHEMGUARD CHEMICAL RESISTANT</t>
  </si>
  <si>
    <t>DIVERSIFIED WOODCRAFTS - SCIENCE TABLE - 60 W X 24 D X 30 H IN - BLACK HIGH PRESSURE LAMINATE - TWO BOOKBOXES 30 IN HEIGHT - CHEMGUARD CHEMICAL RESISTANT</t>
  </si>
  <si>
    <t>DIVERSIFIED WOODCRAFTS - SCIENCE TABLE - 48 W X 24 D X 30 H IN - EPOXY RESIN TOP - TWO BOOKBOXES</t>
  </si>
  <si>
    <t>DIVERSIFIED WOODCRAFTS - SCIENCE TABLE - 54 W X 24 D X 30 H IN - EPOXY RESIN TOP - TWO BOOKBOXES</t>
  </si>
  <si>
    <t>DIVERSIFIED WOODCRAFTS - SCIENCE TABLE - 60 W X 24 D X 30 H IN - EPOXY RESIN TOP - TWO BOOKBOXES</t>
  </si>
  <si>
    <t>DIVERSIFIED WOODCRAFTS - INSTRUCTORS DESK WITH SINK - 60 W X 30 D X 36 H IN - EPOXY RESIN TOP</t>
  </si>
  <si>
    <t>1216K-L</t>
  </si>
  <si>
    <t>DIVERSIFIED WOODCRAFTS - MOBILE STORAGE CABINET - 36W X 24D X 36H IN - 2 LOCKING DOORS</t>
  </si>
  <si>
    <t>TABLE DRAFTING WOOD ONE PIECE ADJUSTABLE TOP 36WX24DX30H</t>
  </si>
  <si>
    <t>DT-9A30</t>
  </si>
  <si>
    <t>CABINET MOBILE MICROSCOPE STORAGE W/ PLASTIC LAMINATE TOP 48WX24DX40H</t>
  </si>
  <si>
    <t>DIVERSIFIED WOODCRAFTS - DRAFTING TABLE - 42 W X 40 D X 30 H IN - ALMOND COLORED PLASTIC LAMINATE TOP - CPU STORAGE UNIT</t>
  </si>
  <si>
    <t>CDTC-1VT</t>
  </si>
  <si>
    <t>DIVERSIFIED WOODCRAFTS - SCIENCE TABLE - 48 W X 24 D X 27 - 42 H IN - ADJUSTABLE HEIGHT - BLACK HPL TOP - OAK FINISH</t>
  </si>
  <si>
    <t>DIVERSIFIED WOODCRAFTS - SCIENCE TABLE - 54 W X 24 D X 27 - 42 H IN - ADJUSTABLE HEIGHT - BLACK HPL TOP - OAK FINISH</t>
  </si>
  <si>
    <t>DIVERSIFIED WOODCRAFTS - SCIENCE TABLE - 60 W X 24 D X 27 - 42 H IN - BLACK HPL TOP - OAK FINISH - ADJUSTABLE HEIGHT</t>
  </si>
  <si>
    <t>DIVERSIFIED WOODCRAFTS - SCIENCE TABLE - 72 W X 24 D X 27 - 42 H IN - BLACK HPL TOP - OAK FINISH - ADJUSTABLE HEIGHT</t>
  </si>
  <si>
    <t>DIVERSIFIED WOODCRAFTS - SCIENCE TABLE - 48 W X 24 D X 27 - 42 H IN - ADJUSTABLE HEIGHT - CHEMGUARD CHEMICAL RESISTANT TOP</t>
  </si>
  <si>
    <t>DIVERSIFIED WOODCRAFTS - SCIENCE TABLE - 54 W X 24 D X 27 - 42 H IN - ADJUSTABLE HEIGHT - CHEMGUARD CHEMICAL RESISTANT TOP</t>
  </si>
  <si>
    <t>DIVERSIFIED WOODCRAFTS - SCIENCE TABLE - 60 W X 24 D X 27 - 42 H IN - ADJUSTABLE HEIGHT - CHEMGUARD CHEMICAL RESISTANT TOP</t>
  </si>
  <si>
    <t>DIVERSIFIED WOODCRAFTS - SCIENCE TABLE - 72 W X 24 D X 27 - 42 H IN - ADJUSTABLE HEIGHT - CHEMGUARD CHEMICAL RESISTANT</t>
  </si>
  <si>
    <t>DIVERSIFIED WOODCRAFTS - SCIENCE TABLE - 48 W X 24 D X 27 - 42 H IN - BLACK PHENOLIC RESIN TOP - SILVER FRAME</t>
  </si>
  <si>
    <t>DIVERSIFIED WOODCRAFTS - SCIENCE TABLE - 54 W X 24 D X 27 - 42 H IN - BLACK PHENOLIC RESIN TOP - SILVER FRAME</t>
  </si>
  <si>
    <t>DIVERSIFIED WOODCRAFTS - SCIENCE TABLE - 60 W X 24 D X 27 - 42 H IN - BLACK PHENOLIC RESIN TOP - SILVER FRAME</t>
  </si>
  <si>
    <t>DIVERSIFIED WOODCRAFTS - SCIENCE TABLE - 72 W X 24 D X 27 - 42 H IN - BLACK PHENOLIC RESIN TOP - SILVER FRAME</t>
  </si>
  <si>
    <t>DIVERSIFIED WOODCRAFTS - SCIENCE TABLE - CASTERS - SET OF 4 FOR ADJUSTABLE HEIGHT TABLE</t>
  </si>
  <si>
    <t>100709X4</t>
  </si>
  <si>
    <t>DIVERSIFIED WOODCRAFTS - SCIENCE TABLE - 48 W X 24 D X 30 H IN - BLACK PHENOLIC RESIN - OAK FRAME</t>
  </si>
  <si>
    <t>DIVERSIFIED WOODCRAFTS - SCIENCE TABLE - 54 W X 24 D X 30 H IN - BLACK PHENOLIC RESIN - OAK FRAME</t>
  </si>
  <si>
    <t>DIVERSIFIED WOODCRAFTS - SCIENCE TABLE - 60 W X 24 D X 30 H IN - BLACK PHENOLIC RESIN - OAK FRAME</t>
  </si>
  <si>
    <t>DIVERSIFIED WOODCRAFTS - SCIENCE TABLE - 48 W X 24 D X 30 H IN - BLACK PHENOLIC RESIN - OAK FRAME - TWO BOOK COMPARTMENTS</t>
  </si>
  <si>
    <t>DIVERSIFIED WOODCRAFTS - SCIENCE TABLE - 54 W X 24 D X 30 H IN - BLACK PHENOLIC RESIN - OAK FRAME - TWO BOOK COMPARTMENTS</t>
  </si>
  <si>
    <t>DIVERSIFIED WOODCRAFTS - SCIENCE TABLE - 60 W X 24 D X 30 H IN - BLACK PHENOLIC RESIN - OAK FRAME - TWO BOOK COMPARTMENTS</t>
  </si>
  <si>
    <t>DIVERSIFIED WOODCRAFTS - MOBILE INSTRUCTORS DESK - 48 W X 28 D X 36 H IN - 2 LOCKING DOORS - 3 DRAWERS</t>
  </si>
  <si>
    <t>4332KF</t>
  </si>
  <si>
    <t>TABLE ART SHAIN SOLUTIONS PLANNING TABLE WITH BOOK COMPARTMENTS MAPLE TOP 42X60X30H</t>
  </si>
  <si>
    <t>PT-61M</t>
  </si>
  <si>
    <t>DIVERSIFIED WOODCRAFTS - ART TABLE - 60 W X 42 D X 30 H IN - SOLID MAPLE TOP</t>
  </si>
  <si>
    <t>PT-62M</t>
  </si>
  <si>
    <t>DIVERSIFIED WOODCRAFTS - ART TABLE - 60 W X 42 D X 30 H IN - VARIOUS OPTIONS</t>
  </si>
  <si>
    <t>PT-62</t>
  </si>
  <si>
    <t>OAK HARBOUR MARKETING LTD</t>
  </si>
  <si>
    <t>HORIZON</t>
  </si>
  <si>
    <t>SPECIFY - CHAIR - GUEST W/O ARMS - POLY FRAME - 19-1/2 W X 19 D X 19 H INCHES - UPHOLSTERED W/STOCKING CONCEPT FABRIC</t>
  </si>
  <si>
    <t>HZ 116 NS CONCEPT</t>
  </si>
  <si>
    <t>SPECIFY - CHAIR - GUEST W/ARMS - UPHOLSTERED W/STOCKING CONCEPT FABRIC - 19-1/2 W X 19 D X 19 H INCHES</t>
  </si>
  <si>
    <t>HZ 118 NS CONCEPT</t>
  </si>
  <si>
    <t>SPECIFY - CHAIR - GUEST - ARMS - 4 LEG - W/STOCKING CONCEPT FABRIC</t>
  </si>
  <si>
    <t>HZ 620 CONCEPT</t>
  </si>
  <si>
    <t>SPECIFY - CHAIR - GUEST - LOOP ARMS - SLED BASE - W/STOCKING CONCEPT FABRIC</t>
  </si>
  <si>
    <t>HZ 780 CONCEPT</t>
  </si>
  <si>
    <t>HORIZON SEATING</t>
  </si>
  <si>
    <t>SPECIFY - CHAIR - EURO - 17.5'' FRAME - POLYPROPYLENE SHELL - NYLON FLOOR GLIDES - CANTILEVER BASE - EURO SERIES</t>
  </si>
  <si>
    <t>1115-17</t>
  </si>
  <si>
    <t>SPECIFY - CHAIR - FOUR LEGGED - 16 IN FRAME - POLYPROPYLENE SHELL - NYLON FLOOR GLIDES</t>
  </si>
  <si>
    <t>1118 16</t>
  </si>
  <si>
    <t>STOOL - PERFORMANCE TOP - 20 IN HEIGHT STEEL STOOL</t>
  </si>
  <si>
    <t>1120-20 PF</t>
  </si>
  <si>
    <t>STOOL - IFC STUDENT - SOLID MAPLE SEAT - 20 IN H - 13 IN SEAT - BLACK STEEL FRAME</t>
  </si>
  <si>
    <t>1120-20WB</t>
  </si>
  <si>
    <t>SPECIFY - DESK COMBO-CHAIR 18X24 PERFORMANCE TOP BLACK SHELL CHAIR CS SERIES</t>
  </si>
  <si>
    <t>CSB 1824 PF</t>
  </si>
  <si>
    <t>DESK STUDENT G-SERIES WITH BOOK BOX 18X24 PERFORMANCE TOP HEIGHT ADJUSTABLE FOUR LEGGED</t>
  </si>
  <si>
    <t>DGC1824 PF BB</t>
  </si>
  <si>
    <t>SPECIFY - DESK STUDENT G-SERIES 20X26 PREMIUM TOP WITH BOOK BOX HEIGHT ADJUSTABLE FOUR LEGGED</t>
  </si>
  <si>
    <t>DGC2026 705 BB</t>
  </si>
  <si>
    <t>DESK STUDENT G-SERIES 20X26 PERFORMANCE TOP HEIGHT ADJUSTABLE FOUR LEGGED</t>
  </si>
  <si>
    <t>DGC2026 PF</t>
  </si>
  <si>
    <t>DESK DOUBLE STUDENT G SERIES 24X48 PERFORMANCE TOP HEIGHT ADJUSTABLE 4 LEGGED</t>
  </si>
  <si>
    <t>DGC2448 PF</t>
  </si>
  <si>
    <t>SPECIFY - DESK - STUDENT - PERFORMANCE TOP - 4 LEGGED - I SERIES</t>
  </si>
  <si>
    <t>DIS 1824 PF</t>
  </si>
  <si>
    <t>DESK EURO 27 INCH WITH PREMIUM TOP P-SERIES</t>
  </si>
  <si>
    <t>DPS 1824-27 710</t>
  </si>
  <si>
    <t>DESK - EURO - 30'' - W/PREMIUM TOP - P SERIES</t>
  </si>
  <si>
    <t>DPS 1824-30 710</t>
  </si>
  <si>
    <t>DESK - EURO- 30'' - W/PERFORMANCE TOP - P SERIES</t>
  </si>
  <si>
    <t>DPS 1824-30 PF</t>
  </si>
  <si>
    <t>DESK EURO 20X26 PERFORMANCE TOP27H FRAME P-SERIES</t>
  </si>
  <si>
    <t>DPS 2026-27 PF</t>
  </si>
  <si>
    <t>TABLE ACTIVITY - 60 W X 30 D - PERFORMANCE TOP - ADJ HEIGHT - PEDESTAL LEG</t>
  </si>
  <si>
    <t>HAAT 3060 PF</t>
  </si>
  <si>
    <t>DESK - STUDENT- 18 X 24 - PERFORMANCE TOP - HEIGHT ADJ - PEDESTAL LEG</t>
  </si>
  <si>
    <t>HASD 1824 PF</t>
  </si>
  <si>
    <t>SPECIFY - DESK STUDENT 24X60X1.25 PREMIUM HPL TOP WITH ARMOR EDGE FOUR LEGGED G-SERIES</t>
  </si>
  <si>
    <t>TGC2460 705</t>
  </si>
  <si>
    <t>TABLE ACTIVITY - 60 W X 30 D - PERFORMANCE TOP - HEIGHT ADJUSTABLE - 1-1/2 INCH SQUARE TUBE - WELDED FRAME - FOUR LEGGED E-SERIES</t>
  </si>
  <si>
    <t>TEC 3060 PF</t>
  </si>
  <si>
    <t>TABLE ACTIVITY - 72 W X 30 D - PERFORMANCE TOP - HEIGHT ADJUSTABLE - 1-1/2 INCH SQUARE TUBE - WELDED FRAME - FOUR LEGGED E-SERIES</t>
  </si>
  <si>
    <t>TEC 3072 PF</t>
  </si>
  <si>
    <t>TABLE ACTIVITY - 72 W X 36 D - PREMIUM HPL TOP WITH ARMOR EDGE - HEIGHT ADJUSTABLE - FOUR LEGGED E-SERIES - VARIOUS OPTIONS</t>
  </si>
  <si>
    <t>TEC 3672 705</t>
  </si>
  <si>
    <t>TABLE ACTIVITY - 60 W X 42 D - PERFORMANCE TOP - HEIGHT ADJUSTABLE - 1-1/2 INCH SQUARE TUBE - WELDED FRAME - FOUR LEGGED E-SERIES</t>
  </si>
  <si>
    <t>TEC 4260 PF</t>
  </si>
  <si>
    <t>TABLE ACTIVITY 48 ROUND PREMIUM HPL TOP WITH ARMOR EDGE HEIGHT ADJUSTABLE 1.5 INCH SQUARE TUBE WELDED FRAME FOUR LEGGED E-SERIES</t>
  </si>
  <si>
    <t>TEC 48 R 705</t>
  </si>
  <si>
    <t>TABLE ACTIVITY - 60 IN ROUND PREMIUM HPL TOP WITH ARMOR EDGE - HEIGHT ADJUSTABLE - 1-1/2 INCH SQUARE TUBE - WELDED FRAME - FOUR LEGGED E-SERIES</t>
  </si>
  <si>
    <t>TEC 60 R 705</t>
  </si>
  <si>
    <t>TABLE - RECTANGULAR ACTIVITY - 60 W X 30 D IN - PERFORMANCE TOP - ADJUSTABLE HEIGHT - ROUND CHROME LEGS - V SERIES</t>
  </si>
  <si>
    <t>TVC3060 PF ADJ</t>
  </si>
  <si>
    <t>TABLE - RECTANGULAR ACTIVITY - 60 W X 30 D IN - PERFORMANCE TOP - ROUND CHROME LEGS - V SERIES</t>
  </si>
  <si>
    <t>TVC3060 PF FIX</t>
  </si>
  <si>
    <t>DESK STUDENT 24X48 HPL TOP LOTZ ARMOR EDGE HEIGHT ADJ PEDESTAL LEG POWDER COAT FRAME</t>
  </si>
  <si>
    <t>HASD 2448 705</t>
  </si>
  <si>
    <t>DESK DOUBLE STUDENT 24X48 W/4-LEGGED TOP 1-1/4 W/LOTZ ARMOR EDGE</t>
  </si>
  <si>
    <t>DGC 2448 705</t>
  </si>
  <si>
    <t>OAK HARBOUR - ACTIVITY TABLE -72 X 30 IN - ADJUSTABLE HEIGHT - PEDESTAL LEG - POWDERCOAT FRAME - HPL LOTZ ARMOR EDGE</t>
  </si>
  <si>
    <t>HAAT 3072 705</t>
  </si>
  <si>
    <t>DESKSTUDENT20 X 264 ADJ LEGSPOWDER COAT FRAMEBACK PACK HOOKHPL LOTZ ARMOR EDGE</t>
  </si>
  <si>
    <t>DIS 2026 705</t>
  </si>
  <si>
    <t>STOOL - IFC STUDENT - SOLID MAPLE SEAT - 24 IN H - 13 IN SEAT - BLACK STEEL FRAME</t>
  </si>
  <si>
    <t>1120-24WB</t>
  </si>
  <si>
    <t>TABLE- OAK HARBOUR MARKETING ACTIVITY - 24 X 48 TABLE TOP -HEAVY DUTY POWDER COAT FRAME - HEIGHT ADJ LEGSPERFORMANCE TOP PF GREY NEBULA WITH BLACK FRAME</t>
  </si>
  <si>
    <t>TEC 2448 PF-GRAYNEB-BLACK</t>
  </si>
  <si>
    <t>LECTERNADJ HEIGHTADJUSTABLE DOCUMENT PLATE</t>
  </si>
  <si>
    <t>LEC 100</t>
  </si>
  <si>
    <t>SPECIFY - DESK STUDENT 20 X 26 X 30''H FIXED HEIGHT CANTILEVER STEEL BACK PACK HOOK PERFORMANCE TOP (PF)</t>
  </si>
  <si>
    <t>DPS2026-30 PF</t>
  </si>
  <si>
    <t>SPECIFY - GUEST CHAIR STACKING NO ARMS PP BACK FABRIC SEAT CASTERS</t>
  </si>
  <si>
    <t>HZ 101 C</t>
  </si>
  <si>
    <t>SPECIFY - CHAIR SHELL FOUR LEG STACKER 13.5''H POLY</t>
  </si>
  <si>
    <t>1118 13</t>
  </si>
  <si>
    <t>SPECIFY - CHAIR SHELL FOUR LEG STACKER 17.5''H POLY</t>
  </si>
  <si>
    <t>1118 17</t>
  </si>
  <si>
    <t>STOOL - IFC STUDENT - CONCAVE PERFORMANCE RESIN SEAT - 16-1/2-23-1/4 IN ADJ H - 13 IN SEAT - DARK GRAY SEAT COLOR - BLACK FRAME</t>
  </si>
  <si>
    <t>1120ADJ-PF</t>
  </si>
  <si>
    <t>STOOL - PERFORMANCE EPOXY TOP - 18 IN H - 13 IN SEAT -DARK GRAY SEAT COLOR - BLACK STEEL FRAME</t>
  </si>
  <si>
    <t>1120-18PF</t>
  </si>
  <si>
    <t>CHAIR TASK HORIZON SEATING ECONOMY STENO CHAIR SPECIFY COLOR</t>
  </si>
  <si>
    <t>HZ1405 CONCEPT ????</t>
  </si>
  <si>
    <t>CHAIR TASK HORIZON SEATING HIGH-BACK TASK CHAIR SPECIFY COLOR</t>
  </si>
  <si>
    <t>HZ 3300 RSP CONCEPT X</t>
  </si>
  <si>
    <t>CHAIR TASK HORIZON SEATING STENO CHAIR SPECIFY COLOR</t>
  </si>
  <si>
    <t>HZ4000 J CONCEPT X</t>
  </si>
  <si>
    <t>CHAIR TASK HORIZON SEATING HIGH BACK TILTER CHAIR SPECIFY COLOR</t>
  </si>
  <si>
    <t>HZ 782 CONCEPT X</t>
  </si>
  <si>
    <t>CHAIR TECH SERIES MESH BACK HIGH BACK FULL FUNCTION TASK W/FABRIC SEAT BLACK</t>
  </si>
  <si>
    <t>HZ922M</t>
  </si>
  <si>
    <t>CHAIR-16 INCH SEAT HEIGHT-CANTILEVER BASE-BLACK POLY SHELL-ASSEMBLED</t>
  </si>
  <si>
    <t>1116-16 BLACK</t>
  </si>
  <si>
    <t>WB MANUFACTURING</t>
  </si>
  <si>
    <t>LOBO TABLE 30 X 48 - 1-1/4'' MDF CORE - 24-36 ADJ FRAME HEIGHT - 3MM EDGING</t>
  </si>
  <si>
    <t>LOB6070 ADJ</t>
  </si>
  <si>
    <t>LOBO TABLE 24 X 72 - 1-1/4'' MDF CORE - 24-36'' ADJ FRAME HEIGHT - 3MM EDGING</t>
  </si>
  <si>
    <t>LOB6072 ADJ</t>
  </si>
  <si>
    <t>LOBO TABLE 24 X 60 - 1-1/4'' MDF CORE - 24-36'' ADJ FRAME HEIGHT - 3MM EDGING</t>
  </si>
  <si>
    <t>LOB6071 ADJ</t>
  </si>
  <si>
    <t>WISCONSIN BENCH</t>
  </si>
  <si>
    <t>TABLE - LOBO 42X60 - 1-1/4'' MDF CORE - LOTZ ARMOR EDGE - 29'' FIXED LEG</t>
  </si>
  <si>
    <t>LOB7099-FX</t>
  </si>
  <si>
    <t>TABLE-LOBO-42X72 - 1-1/4'' MDF CORE - LOTZ ARMOR EDGE - 29'' FIXED HEIGHT</t>
  </si>
  <si>
    <t>LOB 7100 FX</t>
  </si>
  <si>
    <t>SPECIFY - LOBO TABLE 36'' X 60'' X 30'' FIXED HEIGHT LAMINATE</t>
  </si>
  <si>
    <t>LOB 6092 FX</t>
  </si>
  <si>
    <t>STOOL - WB FULLY WELDED SQUARE TUBE 4 LEG - 18 IN FIXED HEIGHT - SPECIFY AE LAM SEAT COLOR - BLACK FRAME COLOR</t>
  </si>
  <si>
    <t>STL7186-AF4</t>
  </si>
  <si>
    <t>STOOL - WB FULLY WELDED SQUARE TUBE 4 LEG - 18-28 IN ADJ H - SPECIFY AE LAM SEAT COLOR - BLACK FRAME COLOR</t>
  </si>
  <si>
    <t>STL7186-AQ4</t>
  </si>
  <si>
    <t>STOOL - WB FULLY WELDED SQUARE TUBE 4 LEG - 24 IN FIXED H - SPECIFY AE LAM SEAT COLOR - BLACK FRAME COLOR</t>
  </si>
  <si>
    <t>STL7186-AJ4</t>
  </si>
  <si>
    <t>STOOL - WB FULLY WELDED SQUARE TUBE 4 LEG - 22-32 IN ADJ H - SPECIFY AE LAM COLOR - BLACK FRAME COLOR</t>
  </si>
  <si>
    <t>STL7186-AM4</t>
  </si>
  <si>
    <t>STOOL - WB FULLY WELDED SQUARE TUBE 5 LEG - 18 IN FIXED H - SPECIFY AE LAM SEAT COLOR - BLACK FRAME COLOR</t>
  </si>
  <si>
    <t>STL7186-AH5</t>
  </si>
  <si>
    <t>STOOL - WB FULLY WELDED SQUARE TUBE 5 LEG - 18-28 IN ADJ H - SPECIFY AE LAM SEAT COLOR - BLACK FRAM COLOR</t>
  </si>
  <si>
    <t>STL7186-AR5</t>
  </si>
  <si>
    <t>STOOL - WB FULLY WELDED SQUARE TUBE 5 LEG - 24 IN FIXED H - SPECIFY LAM AE SEAT COLOR - BLACK FRAME COLOR</t>
  </si>
  <si>
    <t>STL7186-AL5</t>
  </si>
  <si>
    <t>STOOL - WB FULLY WELDED SQUARE TUBE 5 LEG - 22-32 IN ADJ H - SPECIFY AE LAM COLOR - BLACK FRAME COLOR</t>
  </si>
  <si>
    <t>STL7186-AP5</t>
  </si>
  <si>
    <t>TABLE 24X48X1.25 AE LOBO FIXED HEIGHT SELECT LAM TOP COLOR</t>
  </si>
  <si>
    <t>LOB7069-FX</t>
  </si>
  <si>
    <t>TABLE 24X48X1.25 AE LOBO ADJ HEIGHT SELECT LAM TOP COLOR</t>
  </si>
  <si>
    <t>LOB7069-ADJ</t>
  </si>
  <si>
    <t>TABLE 24X54X1.25 AE LOBO FIXED HEIGHT SELECT LAM TOP COLOR</t>
  </si>
  <si>
    <t>LOB7070-FX</t>
  </si>
  <si>
    <t>TABLE 24X54X1.25 AE LOBO ADJ HEIGHT SELECT LAM TOP COLOR</t>
  </si>
  <si>
    <t>LOB7070-ADJ</t>
  </si>
  <si>
    <t>TABLE 24X60X1.25 AE LOBO FIXED HEIGHT SELECT LAM TOP COLOR</t>
  </si>
  <si>
    <t>QSLOB7071-FX</t>
  </si>
  <si>
    <t>TABLE 24X60X1.25 AE LOBO ADJ HEIGHT SELECT LAM TOP COLOR</t>
  </si>
  <si>
    <t>QSLOB7071-ADJ</t>
  </si>
  <si>
    <t>TABLE 24X72X1.25 AE LOBO FIXED HEIGHT SELECT LAM TOP COLOR</t>
  </si>
  <si>
    <t>LOB7072-FX</t>
  </si>
  <si>
    <t>TABLE 24X72X1.25 AE LOBO ADJ HEIGHT SELECT LAM TOP COLOR</t>
  </si>
  <si>
    <t>LOB7072-ADJ</t>
  </si>
  <si>
    <t>TABLE 30X48X1.25 AE LOBO FIXED HEIGHT SELECT LAM TOP COLOR</t>
  </si>
  <si>
    <t>LOB7080-FX</t>
  </si>
  <si>
    <t>TABLE 30X48X1.25 AE LOBO ADJ HEIGHT SELECT LAM TOP COLOR</t>
  </si>
  <si>
    <t>LOB7080-ADJ</t>
  </si>
  <si>
    <t>TABLE 30X60X1.25 AE LOBO FIXED HEIGHT SELECT LAM TOP COLOR</t>
  </si>
  <si>
    <t>QSLOB7082-FX</t>
  </si>
  <si>
    <t>TABLE 30X60X1.25 AE LOBO ADJ HEIGHT SELECT LAM TOP COLOR</t>
  </si>
  <si>
    <t>QSLOB7082-ADJ</t>
  </si>
  <si>
    <t>TABLE 30X72X1.25 AE LOBO FIXED HEIGHT SELECT LAM TOP COLOR</t>
  </si>
  <si>
    <t>QSLOB7083-FX</t>
  </si>
  <si>
    <t>TABLE 30X72X1.25 AE LOBO ADJ HEIGHT SELECT LAM TOP COLOR</t>
  </si>
  <si>
    <t>QSLOB7083-ADJ</t>
  </si>
  <si>
    <t>TABLE 36X72X1.25 AE LOBO FIXED HEIGHT SELECT LAM TOP COLOR</t>
  </si>
  <si>
    <t>LOB7093-FX</t>
  </si>
  <si>
    <t>TABLE 36X96X1.25 AE LOBO FIXED HEIGHT SELECT LAM TOP COLOR</t>
  </si>
  <si>
    <t>LOB7095-FX</t>
  </si>
  <si>
    <t>TABLE 36X96X1.25 AE LOBO ADJ HEIGHT SELECT LAM TOP COLOR</t>
  </si>
  <si>
    <t>LOB7095-ADJ</t>
  </si>
  <si>
    <t>TABLE 42X60X1.25 AE LOBO FIXED HEIGHTSELECT LAM TOP COLOR</t>
  </si>
  <si>
    <t>QSLOB7099-FX</t>
  </si>
  <si>
    <t>TABLE 42X60X1.25 AE LOBO ADJ BIG PAW SELECT LAM TOP COLOR</t>
  </si>
  <si>
    <t>QSLOB7099-ALBP</t>
  </si>
  <si>
    <t>TABLE 42X72X1.25 AE LOBO FIXED HEIGHT SELECT LAM TOP COLOR</t>
  </si>
  <si>
    <t>LOB7100-FX</t>
  </si>
  <si>
    <t>TABLE 42X72X1.25 AE LOBO ADJ BIG PAW SELECT LAM TO COLOR</t>
  </si>
  <si>
    <t>LOB7100-ALBP</t>
  </si>
  <si>
    <t>TABLE 48X72X1.25 AE LOBO ADJ BIG PAW SELECT LAM TOP COLOR</t>
  </si>
  <si>
    <t>LOB7109-ALBP</t>
  </si>
  <si>
    <t>STOOL - WB FULLY WELDED SQUARE TUBE 4 LEG - 18 IN FIXED HEIGHT - HARDWOOD SEAT - BLACK FRAME COLOR</t>
  </si>
  <si>
    <t>STL9186-AF4</t>
  </si>
  <si>
    <t>STOOL - WB FULLY WELDED SQUARE TUBE 4 LEG - 18-28 IN ADJ H - HARDWOOD SEAT - BLACK FRAME COLOR</t>
  </si>
  <si>
    <t>STL9186-AQ4</t>
  </si>
  <si>
    <t>STOOL - WB FULLY WELDED SQUARE TUBE 4 LEG - 24 IN FIXED HEIGHT - HARDWOOD SEAT - BLACK FRAME COLOR</t>
  </si>
  <si>
    <t>STL9186-AJ4</t>
  </si>
  <si>
    <t>STOOL - WB FULLY WELDED SQUARE TUBE 4 LEG - 22-32 IN ADJ H - HARDWOOD SEAT - BLACK FRAME COLOR</t>
  </si>
  <si>
    <t>STL9186-AM4</t>
  </si>
  <si>
    <t>STOOL - WB FULLY WELDED SQUARE TUBE 5 LEG - 18 IN FIXED HEIGHT - HARDWOOD SEAT - BLACK FRAME COLOR</t>
  </si>
  <si>
    <t>STL9186-AH5</t>
  </si>
  <si>
    <t>STOOL - WB FULLY WELDED SQUARE TUBE 5 LEG - 18-28 IN ADJ H - HARDWOOD SEAT - BLACK FRAME COLOR</t>
  </si>
  <si>
    <t>STL9186-AR5</t>
  </si>
  <si>
    <t>STOOL - WB FULLY WELDED SQUARE TUBE 5 LEG - 24 IN FIXED HEIGHT - HARDWOOD SEAT - BLACK FRAME COLOR</t>
  </si>
  <si>
    <t>STL9186-AL5</t>
  </si>
  <si>
    <t>STOOL - WB FULLY WELDED SQUARE TUBE 5 LEG - 22-32 IN ADJ H - HARDWOOD SEAT - BLACK FRAME COLOR</t>
  </si>
  <si>
    <t>STL9186-AP5</t>
  </si>
  <si>
    <t>TABLE 24X48X1.75 BBT LOBO ADJ HEIGHT</t>
  </si>
  <si>
    <t>LOB9069-ADJ</t>
  </si>
  <si>
    <t>TABLE 24X48X1 PLB LOBO ADJ HEIGHT</t>
  </si>
  <si>
    <t>LOB8069-ADJ</t>
  </si>
  <si>
    <t>TABLE 24X54X1.75 BBT LOBO FIXED HEIGHT</t>
  </si>
  <si>
    <t>LOB9070-FX</t>
  </si>
  <si>
    <t>TABLE 24X54X1.75 BBT LOBO ADJ HEIGHT</t>
  </si>
  <si>
    <t>LOB9070-ADJ</t>
  </si>
  <si>
    <t>TABLE 24X60X1.75 BBT LOBO FIXED HEIGHT</t>
  </si>
  <si>
    <t>QSLOB9071-FX</t>
  </si>
  <si>
    <t>TABLE 24X60X1.75 BBT LOBO ADJ HEIGHT</t>
  </si>
  <si>
    <t>QSLOB9071-ADJ</t>
  </si>
  <si>
    <t>TABLE 24X72X1.75 BBT LOBO FIXED HEIGHT</t>
  </si>
  <si>
    <t>LOB9072-FX</t>
  </si>
  <si>
    <t>TABLE 24X72X1.75 BBT LOBO ADJ HEIGHT</t>
  </si>
  <si>
    <t>LOB9072-ADJ</t>
  </si>
  <si>
    <t>TABLE 30X60X1.75 BBT LOBO FIXED HEIGHT</t>
  </si>
  <si>
    <t>QSLOB9082-FX</t>
  </si>
  <si>
    <t>TABLE 30X60X1.75 BBT LOBO ADJ HEIGHT</t>
  </si>
  <si>
    <t>QSLOB9082-ADJ</t>
  </si>
  <si>
    <t>TABLE 30X72X1.75 BBT LOBO FIXED HEIGHT</t>
  </si>
  <si>
    <t>QSLOB9083-FX</t>
  </si>
  <si>
    <t>TABLE 30X72X1.75 BBT LOBO ADJ HEIGHT</t>
  </si>
  <si>
    <t>QSLOB9083-ADJ</t>
  </si>
  <si>
    <t>TABLE 36X72X1.75 BBT LOBO FIXED HEIGHT</t>
  </si>
  <si>
    <t>LOB9093-FX</t>
  </si>
  <si>
    <t>TABLE 36X72X1.75 BBT LOBO ADJ HEIGHT</t>
  </si>
  <si>
    <t>LOB9093-ADJ</t>
  </si>
  <si>
    <t>TABLE 36X96X1.75 BBT LOBO FIXED HEIGHT</t>
  </si>
  <si>
    <t>LOB9095-FX</t>
  </si>
  <si>
    <t>TABLE 36X96X1.75 BBT LOBO ADJ HEIGHT</t>
  </si>
  <si>
    <t>LOB9095-ADJ</t>
  </si>
  <si>
    <t>TABLE 36X72X1.25 AE LOBO ADJUSTABLE HEIGHT SELECT LAM TOP COLOR</t>
  </si>
  <si>
    <t>LOB7093-ADJ</t>
  </si>
  <si>
    <t>TABLE 48X72X1.25 AE LOBO FIXED HEIGHT SELECT LAM TOP COLOR EACH</t>
  </si>
  <si>
    <t>LOB7109-FX</t>
  </si>
  <si>
    <t>WISCONSIN BENCH - HORSESHOE ACTIVITY TABLE WITH CUTOUTS - 60 W X 66 D X 23-1/2 - 33-1/2 H IN - BLACK LOTZ ARMOR EDGE - VARIOUS OPTIONS</t>
  </si>
  <si>
    <t>ACT7241 ALS.??</t>
  </si>
  <si>
    <t>WISCONSIN BENCH - SCIENCE TABLE - 72 W X 30 D X 23-3/4 - 37-3/4 H IN - BANNISTER OAK TOP - ADJUSTABLE SILVER FRAME</t>
  </si>
  <si>
    <t>LOB7083-ADJ-SS-32</t>
  </si>
  <si>
    <t>TOTE - 48 UNIT STORAGE W/ DOOR W/CASTERS AND TOTES - SPECIFY COLOR</t>
  </si>
  <si>
    <t>SSC0372-5AC-??</t>
  </si>
  <si>
    <t>TOTE - 48 UNIT STORAGE W/ DOOR AND TOTES - SPECIFY COLOR</t>
  </si>
  <si>
    <t>SSC0372-5AL-??</t>
  </si>
  <si>
    <t>TOTE - 20 UNIT STORAGE W/O DOOR W/CASTERS AND TOTES - SPECIFY COLOR</t>
  </si>
  <si>
    <t>SSC0248-0AC-??</t>
  </si>
  <si>
    <t>TOTE - 48 UNIT STORAGE W/O DOOR W/CASTERS AND TOTES - SPECIFY COLOR</t>
  </si>
  <si>
    <t>SSC0372-0AC-??</t>
  </si>
  <si>
    <t>TOTE - 48 UNIT STORAGE W/O DOOR AND TOTES - SPECIFY COLOR</t>
  </si>
  <si>
    <t>SSC0372-0AL-??</t>
  </si>
  <si>
    <t>TOTE - 30 UNIT STORAGE W/ DOOR W/CASTERS AND TOTES - SPECIFY COLOR</t>
  </si>
  <si>
    <t>SSC0348-5AC-??</t>
  </si>
  <si>
    <t>TOTE - 30 UNIT STORAGE W/ DOOR AND TOTES - SPECIFY COLOR</t>
  </si>
  <si>
    <t>SSC0348-5AL-??</t>
  </si>
  <si>
    <t>TOTE 30 UNIT STORAGE W/O DOOR W/CASTERS AND TOTES - SPECIFY COLOR</t>
  </si>
  <si>
    <t>SSC0348-0AC-??</t>
  </si>
  <si>
    <t>TOTE 30 UNIT STORAGE W/O DOOR AND TOTES - SPECIFY COLOR</t>
  </si>
  <si>
    <t>SSC0348-0AL-??</t>
  </si>
  <si>
    <t>TOTE - 20 UNIT STORAGE W/ DOOR W/CASTERS AND TOTES - SPECIFY COLOR</t>
  </si>
  <si>
    <t>SSC0248-5AC-??</t>
  </si>
  <si>
    <t>TOTE - 20 UNIT STORAGE W/ DOOR AND TOTES - SPECIFY COLOR</t>
  </si>
  <si>
    <t>SSC0248-5AL-??</t>
  </si>
  <si>
    <t>TOTE - 20 UNIT STORAGE W/O DOOR AND TOTES - SPECIFY COLOR</t>
  </si>
  <si>
    <t>SSC0248-0AL-??</t>
  </si>
  <si>
    <t>24 TABLET STORAGE CART W/CASTERS 3 FIXED/1 ADJ SHELF 27W X 24D X 46H</t>
  </si>
  <si>
    <t>SSTC1105-AC-??</t>
  </si>
  <si>
    <t>48 TABLET STORAGE CART W/CASTERS 4 FIXED SHELVES 27''W X 24''D X 46''H</t>
  </si>
  <si>
    <t>SSTC1005-AC-??</t>
  </si>
  <si>
    <t>STOOL - WB FULLY WELDED SQUARE TUBE 4 LEG - WITH BACKREST - 18-28 IN ADJ H - HARDWOOD SEAT - SPECIFY AE LAM SEAT COLOR - BLACK FRAME COLOR</t>
  </si>
  <si>
    <t>STL7186-BV4</t>
  </si>
  <si>
    <t>STOOL - WB FULLY WELDED SQUARE TUBE 4 LEG - WITH BACKREST - 18-28 IN ADJ H - HARDWOOD SEAT - BLACK FRAME COLOR</t>
  </si>
  <si>
    <t>STL9186-BV4</t>
  </si>
  <si>
    <t>HASKELL OFFICE LLC</t>
  </si>
  <si>
    <t>BOOKCASE - 36''W X 29''H X 15''D - 1 FIXED AND 1 ADJUSTABLE SHELF</t>
  </si>
  <si>
    <t>BC215-36</t>
  </si>
  <si>
    <t>BOOKCASE - 36''W X 72''H X 15''D - 4 ADJUSTABLE SHELF - 1 FIXED</t>
  </si>
  <si>
    <t>BC515-36</t>
  </si>
  <si>
    <t>CABINET - STORAGE 36 W X 27 H X 18 D - WITH 1 ADJ SHELF</t>
  </si>
  <si>
    <t>CA 12 3624 1 A F</t>
  </si>
  <si>
    <t>CABINET - STORAGE 36 W X 18 D X 64 H - 4 ADJ SHELVES - CAPTIVA SERIES</t>
  </si>
  <si>
    <t>CA 12 3660 4 A F</t>
  </si>
  <si>
    <t>FILE CABINET - LETTER VERTICAL 2 DRAWER - 28''D - LOCK - HIGH SIDED DRAWER</t>
  </si>
  <si>
    <t>HVFR 2</t>
  </si>
  <si>
    <t>FILE CABINET - LEGAL VERTICAL 2 DRAWER - 28''D - LOCK - HIGH-SIDE DRAWER</t>
  </si>
  <si>
    <t>HVFR 2 LG</t>
  </si>
  <si>
    <t>FILE CABINET - LETTER VERTICAL3 DRAWER - 28''D - LOCK - HIGH SIDED DRAWER</t>
  </si>
  <si>
    <t>HVFR 3</t>
  </si>
  <si>
    <t>FILE CABINET - LEGAL VERTICAL 3 DRAWER - 28''D - LOCK - HIGH SIDED DRAWER</t>
  </si>
  <si>
    <t>HVFR 3 LG</t>
  </si>
  <si>
    <t>SPECIFY - FILE CABINET - LETTER VERTICAL 4 DRAWER - 28''D - LOCK - HIGH SIDED DRAWER - RECESSED PULLS</t>
  </si>
  <si>
    <t>HVFR 4</t>
  </si>
  <si>
    <t>FILE CABINET - LEGAL VERTICAL 4 DRAWER - 28''D - LOCK - HIGH SIDED DRAWER</t>
  </si>
  <si>
    <t>HVFR 4 LG</t>
  </si>
  <si>
    <t>FILE CABINET - LETTER VERTICAL 5 DRAWER - 28''D - LOCK - HIGH SIDED DRAWER</t>
  </si>
  <si>
    <t>HVFR 5</t>
  </si>
  <si>
    <t>FILE CABINET - LEGAL VERTICAL 5 DRAWER - 28''D - LOCK - HIGH SIDED DRAWER</t>
  </si>
  <si>
    <t>HVFR 5 LG</t>
  </si>
  <si>
    <t>HASKELL</t>
  </si>
  <si>
    <t>FILE CABINET 36W LATERAL W/3 12'' DWR W/FULL LENGTH PULL 40-1/8''H - LOCK</t>
  </si>
  <si>
    <t>LA12F-3636-3D-FL-5005</t>
  </si>
  <si>
    <t>KEYBOARD DRAWER W/MOUSEPAD</t>
  </si>
  <si>
    <t>KB 2</t>
  </si>
  <si>
    <t>FILE CABINET - 4 DRAWER LATERAL - LONG RECESSED PULL (L)</t>
  </si>
  <si>
    <t>LA12P-3048-4D-RL-5002</t>
  </si>
  <si>
    <t>FILE CABINET - LATERAL 30''W - 5 DRAWERS HIGH - FULL LENGTH PULLS - CAPTIVA SERIES</t>
  </si>
  <si>
    <t>LA12F-3060-4D1R-FL-5002</t>
  </si>
  <si>
    <t>FILE CABINET - 18''D X 36''W X 53-3/8''H - FOUR 12'' PULL OUT DRAWERS - SHORT PULLS - GALAXIE BLUE</t>
  </si>
  <si>
    <t>LA12F-3648-4D-RL-5002</t>
  </si>
  <si>
    <t>FILE CABINET - LATERAL 18''D X 36''W X 65-3/8''H - FIVE 12'' PULL OUT DRAWERS - FULL PULLS</t>
  </si>
  <si>
    <t>LA12F-3660-4D1R-FL-5002</t>
  </si>
  <si>
    <t>FILE CABINET - 3 DRAWER - 36''W LATERAL WITH LOCK INTEGRAL FULL LENGTH PULL</t>
  </si>
  <si>
    <t>LA12F-3636-3D-FL-5002</t>
  </si>
  <si>
    <t>FILE CABINET - 4 DRAWER - 36''W LATERAL WITH LOCK INTEGRAL FULL LENGTH PULL</t>
  </si>
  <si>
    <t>LA12F-3648-4D-FL-5002</t>
  </si>
  <si>
    <t>FILE CABINET - FOUR DRAWER W/LOCK - RECESSED DRAWER PULLS</t>
  </si>
  <si>
    <t>HVFR4-RS-5002</t>
  </si>
  <si>
    <t>DESK - 60 X 30 - DOUBLE PEDESTAL - WITH CENTER DRAWER - B/F PEDS</t>
  </si>
  <si>
    <t>MDC 6030 C</t>
  </si>
  <si>
    <t>PEDESTAL - MOBILE 24''D X 27''H - FILE/FILE</t>
  </si>
  <si>
    <t>MP 24 FF</t>
  </si>
  <si>
    <t>RETURN - 42''W X 24''D - LEFT HAND- FILE/FILE PEDESTAL</t>
  </si>
  <si>
    <t>SPR 4224 LFP</t>
  </si>
  <si>
    <t>RETURN - 42''W X 24''D - RIGHT HAND - FILE/FILE PEDESTAL</t>
  </si>
  <si>
    <t>SPR 4224 RFP</t>
  </si>
  <si>
    <t>DESK - 48 X 30 - SINGLE PED - LEFT HAND - WITH CTR DWR - B/F PED</t>
  </si>
  <si>
    <t>SSC4830LEPBFRS50025002CL</t>
  </si>
  <si>
    <t>DESK - 48 X 30 - SINGLE PED - RIGHT HAND - WITH CTR DWR - B/F PED</t>
  </si>
  <si>
    <t>SSC4830REPBFRS50025002CL</t>
  </si>
  <si>
    <t>DESK - 48 X 30 - SINGLE FULL PED - RIGHT HAND - WITH CTR DWR - B/B/F PED</t>
  </si>
  <si>
    <t>SSC6024FP18BBFRS5002CL</t>
  </si>
  <si>
    <t>DESK - 60 X 24 - SINGLE PED - LEFT HAND - WITH CTR DWR - B/F PED</t>
  </si>
  <si>
    <t>SSC4830FP18BBFRS5002CL</t>
  </si>
  <si>
    <t>DESK - 30 X 48 - SINGLE PEDESTAL RIGHT - CENTER DRAWER - FILE/FILE/PED</t>
  </si>
  <si>
    <t>SSC4830FP18BBFFRS5002CL</t>
  </si>
  <si>
    <t>DESK - 30 D X 66 W - SINGLE PEDESTAL LEFT - FULL PEDESTAL</t>
  </si>
  <si>
    <t>SSC6630FP12BBFFRS5002CL</t>
  </si>
  <si>
    <t>DESK - 66 X 30 - SINGLE PED - RIGHT HAND - WITH CTR DWR - B/F PED</t>
  </si>
  <si>
    <t>SSC6630REP-BFFRS5002CL</t>
  </si>
  <si>
    <t>DESK - 72 X 36 - SINGLE PED - LEFT HAND - WITH CTR DWR - B/F PED</t>
  </si>
  <si>
    <t>SSC7236LEPBFFRS5002CL</t>
  </si>
  <si>
    <t>DESK SINGLE PEDESTAL 72 X 30 X 29 H W/CENTER DRAWER AND LOCKS</t>
  </si>
  <si>
    <t>SSC7230REPBFFRS5002CL</t>
  </si>
  <si>
    <t>OVERSTORAGE UNIT 48 W X 35 H IN CABINET STYLE WITH TACKBOARD</t>
  </si>
  <si>
    <t>SOC4835S-TB</t>
  </si>
  <si>
    <t>DESK72 X 36SINGLE PEDRIGHT HANDWITH CTR DWRB/F PED</t>
  </si>
  <si>
    <t>SSC7236REPBFFRS5002CL</t>
  </si>
  <si>
    <t>CHAIR ETHOS STORAGE BASE WITH CASTERS - SPECIFY SHELL COLOR</t>
  </si>
  <si>
    <t>ES1C0</t>
  </si>
  <si>
    <t>CHAIR ETHOS STORAGE BASE WITH CASTERS AND TABLET WITH CUP HOLDER - SPECIFY SHELL COLOR AND TABLET COLOR</t>
  </si>
  <si>
    <t>ES1C2</t>
  </si>
  <si>
    <t>ETHOS CHAIR STORAGE BASE WITH GLIDES - SPECIFY SHELL COLOR</t>
  </si>
  <si>
    <t>ES1G0</t>
  </si>
  <si>
    <t>ETHOS CHAIR STORAGE BASE WITH GLIDES AND TABLET - SPECIFY SHELL COLOR AND TABLET COLOR</t>
  </si>
  <si>
    <t>ES1G1</t>
  </si>
  <si>
    <t>FIREKING</t>
  </si>
  <si>
    <t>FIRE KING INTL LLC</t>
  </si>
  <si>
    <t>FIRE FILE - FILE CABINET - LATERAL 2 DRAWER LAT FILE FIRE PROOF</t>
  </si>
  <si>
    <t>2-3822-C</t>
  </si>
  <si>
    <t>FIRE FILE - VERTICAL FILE - 2 HOUR - FOUR DRAWER LEGAL</t>
  </si>
  <si>
    <t>4 2157 2</t>
  </si>
  <si>
    <t>FIRE FILE - FIRE KING SAFE - 35-5/16 X 25-13/16 X 30-3/4 (OUTSIDE DIMENSIONS)</t>
  </si>
  <si>
    <t>FB3020-1</t>
  </si>
  <si>
    <t>SHELF FIXED FOR DS1817-1 DATA SAFE</t>
  </si>
  <si>
    <t>CS16-FS</t>
  </si>
  <si>
    <t>FIRE FILE VERTICAL FIRE KING UL CLASS 350 2 DRAWER LETTER 32DX19WX29.5H SPECIFY COLOR</t>
  </si>
  <si>
    <t>2-1929-2 XX</t>
  </si>
  <si>
    <t>FIRE FILE VERTICAL FIRE KING CLASSIC 2 DRAWER LETTER 31DX18WX27.75H SPECIFY COLOR</t>
  </si>
  <si>
    <t>2-1831-C XX</t>
  </si>
  <si>
    <t>FIRE FILE VERTICAL FIRE KING CLASSIC 2 DRAWER LETTER 31DX18WX27.75H PARCHMENT</t>
  </si>
  <si>
    <t>FIRE FILE VERTICAL FIRE KING 25R 2 DRAWER LETTER 25DX18WX27.75H SPECIFY COLOR</t>
  </si>
  <si>
    <t>2-1825-C XX</t>
  </si>
  <si>
    <t>FIRE FILE VERTICAL FIRE KING CLASSIC 2 DRAWER LEGAL 31DX20.75WX27.75H SPECIFY COLOR</t>
  </si>
  <si>
    <t>2-2131-C XX</t>
  </si>
  <si>
    <t>FIRE FILE VERTICAL FIRE KING UL CLASS 350 2 DRAWER LEGAL 32DX21.25X30H SPECIFY COLOR</t>
  </si>
  <si>
    <t>2-2130-2 XX</t>
  </si>
  <si>
    <t>FIRE FILE VERTICAL FIRE KING 25R 2 DRAWER LEGAL 25DX20.75WX27.75H SPECIFY COLOR</t>
  </si>
  <si>
    <t>2-2125-C XX</t>
  </si>
  <si>
    <t>FIRE FILE VERTICAL FIRE KING CLASSIC 3 DRAWER LEGAL 31DX20.75WX52.75H SPECIFY COLOR</t>
  </si>
  <si>
    <t>3-2131-C XX</t>
  </si>
  <si>
    <t>FIRE FILE VERTICAL FIRE KING CLASSIC 3 DRAWER LETTER 31DX18WX40.25H SPECIFY COLOR</t>
  </si>
  <si>
    <t>3-1831-C XX</t>
  </si>
  <si>
    <t>FIRE FILE VERTICAL FIRE KING UL CLASS 350 4 DRAWER LEGAL 32DX21.25X57H SPECIFY COLOR</t>
  </si>
  <si>
    <t>4-2157-2 XX</t>
  </si>
  <si>
    <t>FIRE FILE VERTICAL FIRE KING CLASSIC 4 DRAWER LEGAL 31DX20.75WX52.75H SPECIFY COLOR</t>
  </si>
  <si>
    <t>4-2131-C XX</t>
  </si>
  <si>
    <t>FIRE FILE VERTICAL FIRE KING 25R 4 DRAWER LEGAL 25DX20.75WX52.75H SPECIFY COLOR</t>
  </si>
  <si>
    <t>4-2125-C XX</t>
  </si>
  <si>
    <t>FIRE FILE VERTICAL FIRE KING UL CLASS 350 4 DRAWER LETTER 31.25DX19WX56.5H SPECIFY COLOR</t>
  </si>
  <si>
    <t>4-1956-2 XX</t>
  </si>
  <si>
    <t>FIRE FILE VERTICAL CLASSIC 4 DRAWER LETTER 17 11/16 W X 31 9/16 D X 52 3/4 H IN SPECIFY COLOR</t>
  </si>
  <si>
    <t>4-1831-C XX</t>
  </si>
  <si>
    <t>FIRE FILE VERTICAL FIRE KING CLASSIC 4 DRAWER LETTER 31DX18WX40.25H BLACK</t>
  </si>
  <si>
    <t>FIRE FILE VERTICAL FIRE KING CLASSIC 4 DRAWER LETTER 31DX18WX40.25H PARCHMENT</t>
  </si>
  <si>
    <t>FIRE FILE VERTICAL FIRE KING 25R 4 DRAWER LETTER 25DX18WX52.75H SPECIFY COLOR</t>
  </si>
  <si>
    <t>4-1825-C XX</t>
  </si>
  <si>
    <t>FIRE FILE LATERAL FIRE KING 2 DRAWER LETTER 22DX31WX27.25H SPECIFY</t>
  </si>
  <si>
    <t>2-3122-C.?</t>
  </si>
  <si>
    <t>FIRE FILE LATERAL FIRE KING 2 DRAWER LEGAL 22DX37.5WX27.25H SPECIFY</t>
  </si>
  <si>
    <t>2-3822-C.?</t>
  </si>
  <si>
    <t>FIRE FILE LATERAL FIRE KING 4 DRAWER LETTER 22DX31WX52.75H SPECIFY</t>
  </si>
  <si>
    <t>4-3122-C.?</t>
  </si>
  <si>
    <t>FIRE FILE LATERAL FIRE KING 4 DRAWER LEGAL 22DX37.5WX52.75H SPECIFY</t>
  </si>
  <si>
    <t>4-3822-C.?</t>
  </si>
  <si>
    <t>SAFE FIREKING 1513 ONE HOUR FIRE WITH IMPACT RATED DATA LIGHT GRAY</t>
  </si>
  <si>
    <t>DS1513-1LG</t>
  </si>
  <si>
    <t>SAFE FIREKING 1817 ONE HOUR FIRE WITH IMPACT RATED DATA LIGHT GRAY</t>
  </si>
  <si>
    <t>DS1817-1LG</t>
  </si>
  <si>
    <t>FIRE FILE PATRIOT 4 DRAWER 31 9/16'' DEEP LEGAL SIZE SPECIFY BLACK OR PARCHMENT</t>
  </si>
  <si>
    <t>4P2131-C</t>
  </si>
  <si>
    <t>FIRE FILE PATRIOT 4 DRAWER 31 9/16 IN DEEP LETTER SIZE SPECIFY BLACK OR PARCHMENT</t>
  </si>
  <si>
    <t>4P1831-C</t>
  </si>
  <si>
    <t>FIRE FILE PATRIOT 2 DRAWER 31 9/16'' DEEP LEGAL SIZE SPECIFY BLACK OR PARCHMENT</t>
  </si>
  <si>
    <t>2P2131-C</t>
  </si>
  <si>
    <t>FIRE FILE 2 DRAWER 31 9/16'' DEEP LETTER SIZE SPECIFY BLACK OR PARCHMENT</t>
  </si>
  <si>
    <t>2P1831-C</t>
  </si>
  <si>
    <t>FIRE FILE 4 DRAWER 25'' DEEP LETTER/LEGAL SIZE SPECIFY BLACK OR PARCHMENT</t>
  </si>
  <si>
    <t>4P1825-C</t>
  </si>
  <si>
    <t>FIRE FILE 2 DRAWER 25'' DEEP LETTER/LEGAL SIZE SPECIFY BLACK OR PARCHMENT</t>
  </si>
  <si>
    <t>2P1825-C</t>
  </si>
  <si>
    <t>2 HOUR FIRE AND WATER RESISTANT SAFE 3.6 CU CAPACITY WHITE</t>
  </si>
  <si>
    <t>KF2617-2WHE</t>
  </si>
  <si>
    <t>2 HOUR FIRE AND WATER RESISTANT SAFE 2.56 CU CAPACITY WHITE</t>
  </si>
  <si>
    <t>KF2115-2WHE</t>
  </si>
  <si>
    <t>2 HOUR FIRE AND WATER RESISTANT SAFE 1.85 CU CAPACITY WHITE</t>
  </si>
  <si>
    <t>KF1814-2WHE</t>
  </si>
  <si>
    <t>2 HOUR FIRE AND WATER RESISTANT SAFE 1.48 CU CAPACITY WHITE</t>
  </si>
  <si>
    <t>KF1612-2WHE</t>
  </si>
  <si>
    <t>1 HOUR FIRE AND WATER RESISTANT SAFE WITH ADJ. SHELF .97 CU CAPACITY WHITE</t>
  </si>
  <si>
    <t>KF1509-1WHE</t>
  </si>
  <si>
    <t>1 HOUR FIRE AND WATER RESISTANT SAFE WITH .97 CU CAPACITY WHITE</t>
  </si>
  <si>
    <t>KF0915-1WHE</t>
  </si>
  <si>
    <t>1 HOUR FIRE AND WATER RESISTANT SAFE WITH .53 CU CAPACITY WHITE</t>
  </si>
  <si>
    <t>KF0812-1WHE</t>
  </si>
  <si>
    <t>1/2 HOUR FIRE AND WATER RESISTANT SAFE BLACK</t>
  </si>
  <si>
    <t>KF2418-HBLE</t>
  </si>
  <si>
    <t>FIRE FILE PATRIOT 4 DRAWER 31 9/16'' DEEP LETTER SIZE - BLACK 4P1831-C BL</t>
  </si>
  <si>
    <t>4P1831-C BL</t>
  </si>
  <si>
    <t>FIRE FILE PATRIOT 4 DRAWER 31 9/16'' DEEP LETTER SIZE - PARCHMENT 4P1831-C PA</t>
  </si>
  <si>
    <t>4P1831-C PA</t>
  </si>
  <si>
    <t>FIRE FILE PATRIOT 4 DRAWER 31 9/16'' DEEP LEGAL SIZE - BLACK 4P2131-C BL</t>
  </si>
  <si>
    <t>4P2131-C BL</t>
  </si>
  <si>
    <t>FIRE FILE PATRIOT 4 DRAWER 31 9/16'' DEEP LEGAL SIZE - PARCHMENT 4P2131-C PA</t>
  </si>
  <si>
    <t>4P2131-C PA</t>
  </si>
  <si>
    <t>FIRE FILE 2 DRAWER 31 9/16'' DEEP LETTER SIZE - BLACK 2P1831-C BL</t>
  </si>
  <si>
    <t>2P1831-C BL</t>
  </si>
  <si>
    <t>FIRE FILE 2 DRAWER 31 9/16'' DEEP LETTER SIZE - PARCHMENT 2P1831-C PA</t>
  </si>
  <si>
    <t>2P1831-C PA</t>
  </si>
  <si>
    <t>FIRE FILE PATRIOT 2 DRAWER 31 9/16'' DEEP LEGAL SIZE - BLACK 2P2131-C BL</t>
  </si>
  <si>
    <t>2P2131-C BL</t>
  </si>
  <si>
    <t>FIRE FILE PATRIOT 2 DRAWER 31 9/16'' DEEP LEGAL SIZE - PARCHMENT 2P2131-C PA</t>
  </si>
  <si>
    <t>2P2131-C PA</t>
  </si>
  <si>
    <t>FIRE FILE 4 DRAWER 25'' DEEP LETTER/LEGAL SIZE - BLACK 4P1825-C BL</t>
  </si>
  <si>
    <t>4P1825-C BL</t>
  </si>
  <si>
    <t>FIRE FILE 4 DRAWER 25'' DEEP LETTER/LEGAL SIZE - PARCHMENT 4P1825-C PA</t>
  </si>
  <si>
    <t>4P1825-C PA</t>
  </si>
  <si>
    <t>FIRE FILE 2 DRAWER 25'' DEEP LETTER/LEGAL SIZE - BLACK 2P1825-C BL</t>
  </si>
  <si>
    <t>2P1825-C BL</t>
  </si>
  <si>
    <t>FIRE FILE 2 DRAWER 25'' DEEP LETTER/LEGAL SIZE - PARCHMENT 2P1825-C PA</t>
  </si>
  <si>
    <t>2P1825-C PA</t>
  </si>
  <si>
    <t>2-1831-C PA</t>
  </si>
  <si>
    <t>FIRE FILE VERTICAL FIRE KING CLASSIC 2 DRAWER LETTER 31DX18WX27.75H BLACK</t>
  </si>
  <si>
    <t>2-1831-C BL</t>
  </si>
  <si>
    <t>4-1831-C PA</t>
  </si>
  <si>
    <t>4-1831-C BL</t>
  </si>
  <si>
    <t>FIRE FILE LATERAL FIRE KING 2 DRAWER LEGAL 22DX37.5WX27.25H PARCHMENT</t>
  </si>
  <si>
    <t>2-3822-C PA</t>
  </si>
  <si>
    <t>FIRE FILE VERTICAL FIRE KING COMPACT TURTLE FILE 2 DRAWER 22DX17.75WX27.75H PARCHMENT</t>
  </si>
  <si>
    <t>2R1822-C</t>
  </si>
  <si>
    <t>FIRE FILE VERTICAL FIRE KING COMPACT TURTLE FILE 4 DRAWER 22 1/8DX17.75WX52.75H PARCHMENT</t>
  </si>
  <si>
    <t>4R 1822 C</t>
  </si>
  <si>
    <t>STORAGE FIRE RESISTANT FIRE KING CABINET 72HX36WX19D PARCHMENT</t>
  </si>
  <si>
    <t>CF7236-DPA</t>
  </si>
  <si>
    <t>STORAGE FIRE RESISTANT KING CABINET 44HX36WX19.25D PARCHMENT</t>
  </si>
  <si>
    <t>CF4436-D PA</t>
  </si>
  <si>
    <t>COPERNICUS</t>
  </si>
  <si>
    <t>COPERNICUS EDUCATIONAL PRODUCTS</t>
  </si>
  <si>
    <t>CART EXPANDED STORAGE ROYAL RWC</t>
  </si>
  <si>
    <t>XS005</t>
  </si>
  <si>
    <t>EASEL MAGNETIC DELUXE CHART STAND</t>
  </si>
  <si>
    <t>CS700</t>
  </si>
  <si>
    <t>CART LEVELED READING BOOK BROWSER 9 TUBS WITH DISPLAY RACKS</t>
  </si>
  <si>
    <t>BB005-9-1</t>
  </si>
  <si>
    <t>CART LEVELED READING BOOK BROWSER 9 TUBS</t>
  </si>
  <si>
    <t>BB005-9</t>
  </si>
  <si>
    <t>CART LEVELED READING BOOK BROWSER 18 TUBS WITH DISPLAY RACKS</t>
  </si>
  <si>
    <t>BB005-18-1</t>
  </si>
  <si>
    <t>CART LEVELED READING BOOK BROWSER 18 TUBS</t>
  </si>
  <si>
    <t>BB005-18</t>
  </si>
  <si>
    <t>EASEL MAGNETIC PRIMARY TEACHING</t>
  </si>
  <si>
    <t>PTE78</t>
  </si>
  <si>
    <t>CART LIBRARY ON WHEELS</t>
  </si>
  <si>
    <t>LW430</t>
  </si>
  <si>
    <t>EARLY LEARNING STATION</t>
  </si>
  <si>
    <t>ELS1</t>
  </si>
  <si>
    <t>STANDARD TUB PACKAGE SET OF 4- 1 EACH OF GREEN-BLUE-RED-YELLOW</t>
  </si>
  <si>
    <t>C68-4-1</t>
  </si>
  <si>
    <t>IS3</t>
  </si>
  <si>
    <t>RC005</t>
  </si>
  <si>
    <t>CENTER NEW ROYAL READING WRITING</t>
  </si>
  <si>
    <t>RC105</t>
  </si>
  <si>
    <t>CENTER NEW REGAL READING WRITING</t>
  </si>
  <si>
    <t>RC107</t>
  </si>
  <si>
    <t>TOTE ROYAL DIVIDED TUB CLEAR</t>
  </si>
  <si>
    <t>CC4069-C</t>
  </si>
  <si>
    <t>TOTE ROYAL DIVIDED TUB GREEN</t>
  </si>
  <si>
    <t>CC4069-G</t>
  </si>
  <si>
    <t>TOTE ROYAL DIVIDED TUB RED</t>
  </si>
  <si>
    <t>CC4069-R</t>
  </si>
  <si>
    <t>TOTE ROYAL DIVIDED TUB YELLOW</t>
  </si>
  <si>
    <t>CC4069-Y</t>
  </si>
  <si>
    <t>STORAGE ROOM ORGANIZER FOR LEVELED LITERACY PROGRAM - WITH RED TUBS</t>
  </si>
  <si>
    <t>LLS300-R</t>
  </si>
  <si>
    <t>LESSON STORAGE ORGANIZER 41 W X 15 D X 31 OR 57 H WITH 12 GREEN OPEN TUBS</t>
  </si>
  <si>
    <t>LLS300-G</t>
  </si>
  <si>
    <t>SAND AND WATER TABLE 18HX43LX30W WITH EARTH TONE TUBS</t>
  </si>
  <si>
    <t>SWT2</t>
  </si>
  <si>
    <t>PREMIUM BAMBOO EASEL</t>
  </si>
  <si>
    <t>BE1</t>
  </si>
  <si>
    <t>TEACHER TROLLEY</t>
  </si>
  <si>
    <t>LLS100</t>
  </si>
  <si>
    <t>LESSON STORAGE ORGANIZER 41 W X 15 D X 31 OR 57 H WITH 12 BLUE OPEN TUBS</t>
  </si>
  <si>
    <t>LLS300-B</t>
  </si>
  <si>
    <t>BASIC CHART STAND</t>
  </si>
  <si>
    <t>BCS1</t>
  </si>
  <si>
    <t>TECH TUB BASE</t>
  </si>
  <si>
    <t>TEC57</t>
  </si>
  <si>
    <t>ORGANIZER LESSON STORAGE - MIXED TUBS</t>
  </si>
  <si>
    <t>LLS300-M</t>
  </si>
  <si>
    <t>STEM MAKER STATION 26 L X 51-1/2 W X 65-3/4 H IN</t>
  </si>
  <si>
    <t>STEM102</t>
  </si>
  <si>
    <t>STEM MAKER STATION WITH PREMIUM TECH TUB 26 L X 51-1/2 W X 65-3/4 H IN</t>
  </si>
  <si>
    <t>STEM100</t>
  </si>
  <si>
    <t>CART 3D PRINTER 35-1/2 W X 24-1/2 D X 58-1/2 H - BASIC</t>
  </si>
  <si>
    <t>TD5000</t>
  </si>
  <si>
    <t>TECH TUB TEN UNIT VERSION</t>
  </si>
  <si>
    <t>TEC1000</t>
  </si>
  <si>
    <t>TECH TUB PREMIUM- HOLDS 6 CHROMEBOOKS</t>
  </si>
  <si>
    <t>TEC600C</t>
  </si>
  <si>
    <t>DEWEY THE DOCUMENT CAMERA STAND</t>
  </si>
  <si>
    <t>DCS5</t>
  </si>
  <si>
    <t>DEWEY THE DOCUMENT CAMERA STAND WITH MICROSCOPE AND LIGHT</t>
  </si>
  <si>
    <t>DCS6</t>
  </si>
  <si>
    <t>CART 3D PRINTER 35.5W X 24.5D X 58.5H - PREMIUM</t>
  </si>
  <si>
    <t>TD5001</t>
  </si>
  <si>
    <t>EASEL STORAGE CART - TEACH N GO CART</t>
  </si>
  <si>
    <t>TAG</t>
  </si>
  <si>
    <t>ADJUSTABLE RAIL AND DIVIDER KIT FOR BASE TECH TUB</t>
  </si>
  <si>
    <t>TEC-AC1000</t>
  </si>
  <si>
    <t>TECH TUB2 PREMIUM- HOLDS 6 DEVICES</t>
  </si>
  <si>
    <t>FTT700</t>
  </si>
  <si>
    <t>TECH TUB2 PREMIUM - HOLDS 10 DEVICES</t>
  </si>
  <si>
    <t>FTT1100</t>
  </si>
  <si>
    <t>TECH TUB2 PREMIUM WITH USB- HOLDS 10 IPADS</t>
  </si>
  <si>
    <t>FTT1100-USB</t>
  </si>
  <si>
    <t>TECH TUB2 TROLLEY- HOLDS 6 DEVICES</t>
  </si>
  <si>
    <t>FTT706</t>
  </si>
  <si>
    <t>TECH TUB2 TROLLEY - HOLDS 10 DEVICES</t>
  </si>
  <si>
    <t>FTT2010</t>
  </si>
  <si>
    <t>TECH TUB2 TROLLEY WITH SYNCING USB HUB - HOLDS 10 IPADS</t>
  </si>
  <si>
    <t>FTT2010-USB</t>
  </si>
  <si>
    <t>TECH TUB2 MODULAR CART- HOLDS 24 DEVICES</t>
  </si>
  <si>
    <t>FTT724</t>
  </si>
  <si>
    <t>TECH TUB2 MODULAR CART WITH SYNCING USB HUB - HOLDS 24 IPADS</t>
  </si>
  <si>
    <t>FTT724-USB</t>
  </si>
  <si>
    <t>TECH TUB2 MODULAR CART - HOLDS 32 DEVICES</t>
  </si>
  <si>
    <t>FTT732</t>
  </si>
  <si>
    <t>TECH TUB2 MODULAR CARTWITH SYNCING USB HUB - HOLDS 32 IPADS</t>
  </si>
  <si>
    <t>FTT732-USB</t>
  </si>
  <si>
    <t>REALLY BIG TUB - BLUE</t>
  </si>
  <si>
    <t>CC4073-B</t>
  </si>
  <si>
    <t>BASIC ROYAL READING WRITING CENTER</t>
  </si>
  <si>
    <t>RC201</t>
  </si>
  <si>
    <t>PREMIUM ROYAL READING WRITING CENTER</t>
  </si>
  <si>
    <t>RC200</t>
  </si>
  <si>
    <t>TECH TUB2? WALL MOUNT ACCESSORY KIT FOR 6 DEVICE TUB-TUB SOLD SEPERATELY</t>
  </si>
  <si>
    <t>FTT-ACW</t>
  </si>
  <si>
    <t>POWER BAR (10 STANDARD OUTLETS ) FOR BASE TECH TUB OR TECH TUB2</t>
  </si>
  <si>
    <t>COPERNICUS TECH TUB STANDARD- TEC601C</t>
  </si>
  <si>
    <t>TEC601C</t>
  </si>
  <si>
    <t>TECH TUB2 DUAL DUTY TEACHING EASEL - HOLDS 20 DEVICES</t>
  </si>
  <si>
    <t>FTT320</t>
  </si>
  <si>
    <t>CENTER READING/WRITING W/TUBS</t>
  </si>
  <si>
    <t>TTE100</t>
  </si>
  <si>
    <t>EXPANDED ROYAL CTR W/TUB UPGRADES</t>
  </si>
  <si>
    <t>XS005-PTP2</t>
  </si>
  <si>
    <t>ROYAL READING WRITING CTR W/TUB UPGRADES</t>
  </si>
  <si>
    <t>RC105-PTP5</t>
  </si>
  <si>
    <t>DRYING RACK WALL MOUNT</t>
  </si>
  <si>
    <t>PDR21</t>
  </si>
  <si>
    <t>DRYING RACK SPRING LOADED</t>
  </si>
  <si>
    <t>PDR20KD</t>
  </si>
  <si>
    <t>DOUBLE SIDED ART EASEL</t>
  </si>
  <si>
    <t>PDR11</t>
  </si>
  <si>
    <t>STANDARD ROYAL INSPIRATION STATION</t>
  </si>
  <si>
    <t>IS2</t>
  </si>
  <si>
    <t>INSPIRATION STATION PREMIUM ROYAL</t>
  </si>
  <si>
    <t>EASEL TABLE TOP 17 L X 19 W X 19 H W/ 2-SIDED MAGNETIC DRY ERASE BOARD</t>
  </si>
  <si>
    <t>HIGH POINT</t>
  </si>
  <si>
    <t>HIGH POINT FURNITURE INDUSTRIES INC</t>
  </si>
  <si>
    <t>CHAIR - EXECUTIVE SWIVEL - ARMS - GRADE 1 UPHOLSTERY</t>
  </si>
  <si>
    <t>1071 GR 1</t>
  </si>
  <si>
    <t>CHAIR - EXECUTIVE - SWIVEL - GRADE 2 FABRIC</t>
  </si>
  <si>
    <t>CHAIR - MANAGEMENT - SWIVEL - GRD 1 FABRIC</t>
  </si>
  <si>
    <t>CHAIR - GUEST - WINDSOR CHERRY FINISH - MACRO GRADE 1 FABRIC</t>
  </si>
  <si>
    <t>3473-WC-952</t>
  </si>
  <si>
    <t>CHAIR - EXECUTIVE SWIVEL - GRADE 1 FABRIC</t>
  </si>
  <si>
    <t>3477 GR 1</t>
  </si>
  <si>
    <t>CHAIR TUFTED SEAT AND BACK - BRASS NAIL HEAD TRIM ON ARMS AND SEAT - 5 PRONG STEEL BASE - PNEUMATIC SEAT - HEIGHT ADJUSTMENT -SWIVEL TILT</t>
  </si>
  <si>
    <t>4077 GR 1</t>
  </si>
  <si>
    <t>SOFA - LOUNGE FURNITURE -GRADE 1 FABRIC - 78 X 28 X 35</t>
  </si>
  <si>
    <t>4083 ???</t>
  </si>
  <si>
    <t>CHAIR - TRADITIONAL - SWIVEL - GRD 1 FABRIC</t>
  </si>
  <si>
    <t>4141 GR 1</t>
  </si>
  <si>
    <t>4167 GR 1</t>
  </si>
  <si>
    <t>4831 GR 2</t>
  </si>
  <si>
    <t>CHAIR - SIDE - WOOD ARMS - TUFTED BACK - 23 X 26 X 33 IN</t>
  </si>
  <si>
    <t>4833 GR 2</t>
  </si>
  <si>
    <t>LOVE SEAT - LOUNGE FURNITURE - WOOD LEGS - SCROLL ARM - BOX WELTED BACK DESIGN GRADE 2 FABRIC</t>
  </si>
  <si>
    <t>6302-???</t>
  </si>
  <si>
    <t>SOFA - WOOD LEGS - HIGH DENSITY FOAM SEAT AND BACK CUSHIONS - SCROLL ARM - 81'' X 32.5'' X 33.75'' - BOX WELTED BACK DESIGN</t>
  </si>
  <si>
    <t>6303-???</t>
  </si>
  <si>
    <t>TABLE - COCKTAIL - 54'' X 24'' X 16'' - LAMINATE TOP/ADVANTEDGE BANDING</t>
  </si>
  <si>
    <t>6730WC</t>
  </si>
  <si>
    <t>CHAIR - ARM - STACKING - BLACK METAL FRAME</t>
  </si>
  <si>
    <t>733 GR 3</t>
  </si>
  <si>
    <t>CHAIR MANAGEMENT NEXSTEP J LUMBAR SUPPORT FABRIC SEAT BACK FRAME MESH BACK</t>
  </si>
  <si>
    <t>CHAIR - GUEST - WITH ARMS - GRADE 2 FABRIC</t>
  </si>
  <si>
    <t>9403 GR 2</t>
  </si>
  <si>
    <t>CHAIR - GUEST - UPHOLSTERED INSERT BACK - GRADE 1 FABRIC - SCALLOPED ARM</t>
  </si>
  <si>
    <t>9505 GR 1</t>
  </si>
  <si>
    <t>TABLE - CONFERENCE - 36'' ROUND DIAMETER - X BASE - 29''H - 1-1/2'' THICK TOP</t>
  </si>
  <si>
    <t>A1_TR36</t>
  </si>
  <si>
    <t>A1_TR42</t>
  </si>
  <si>
    <t>A1_ _346</t>
  </si>
  <si>
    <t>DESK - DOUBLE PEDESTAL - 60'' X 30'' X 29-1/2'' - FULL PEDESTAL</t>
  </si>
  <si>
    <t>A1WWC600F2BF</t>
  </si>
  <si>
    <t>CREDENZA - LEFT FULL PEDESTAL - 66''W X 24''D X 29-1/2''H - FILE/FILE PED - LOCKING - ATLAS SERIES</t>
  </si>
  <si>
    <t>A1_ _625LF</t>
  </si>
  <si>
    <t>BOOKCASE - 36''W X 16''D X 66-1/2''H - TWO DOOR</t>
  </si>
  <si>
    <t>A1_ _652D</t>
  </si>
  <si>
    <t>OVERSTORAGE UNIT - 66''W X 16''D X 37''H - FIVE PAPER STORAGE SHELVES - FOUR DOOR COMPARTMENTS</t>
  </si>
  <si>
    <t>A1_ _678</t>
  </si>
  <si>
    <t>DESK - 36''D X 72''W X 29''H - DOUBLE PEDESTAL - BOW FRONT - FULL PEDESTAL - BOX/BOX/FILE RIGHT - FILE/FILE RIGHT</t>
  </si>
  <si>
    <t>A1WWC720BF2BF</t>
  </si>
  <si>
    <t>DESK - FULL PEDESTAL RIGHT - BOW FRONT - 36''D X 72''W X 29''H - BOX/BOX/FILE</t>
  </si>
  <si>
    <t>A1WWC721RB2BF</t>
  </si>
  <si>
    <t>A1_ _722RF</t>
  </si>
  <si>
    <t>DESK - RECEPTION - 72''W X 36''D X 42-1/2''H - RIGHT PEDESTAL</t>
  </si>
  <si>
    <t>A1WWC7230R</t>
  </si>
  <si>
    <t>CREDENZA -COMPUTER - 72''W X 24''D X 29-1/2''H - FULL PEDESTAL</t>
  </si>
  <si>
    <t>A1_ _744 F</t>
  </si>
  <si>
    <t>CHAIR - EXEC SWIVEL - ARMS - GRADE 5 UPHOLSTERY</t>
  </si>
  <si>
    <t>1071 GR 5</t>
  </si>
  <si>
    <t>LOUNGE FURNITURE - LOVE SEAT - 59'' X 32-1/2'' X 34-1/2'' - WOOD LEGS - HIGH DENSITY FOAM SEAT AND BACK CUSHIONS</t>
  </si>
  <si>
    <t>6202-???</t>
  </si>
  <si>
    <t>LOUNGE FURNITURE - SOFA - WOOD LEGS - HIGH DENSITY FOAM SEAT AND BACK CUSHIONS - SCROLL ARM - 81'' X 32.5'' X 33.75'' - BOX WELTED BACK DESIGN</t>
  </si>
  <si>
    <t>6303-?????</t>
  </si>
  <si>
    <t>TABLE - COCKTAIL - 54''W X 24''D X 16''H - WOOD VENEER TOP</t>
  </si>
  <si>
    <t>6720WC</t>
  </si>
  <si>
    <t>BRIDGE - 24''D X 48''W X 29''H</t>
  </si>
  <si>
    <t>A1_485</t>
  </si>
  <si>
    <t>BOOKCASE - CORNER - CURVED - 24''W X 24''D X 65''H - FIVE SHELVES - FOUR ADJUSTABLE SHELVES</t>
  </si>
  <si>
    <t>A1_CB65</t>
  </si>
  <si>
    <t>TABLE - CONFERENCE - 42''ROUND DIAMETER - X BASE - 29'' H - 1-1/2''THICK TOP</t>
  </si>
  <si>
    <t>TABLE - CONFERENCE - 48'' ROUND DIAMETER - X BASE - 29''H - 1-1/2'' THICK TOP</t>
  </si>
  <si>
    <t>A1_TR48</t>
  </si>
  <si>
    <t>FILE - LATERAL - TWO DRAWER - 36''W X 24''D X 29-1/2''H - SPECIFY COLOR</t>
  </si>
  <si>
    <t>RETURN - FULL RIGHT FILE/FILE PEDESTAL - WIRE MANAGEMENT GROMMET IN TOP - SINGLE KEY LOCKING</t>
  </si>
  <si>
    <t>A1_ _622RF</t>
  </si>
  <si>
    <t>RETURN - LEFT BOX/FILE PEDESTAL - 24'' X 48.75'' X 29.5'' HEIGHT - ONE TOP GROMMET - SINGLE KEY LOCKING</t>
  </si>
  <si>
    <t>A1_ _722L</t>
  </si>
  <si>
    <t>RETURN - RIGHT PEDESTAL - 24'' D X 48'' W X 29'' H - FILE/FILE DRAWER CONFIGURATION</t>
  </si>
  <si>
    <t>KEYBOARD TRAY - BLACK - 17''SPRING ASSIST - LEFT/RIGHT HAND SLIDING MOUSEPAD - GEL WRISTREST - 11.75''DEEP - 21.125''WIDE - MOUSE PAD 9.125''WIDE</t>
  </si>
  <si>
    <t>AKT 007 02517</t>
  </si>
  <si>
    <t>DESK HEIGHT BRIDGE</t>
  </si>
  <si>
    <t>CART - MOBILE SERVER</t>
  </si>
  <si>
    <t>H_ _2224</t>
  </si>
  <si>
    <t>CREDENZA - MOBILE SERVING</t>
  </si>
  <si>
    <t>H_ _2248</t>
  </si>
  <si>
    <t>FILE - LATERAL - TWO DRAWER</t>
  </si>
  <si>
    <t>H_ _346</t>
  </si>
  <si>
    <t>DESK - RIGHT PEDESTAL - BOX/FILE - 48'' X 30'' X 29''</t>
  </si>
  <si>
    <t>HWWC431R</t>
  </si>
  <si>
    <t>H_ _600</t>
  </si>
  <si>
    <t>RETURN - 24'' X 42'' X 29''</t>
  </si>
  <si>
    <t>H_ _622 R</t>
  </si>
  <si>
    <t>RETURN - RIGHT FILE/FILE PEDESTAL - SINGLE KEY LOCKING - 42'' X 24'' X 29''</t>
  </si>
  <si>
    <t>H_ _622 RF</t>
  </si>
  <si>
    <t>DESK - LEFT PEDESTAL - BOX/FILE PED - 60'' X 30'' X 29''</t>
  </si>
  <si>
    <t>HWWC641L</t>
  </si>
  <si>
    <t>CREDENZA - COMPUTER - 66'' X 24''</t>
  </si>
  <si>
    <t>H_ _644</t>
  </si>
  <si>
    <t>CABINET - STORAGE - 36-1/2 X 24 X 65-1/2 IN - WITH 2 LATERAL FILES DRAWERS - 2 ADJ. SHELVES</t>
  </si>
  <si>
    <t>HWWC65STOR</t>
  </si>
  <si>
    <t>DESK - DOUBLE PEDESTAL - BOX/BOX/FILE RIGHT PEDESTAL - FILE/FILE LEFT PEDESTAL - 66'' X 30'' X 29''</t>
  </si>
  <si>
    <t>HWWC660F2BF</t>
  </si>
  <si>
    <t>H_ _733L</t>
  </si>
  <si>
    <t>CREDENZA - DOUBLE BOOKCASE - 72 X 24 X 29H</t>
  </si>
  <si>
    <t>H_ _734</t>
  </si>
  <si>
    <t>BOOKCASE - 36'' X 16'' X 65'' - 5 SHELVES</t>
  </si>
  <si>
    <t>HW_65</t>
  </si>
  <si>
    <t>HW_TR42</t>
  </si>
  <si>
    <t>TABLE - CONFERENCE - RACETRACK 72 X 36''</t>
  </si>
  <si>
    <t>HW_RT7236</t>
  </si>
  <si>
    <t>BRIDGE - DESK HGT. - 20'' X 42</t>
  </si>
  <si>
    <t>HW_384</t>
  </si>
  <si>
    <t>RECTANGULAR SHELL - 24 X 48 X 29 H - GROMMET IN TOP - MODESTY PANEL - FULL LEFT LEG - HALF RIGHT LEG</t>
  </si>
  <si>
    <t>HW_RS2448</t>
  </si>
  <si>
    <t>TACKBOARD - 69-1/4'' X 1/2'' X 14'' - CHROME PULL - FITS 72'' OVERHEAD - 14'' HIGH - GRADE 1 FABRIC</t>
  </si>
  <si>
    <t>HWTB1472 GR 1</t>
  </si>
  <si>
    <t>WIRE MANAGEMENT CHANNEL</t>
  </si>
  <si>
    <t>MDWM</t>
  </si>
  <si>
    <t>PULL-OUT KEYBOARD PLATFORM</t>
  </si>
  <si>
    <t>PKMP36_</t>
  </si>
  <si>
    <t>TASKLIGHT FOR OVERHEAD STORAGE UNIT</t>
  </si>
  <si>
    <t>TL2P</t>
  </si>
  <si>
    <t>SPECIFY - BOOKCASE - TRADITIONAL - 75.75''H X 36''W X 15''D</t>
  </si>
  <si>
    <t>TR_B76</t>
  </si>
  <si>
    <t>CREDENZA - LEFT - 24'' X 66''</t>
  </si>
  <si>
    <t>H_ _625LF</t>
  </si>
  <si>
    <t>FILE - LATERAL - THREE DRAWER- ANTI-TILT MECHANISM - CENTRAL LOCKING SYSTEM</t>
  </si>
  <si>
    <t>H_ _3036</t>
  </si>
  <si>
    <t>STORAGE - OVERHEAD - 16'' X 48'' X 36 1/2''HT</t>
  </si>
  <si>
    <t>H_ _477</t>
  </si>
  <si>
    <t>RETURN - 24''X 42''X 29''</t>
  </si>
  <si>
    <t>H_ _622R</t>
  </si>
  <si>
    <t>DESK - DOUBLE PEDESTAL - 72'' X 36'' X 29'' - BOW FRONT DESK</t>
  </si>
  <si>
    <t>HDSL720B</t>
  </si>
  <si>
    <t>DESK - DOUBLE PEDESTAL - 72 X 36 X 29 - BOW FRONT - FULL HEIGHT PEDESTAL</t>
  </si>
  <si>
    <t>HWWC720BF2BF</t>
  </si>
  <si>
    <t>RETURN - LEFT PEDESTAL DESK HEIGHT - 48 X 24 X 29H</t>
  </si>
  <si>
    <t>H_ _722L</t>
  </si>
  <si>
    <t>H_ _738</t>
  </si>
  <si>
    <t>TABLE - CONFERENCE - 42''DIAMETER</t>
  </si>
  <si>
    <t>TABLE - CONFERENCE - 120 X 48 X 29H - RACETRACK</t>
  </si>
  <si>
    <t>HW_RT12048</t>
  </si>
  <si>
    <t>DRAWER - CENTER - 30''</t>
  </si>
  <si>
    <t>TR_30</t>
  </si>
  <si>
    <t>DESK - DOUBLE PEDESTAL PENCIL/BOX/FILE DRAWER - 60'' X 30'' X 29'' - TWO DICTATION SLIDES</t>
  </si>
  <si>
    <t>TRWC3020</t>
  </si>
  <si>
    <t>FILE - TWO DRAWER - SIDE LOCKING - 32'' X 21'' X 29''</t>
  </si>
  <si>
    <t>TR_3026DF</t>
  </si>
  <si>
    <t>DESK - BEDFORD DOUBLE PEDESTAL - 30 X 72</t>
  </si>
  <si>
    <t>TRWC3030</t>
  </si>
  <si>
    <t>CREDENZA - 72'' X 24'' X 29'' - LEFT LATERAL</t>
  </si>
  <si>
    <t>TR_3033L</t>
  </si>
  <si>
    <t>RETURN - 42 X 24</t>
  </si>
  <si>
    <t>TR_3040BLH</t>
  </si>
  <si>
    <t>TR_3041</t>
  </si>
  <si>
    <t>SPECIFY - DESK - LEFT PEDESTAL - BEDFORD - 36'' X 72''</t>
  </si>
  <si>
    <t>TRWC3048ALH</t>
  </si>
  <si>
    <t>DOUBLE HUTCH - 72''W X 48''H X 16''D</t>
  </si>
  <si>
    <t>TRWC3068</t>
  </si>
  <si>
    <t>CREDENZA - CLOSED - 24'' X 72''</t>
  </si>
  <si>
    <t>TR_3072</t>
  </si>
  <si>
    <t>CREDENZA - BEDFORD - 72 X 24</t>
  </si>
  <si>
    <t>TR_3074</t>
  </si>
  <si>
    <t>TABLE - CONFERENCE - TRADITIONAL RECTANGULAR - 96'' X 42'' X 29''H - STRAIGHT LEGS</t>
  </si>
  <si>
    <t>TR_T96</t>
  </si>
  <si>
    <t>BOOKCASE - TWO DOOR - WALL UNIT - 34 X 16 X 72</t>
  </si>
  <si>
    <t>TR_W722D</t>
  </si>
  <si>
    <t>DRAWER - CENTER - FOR DESK</t>
  </si>
  <si>
    <t>V_28</t>
  </si>
  <si>
    <t>DRAWER - CENTER - 34'' X 19'' X 3''</t>
  </si>
  <si>
    <t>V_34</t>
  </si>
  <si>
    <t>BRIDGE - DESK HEIGHT - 24'' X 48'' X 29''</t>
  </si>
  <si>
    <t>V_485</t>
  </si>
  <si>
    <t>RECEPTION SCREEN - 48''W X 22''D X 13''H - FOR USE WITH RIGHT RETURN</t>
  </si>
  <si>
    <t>VWC611R</t>
  </si>
  <si>
    <t>BOOKCASE - 36'' X 18'' X 65'' - FIVE SHELF</t>
  </si>
  <si>
    <t>V_65</t>
  </si>
  <si>
    <t>DESK - DOUBLE PEDESTAL - 36'' X 72'' - LOCKING PEDESTALS</t>
  </si>
  <si>
    <t>VWWC7202BF</t>
  </si>
  <si>
    <t>DESK - SINGLE PEDESTAL LEFT - 36'' X 72'' - BOW FRONT - FULL PEDESTAL</t>
  </si>
  <si>
    <t>VWWC721LB2BF</t>
  </si>
  <si>
    <t>RETURN - RIGHT - 48'' X 24'' X 29'' - DESK HEIGHT</t>
  </si>
  <si>
    <t>V_ _722RF</t>
  </si>
  <si>
    <t>STORAGE - OVERHEAD UNIT - 71''X18''X36 1/2'' - HINGED DOORS - TASK LIGHT</t>
  </si>
  <si>
    <t>V_ _737</t>
  </si>
  <si>
    <t>DESK RIGHT PEDESTAL HEIGHT RETURN 36X24</t>
  </si>
  <si>
    <t>HWWC452R</t>
  </si>
  <si>
    <t>DESK LEFT PEDESTAL 66X30</t>
  </si>
  <si>
    <t>HWWC651L</t>
  </si>
  <si>
    <t>CREDENZA 72X24X29 W/BOOKCASE ON RIGHT LATERAL FILE LEFT</t>
  </si>
  <si>
    <t>H_ _BK733L</t>
  </si>
  <si>
    <t>PEDESTAL- LEFT RETURN- 42LX24WX29H-HYPERWORK-SPECIFY COLOR</t>
  </si>
  <si>
    <t>H_ _622L</t>
  </si>
  <si>
    <t>CONFERENCE TABLE42'' ROUND DIAMETERX BASE29''H1.5'' THICK TOP</t>
  </si>
  <si>
    <t>LEFT RETURN48'' X 24'' X 29''DESK HEIGHT</t>
  </si>
  <si>
    <t>V_722LF</t>
  </si>
  <si>
    <t>CONFERENCE TABLE72'' X 36'' X 29.5''H1.5'' THICK ONE PIECE RACE TRACK TOPTWO LEGS</t>
  </si>
  <si>
    <t>A1_RT7236</t>
  </si>
  <si>
    <t>DESKSINGLE PEDESTAL RIGHT72'' X 36'' X 29''</t>
  </si>
  <si>
    <t>A1WWC721R2BF</t>
  </si>
  <si>
    <t>DESKFULL PEDESTAL LEFT36''D X 72''W X 29''HBOX/BOX/FILE</t>
  </si>
  <si>
    <t>A1WWC721L2BF</t>
  </si>
  <si>
    <t>BOOKCASE36'' X 18'' X 72''H3 ADJ SHELVESVITALITY SERIES</t>
  </si>
  <si>
    <t>V_72</t>
  </si>
  <si>
    <t>LEFT FULL PEDESTAL DESK HEIGHT RETURN42''W X 24''D X 29.5''HFILE/FILE LEFTLOCKINGATLAS SERIES</t>
  </si>
  <si>
    <t>A1_ _622LF</t>
  </si>
  <si>
    <t>SOFAWOOD LEGGRADE 2 FABRIC</t>
  </si>
  <si>
    <t>6102-???</t>
  </si>
  <si>
    <t>LOUNGE FURNITURE TABLE HIGH POINT MODULAR END TABLE SPECIFY COLOR</t>
  </si>
  <si>
    <t>7423??</t>
  </si>
  <si>
    <t>LOUNGE FURNITURE TABLE HIGH POINT MODULAR WEDGE TABLE SPECIFY COLOR</t>
  </si>
  <si>
    <t>7425??</t>
  </si>
  <si>
    <t>LOUNGE FURNITURE TABLE HIGH POINT MODULAR CORNER TABLE SPECIFY COLOR</t>
  </si>
  <si>
    <t>7426??</t>
  </si>
  <si>
    <t>LOUNGE FURNITURE SEATING HIGH POINT MODULAR SINGLE RECEPTION BENCH SPECIFY GR 1 FABRIC AND BASE COLORS</t>
  </si>
  <si>
    <t>7301 ???</t>
  </si>
  <si>
    <t>LOUNGE FURNITURE SEATING HIGH POINT MODULAR DOUBLE RECEPTION BENCHSPECIFY GR 1 FABRIC AND BASE COLORS</t>
  </si>
  <si>
    <t>7302-GRADE 1</t>
  </si>
  <si>
    <t>LOUNGE FURNITURE SEATING HIGH POINT MODULAR CHAIR SPECIFY GR 1 FABRIC AND BASE COLOR</t>
  </si>
  <si>
    <t>7401-GRADE 1</t>
  </si>
  <si>
    <t>LOUNGE FURNITURE SEATING HIGH POINT MODULAR LOVESEAT SPECIFY GR 1 FABRIC AND BASE COLOR</t>
  </si>
  <si>
    <t>7402-GRADE 1</t>
  </si>
  <si>
    <t>LOUNGE FURNITURE SEATING HIGH POINT MODULAR SOFA SPECIFY GR 1 FABRIC AND BASE COLOR</t>
  </si>
  <si>
    <t>7403-GRADE 1</t>
  </si>
  <si>
    <t>LOVESEAT EVE 60 DEGREE CURVED INSIDE FACING SPECIFY GRADE 3 COLOR</t>
  </si>
  <si>
    <t>5865-IF-GRADE 3</t>
  </si>
  <si>
    <t>CHAIR EVE 30 DEGREE CURVED INSIDE FACING SPECIFY GRADE 3 COLOR</t>
  </si>
  <si>
    <t>5835-IF-??-??</t>
  </si>
  <si>
    <t>TABLE EVE CONNECTING FREESTANDING SPECIFY GRADE 3 FABRIC COLOR AND LEG COLOR</t>
  </si>
  <si>
    <t>5823III-??-??</t>
  </si>
  <si>
    <t>EVE GANGING BRACKET KIT</t>
  </si>
  <si>
    <t>58B</t>
  </si>
  <si>
    <t>COFFEE TABLE WITH OVAL GLASS TOP AND BRUSHED ALUMINUM POWDERCOAT BASE</t>
  </si>
  <si>
    <t>5920MET</t>
  </si>
  <si>
    <t>TABLE EVE 30 DEGREE CURVED CONNECTING/FREESTANDING WEDGE TABLE - CHROME LEGS - SPECIFY LAMINATE</t>
  </si>
  <si>
    <t>5836??</t>
  </si>
  <si>
    <t>EVE TEAMING CHAIR SPECIFY FABRIC AND TABLET ARM LAMINATE</t>
  </si>
  <si>
    <t>5827-??-??</t>
  </si>
  <si>
    <t>CHAIR ACCOMPANY ARMLESS LOUNGE CHAIR CONNECTS BOTH SIDES - GRADE 3 FABRIC SPECIFY COLOR</t>
  </si>
  <si>
    <t>5904CLR-??-??</t>
  </si>
  <si>
    <t>LOVESEAT ACCOMPANY 60 DEGREE CURVED INSIDE FACING LOVESEAT - SPECIFY GRADE 3 FABRIC COLOR</t>
  </si>
  <si>
    <t>5965MET-IF-GRADE 3</t>
  </si>
  <si>
    <t>CHAIR ACCOMPANY LEFT-ARM LOUNGE CHAIR - GRADE 3 FABRIC SPECIFY COLOR</t>
  </si>
  <si>
    <t>5913-??-??</t>
  </si>
  <si>
    <t>CHAIR ACCOMPANY RIGHT-ARM LOUNGE CHAIR - GRADE 3 FABRIC SPECIFY COLOR</t>
  </si>
  <si>
    <t>5914-??-??</t>
  </si>
  <si>
    <t>TABLE ACCOMPANY CONNECTING/FREESTANDING TABLE - SPECIFY FABRIC COLOR AND LEG COLOR</t>
  </si>
  <si>
    <t>5924III-??-??</t>
  </si>
  <si>
    <t>CHAIR GENESIS FULL-SIZE TEAM CHAIR - SPECIFY COLOR</t>
  </si>
  <si>
    <t>1757-??-??</t>
  </si>
  <si>
    <t>SEAT - FLEX 2 TIERED - FULLY UPHOLSTERED OVER 2 IN THICK ULTRA-CELL FOAM - SEATS ARE 18 IN H AND 35 IN H - SPECIFY COLOR</t>
  </si>
  <si>
    <t>2002-Gr 4-?</t>
  </si>
  <si>
    <t>SEAT - FLEX 3 TIERED - FULLY UPHOLSTERED OVER 2 IN THICK ULTRA-CELL FOAM - SEATS ARE 10 1/2 IN H 26 1/2 IN H AND 35 IN H - SPECIFY COLOR</t>
  </si>
  <si>
    <t>2003-Gr 4-???</t>
  </si>
  <si>
    <t>SEAT - FLEX 2 TIERED INSIDE FACING CORNER SEAT - FULLY UPHOLSTERED OVER 2 IN THICK ULTRA-CELL FOAM - SEATS ARE 18 IN H AND 35 IN H - SPECIFY COLOR</t>
  </si>
  <si>
    <t>2002IF-Gr 4-?</t>
  </si>
  <si>
    <t>SEAT - FLEX 2 TIERED OUTSIDE FACING CORNER SEAT WITH 2 IN THICK ULTRA-CELL FOAM OVER ENGINEERED HARDWOOD CONSTRUCTION, SEATS ARE 18 IN H AND 35 IN H - SPECIFY COLOR</t>
  </si>
  <si>
    <t>2002OF-Gr 4-?</t>
  </si>
  <si>
    <t>INSIDE FACING 2-TIERED WEDGE SEAT - GRADE 3 OR 4 UPHOLSTERY - SPECIFY UPHOLSTERY COLOR</t>
  </si>
  <si>
    <t>2032-IF GR 4 ???</t>
  </si>
  <si>
    <t>INSIDE FACING 3-TIERED WEDGE SEAT - GRADE 3 OR 4 UPHOLSTERY - SPECIFY UPHOLSTERY COLOR</t>
  </si>
  <si>
    <t>2033-IF GR 4 ???</t>
  </si>
  <si>
    <t>OUTSIDE FACING 2-TIERED WEDGE SEAT - GRADE 3 OR 4 UPHOLSTERY - SPECIFY UPHOLSTERY COLOR</t>
  </si>
  <si>
    <t>2032-OF GR 4 ???</t>
  </si>
  <si>
    <t>OUTSIDE FACING 3-TIERED WEDGE SEAT - GRADE 3 OR 4 UPHOLSTERY - SPECIFY UPHOLSTERY COLOR</t>
  </si>
  <si>
    <t>2033-OF GR 4 ???</t>
  </si>
  <si>
    <t>TAPERED OTTOMAN - GRADE 3 OR 4 UPHOLSTERY - SPECIFY UPHOLSTERY COLOR</t>
  </si>
  <si>
    <t>1583 GR 4 ???</t>
  </si>
  <si>
    <t>24 INCH ROUND OTTOMAN - GRADE 3 OR 4 UPHOLSTERY - SPECIFY UPHOLSTERY COLOR</t>
  </si>
  <si>
    <t>1524 GR 4 ???</t>
  </si>
  <si>
    <t>20 INCH ROUND OTTOMAN - GRADE 3 OR 4 UPHOLSTERY - SPECIFY UPHOLSTERY COLOR</t>
  </si>
  <si>
    <t>1520 GR 4 ???</t>
  </si>
  <si>
    <t>DESK WOOD HIGH POINT HYPERWORK SERIES 72X36 DOUBLE PEDESTAL BOW FRONT DESK CHROME PULLS WINDSOR CHERRY TOP AND BASE</t>
  </si>
  <si>
    <t>HWWC720B</t>
  </si>
  <si>
    <t>DESK WOOD HIGH POINT HYPERWORK SERIES 72X36 DOUBLE PEDESTAL STRAIGHT FRONT DESK CHROME PULLS WINDSOR CHERRY TOP AND BASE</t>
  </si>
  <si>
    <t>HWWC720</t>
  </si>
  <si>
    <t>HWWC660 66''X30'' WINDSOR CHERRY</t>
  </si>
  <si>
    <t>HWWC660</t>
  </si>
  <si>
    <t>DESK WOOD HIGH POINT HYPERWORK SERIES 72 OVERHEAD WITH DOORS CHROME PULLS WINDSOR CHERRY TOP AND BASE</t>
  </si>
  <si>
    <t>HWWC737</t>
  </si>
  <si>
    <t>PEDESTAL DBL FULL BOX/FILE EACH SIDE 30X66 HYPERWORKS SERIES</t>
  </si>
  <si>
    <t>H_ _660</t>
  </si>
  <si>
    <t>HWWC600 60''X30'' WINDSOR CHERRY</t>
  </si>
  <si>
    <t>HWWC600</t>
  </si>
  <si>
    <t>HWXX600 60''X30'' DOUBLE</t>
  </si>
  <si>
    <t>HWWC721L 72''X36'' WINSDOR</t>
  </si>
  <si>
    <t>HWWC721L</t>
  </si>
  <si>
    <t>HWWC799</t>
  </si>
  <si>
    <t>DESK WOOD HIGH POINT HYPERWORK SERIES 72X36 PENINSULA DESK - SELECT TOP COLOR - SELECT BASE COLOR</t>
  </si>
  <si>
    <t>72''X42'' RIGHT FULL</t>
  </si>
  <si>
    <t>HWWC462R2BF</t>
  </si>
  <si>
    <t>HEXX733L 72''X24'' LEFT LATERAL</t>
  </si>
  <si>
    <t>DESK WOOD HIGH POINT HYPERWORK SERIES 72 OPEN OVERHEAD WINDSOR CHERRY TOP AND BASE</t>
  </si>
  <si>
    <t>HWWC717</t>
  </si>
  <si>
    <t>HEXX738 72'' OVERHEAD W/DOORSAND</t>
  </si>
  <si>
    <t>HWXXCH7236L 72''X36'' CORNER</t>
  </si>
  <si>
    <t>H_ _CH7236L</t>
  </si>
  <si>
    <t>HWXXCH7236R 72''X36'' CORNER</t>
  </si>
  <si>
    <t>H_ _CH7236R</t>
  </si>
  <si>
    <t>FLEETWOOD GROUP INC</t>
  </si>
  <si>
    <t>FLEETWOOD</t>
  </si>
  <si>
    <t>FLEETWOOD - TABLE - 48 W X 30 D X 24 - 32 H IN - MELAMINE TOP</t>
  </si>
  <si>
    <t>22.RS4300ACR.??</t>
  </si>
  <si>
    <t>FLEETWOOD - TABLE - 60 W X 24 D X 24 - 32 H IN - MELAMINE TOP WITH WELDED FRAME</t>
  </si>
  <si>
    <t>22.RS6200ACR.??</t>
  </si>
  <si>
    <t>FLEETWOOD - SCIENCE TABLE - 60 W X 30 D X 24 - 32 H IN - WELDED FRAME - LK CASTERS</t>
  </si>
  <si>
    <t>MS.RS6301BER.??</t>
  </si>
  <si>
    <t>FLEETWOOD - SCIENCE TABLE - 60 W X 30 D X 24 - 32 H IN - WELDED BLACK FRAME - HPL TOP</t>
  </si>
  <si>
    <t>MS.RS6301BCR.14</t>
  </si>
  <si>
    <t>FLEETWOOD - TABLE - 72 W X 24 D X 24 - 32 H IN - WELDED FRAME</t>
  </si>
  <si>
    <t>22.RS7200ACR.??</t>
  </si>
  <si>
    <t>FLEETWOOD - TABLE - 72 W X 36 D X 24 - 32 H IN - WELDED FRAME</t>
  </si>
  <si>
    <t>22.RS7600ACR.??</t>
  </si>
  <si>
    <t>TABLE COMPUTER 48WX30DX24-32H JTROUGH WIRE MGMT SQUARE CORNERS</t>
  </si>
  <si>
    <t>22.RG4300BCR.??</t>
  </si>
  <si>
    <t>TABLE - COMPUTER - J-TROUGH WIRE MANAGEMENT -SQUARE CORNERS</t>
  </si>
  <si>
    <t>22.RG6300BCR.??</t>
  </si>
  <si>
    <t>TABLE COMPUTER 72WX30DX24-32H WITH J-TROUGH WIRE MGMT SQUARE CORNERS</t>
  </si>
  <si>
    <t>22.RG7300BCR.??</t>
  </si>
  <si>
    <t>CABINET STORAGE 27WX84HX30D 3 COMPRTMNTS VNYL STL SHLVS NO DOORS BASE</t>
  </si>
  <si>
    <t>560310.243.XX00</t>
  </si>
  <si>
    <t>CABINET - STORAGE 27''W X 84''H X 40''D - 3 COMPRTMNTS - VNYL STL SHLVS - NO DOORS</t>
  </si>
  <si>
    <t>560310.244.XX00</t>
  </si>
  <si>
    <t>SPECIFY - CABINET STORAGE 27WX84HX30D 3 COMPARTMENTS STEEL WIRE COMPARTMENT DOORS</t>
  </si>
  <si>
    <t>560316.243.XX00</t>
  </si>
  <si>
    <t>SPECIFY - CABINET STORAGE 27WX84HX40D 3 COMPARTMENTS STEEL WIRE COMPARTMENT DOORS</t>
  </si>
  <si>
    <t>560316.244.XX00</t>
  </si>
  <si>
    <t>CABINET STORAGE 27WX84HX30D 3 COMPARTMENTS STEEL WIRE COMPARTMENT DOORS</t>
  </si>
  <si>
    <t>560316.443.XX00</t>
  </si>
  <si>
    <t>CABINET STORAGE 27WX84HX30D 6 SM/1 LRG COMPRTMNTS VNYL STL SHLVS STEEL WIRE DOOR</t>
  </si>
  <si>
    <t>560711.243.XX00</t>
  </si>
  <si>
    <t>SPECIFY - CABINET STORAGE 27WX84HX30D 6 SM 1 LG COMPARTMENTS STEEL WIRE COMPARTMENT DOORS</t>
  </si>
  <si>
    <t>560716.243.XX00</t>
  </si>
  <si>
    <t>CABINET STORAGE 27WX84HX30D 9 SM/1 LRG CMPRTMNTS VNYL STL SHLVS STEEL WIRE DOOR</t>
  </si>
  <si>
    <t>560911.243.XX00</t>
  </si>
  <si>
    <t>CABINET - STORAGE 27''W X 84''H X 30''D -10 COMPRTMNTS - VNYL STL SHLVS - NO DOORS</t>
  </si>
  <si>
    <t>561010.243.XX00</t>
  </si>
  <si>
    <t>SPECIFY - CABINET STORAGE 27WX84HX30D 10 COMPARTMENTS STEEL WIRE COMPARTMENT DOORS</t>
  </si>
  <si>
    <t>561016.243.XX00</t>
  </si>
  <si>
    <t>CABINET STORAGE 27WX84HX30D 10 COMPARTMENTS STEEL WIRE COMPARTMENT DOORS</t>
  </si>
  <si>
    <t>561016.244.XX00</t>
  </si>
  <si>
    <t>CABINET - STORAGE 27''W X 84''H X 30''D - 15 CMPRTMNTS - VNYL STL SHLVS - NO DOORS</t>
  </si>
  <si>
    <t>561510.243.XX00</t>
  </si>
  <si>
    <t>CABINET STORAGE 27WX84HX20D 15 CMPRTMNTS VNYL STL SHLVS STEEL WIRE DOOR</t>
  </si>
  <si>
    <t>561511.242.XX00</t>
  </si>
  <si>
    <t>SPECIFY - CABINET STORAGE 27WX84HX20D 15 COMPARTMENTS STEEL WIRE COMP DOORS</t>
  </si>
  <si>
    <t>561516.242.XX00</t>
  </si>
  <si>
    <t>SPECIFY - CABINET STORAGE 27WX84HX30D 15 COMPARTMENTS STEEL WIRE COMPARTMENT DOORS</t>
  </si>
  <si>
    <t>561516.243.XX00</t>
  </si>
  <si>
    <t>CABINET WARDROBE 27 W X 84 H X 30 D 1 VNYL STL SHELF 1 HANGER ROD LOCKING LAM DOORS</t>
  </si>
  <si>
    <t>562012.243.XXXX</t>
  </si>
  <si>
    <t>CABINET WARDROBE 27 W X 84 H X 30 D NO SHELF 2 RODS NO DOORS VINYL STEEL BOTTOM</t>
  </si>
  <si>
    <t>562110.243.XX00</t>
  </si>
  <si>
    <t>CABINET WARDROBE 48 W X 84 H X 30 D 3 VINYL STEEL SHLVS 1 HANGER ROD NO DOORS</t>
  </si>
  <si>
    <t>562210.443.XX00</t>
  </si>
  <si>
    <t>CABINET WARDROBE 48 W X 84 H X 30 D 3 VINYL STEEL SHLVS 1 HANGER ROD LOCKING LAMINATE DOOR</t>
  </si>
  <si>
    <t>562212.443.XXXX</t>
  </si>
  <si>
    <t>CABINET FOLIO 29 W X 50 H X 18 D 2 COLUMNS 50 OPENINGS NO DOOR 2 LOCK/2 NON LOCK CASTERS</t>
  </si>
  <si>
    <t>563000.351.XX00</t>
  </si>
  <si>
    <t>FLEETWOOD - UTILITY TABLE - 72 W X 36 D X 29 IN - WELDED FRAME - FIXED HEIGHT</t>
  </si>
  <si>
    <t>22.RS7600A4R.??</t>
  </si>
  <si>
    <t>FLEETWOOD - TABLE - 48 W X 30 D X 24 - 32 H IN - THERMOFUSED MELAMINE TOP</t>
  </si>
  <si>
    <t>FLEETWOOD - TABLE - 60 W X 30 D X 24 - 32 H IN - THERMOFUSED MELAMINE TOP</t>
  </si>
  <si>
    <t>22.RS6300ACR.??</t>
  </si>
  <si>
    <t>FLEETWOOD - RECTANGLE TABLE WELDED FRAME SQUARE LEG 4 48X24X24-32 - SPECIFY COLOR - SPECIFY EDGE AND FRAME COLORS</t>
  </si>
  <si>
    <t>22.RS4200ACR.??</t>
  </si>
  <si>
    <t>FLEETWOOD - RECTANGLE TABLE WELDED FRAME SQUARE LEG 4 48X30X24-32 SPECIFY TOP COLOR - SPECIFY EDGE AND FRAME COLORS</t>
  </si>
  <si>
    <t>FLEETWOOD - RECTANGLE TABLE WELDED FRAME SQUARE LEG 4 60WX24DX24-32H - SPECIFY TOP COLOR - SPECIFY EDGE AND FRAME COLORS</t>
  </si>
  <si>
    <t>TABLE RECTANGLE 60WX30DX24-32H SPECIFY SPECIFY COLOR</t>
  </si>
  <si>
    <t>FLEETWOOD - PLANE TABLE SQUARE I-LEG60X30X24-32 - SPECIFY TOP COLOR - SPECIFY EDGE AND FRAME COLORS</t>
  </si>
  <si>
    <t>IL.PR6380BCR.??</t>
  </si>
  <si>
    <t>FLEETWOOD - PLANE TABLE SQUARE I-LEG48X30X24-32 - SPECIFY TOP COLOR - SPECIFY EDGE AND FRAME COLORS</t>
  </si>
  <si>
    <t>IL.PR4380BCR.??</t>
  </si>
  <si>
    <t>FLEETWOOD - PLANE TABLE SQUARE I-LEG60X24X24-32 SPECIFY TOP COLOR - SPECIFY EDGE AND FRAME COLORS</t>
  </si>
  <si>
    <t>IL.PR6280BCR.??</t>
  </si>
  <si>
    <t>CONDUCTORS PODIUM DOUBLE SPECIFY COLOR</t>
  </si>
  <si>
    <t>566200.000.XXXX</t>
  </si>
  <si>
    <t>STORAGE HARMONY 56 SERIES 9 SMALL 1 LARGE COMPARTMENT INSTRUMENT27WX30DX84H NO PULL NO HINGE BLACK ABS SHELF STEEL WIRE DOOR SELECT FINISH AND LAM COLORS</t>
  </si>
  <si>
    <t>560916.243.??00</t>
  </si>
  <si>
    <t>STORAGE HARMONY 56 SERIES 6 SMALL 1 LARGE COMPARTMENT INSTRUMENT BLACK ABS SHELF NO DOOR NO PULL NO HINGE 27WX30DX84H SELECT FINISH COLORS</t>
  </si>
  <si>
    <t>560710.243.??00</t>
  </si>
  <si>
    <t>CABINET STORAGE 27WX84HX30D 1 CMPRTMNT NO SHLVS/DOORS BASE SELECT LAM COLOR</t>
  </si>
  <si>
    <t>560110.243.??00</t>
  </si>
  <si>
    <t>CABINET - STORAGE 48 W X 84 H X 30 D - 2 COMPRTMNTS - 1 SHELF - NO DOORS SELECT LAM COLOR</t>
  </si>
  <si>
    <t>560210.443.??00</t>
  </si>
  <si>
    <t>CABINET STORAGE 27WX84HX30D 3 COMPRTMNTS NO DOORS BASE SELECT LAM COLOR</t>
  </si>
  <si>
    <t>560310.243.??00</t>
  </si>
  <si>
    <t>CABINET - STORAGE 27''W X 84''H X 40''D - 3 COMPRTMNTS - NO DOORS SELECT LAM COLOR</t>
  </si>
  <si>
    <t>560310.244.??00</t>
  </si>
  <si>
    <t>CABINET - STORAGE 48''W X 84''H X 30''D - 3 COMPRTMNTS -NO DOORS SELECT LAM COLOR</t>
  </si>
  <si>
    <t>560310.443.?.00</t>
  </si>
  <si>
    <t>CABINET STORAGE 27WX84HX30D 3 COMPARTMENTS STEEL WIRE COMPARTMENT DOORS SELECT LAM COLOR</t>
  </si>
  <si>
    <t>560316.243.??00</t>
  </si>
  <si>
    <t>CABINET STORAGE 27WX84HX40D 3 COMPARTMENTS STEEL WIRE COMPARTMENT DOORS SELECT LAM COLOR</t>
  </si>
  <si>
    <t>560316.244.??00</t>
  </si>
  <si>
    <t>CABINET STORAGE 27WX84HX30D 6 SM 1 LG COMPARTMENTS STEEL WIRE COMPARTMENT DOORS SELECT LAM COLOR</t>
  </si>
  <si>
    <t>560716.243.?.00</t>
  </si>
  <si>
    <t>CABINET STORAGE 27WX84HX30D 9 SM/1 LRG COMPRTMNTS NO DOORS SELECT LAM COLOR</t>
  </si>
  <si>
    <t>560910.243.??00</t>
  </si>
  <si>
    <t>CABINET - STORAGE 27''W X 84''H X 30''D -10 COMPRTMNTS - NO DOORS SELECT LAM COLOR</t>
  </si>
  <si>
    <t>561010.243.??00</t>
  </si>
  <si>
    <t>CABINET - STORAGE 27''W X 84''H X 40''D - 10 COMPRTMNTS - NO DOORS SELECT LAM COLOR</t>
  </si>
  <si>
    <t>561010.244.??00</t>
  </si>
  <si>
    <t>CABINET STORAGE 27WX84HX30D 10 COMPARTMENTS STEEL WIRE COMPARTMENT DOORS SELECT LAM COLOR</t>
  </si>
  <si>
    <t>561016.243.??00</t>
  </si>
  <si>
    <t>CABINET - STORAGE 27''W X 84''H X 30''D - 15 CMPRTMNTS -NO DOORS SELECT LAM COLOR</t>
  </si>
  <si>
    <t>561510.243.??00</t>
  </si>
  <si>
    <t>CABINET STORAGE 27WX84HX30D 15 COMPARTMENTS STEEL WIRE COMPARTMENT DOORS SELECT LAM COLOR</t>
  </si>
  <si>
    <t>561516.243.??00</t>
  </si>
  <si>
    <t>CABINET STORAGE 48WX84HX30D 3 COMPARTMENTS STEEL WIRE COMPARTMENT DOORS SELECT LAM COLOR</t>
  </si>
  <si>
    <t>560316.443.??00</t>
  </si>
  <si>
    <t>CABINET STORAGE 27WX84HX40D 10 COMPARTMENTS STEEL WIRE COMPARTMENT DOORS SELECT LAM COLOR</t>
  </si>
  <si>
    <t>561016.244.??00</t>
  </si>
  <si>
    <t>TABLE INSPIRE DELTA - FIXED HEIGHT - LEGS WITH GLIDES 41W X 25D X 29H - SPECIFY COLOR</t>
  </si>
  <si>
    <t>IN.DL4080A4R.??</t>
  </si>
  <si>
    <t>SHEERLINE TALL STORAGE LCKG DRS 4 ADJ SHLV FUSION MPL/SILVER</t>
  </si>
  <si>
    <t>15.5038.3HU.000</t>
  </si>
  <si>
    <t>ENCORE TALL STORAGE LCKG DRS 4 ADJ SHLV FUSION MAPLE</t>
  </si>
  <si>
    <t>97.1183.3HU.002</t>
  </si>
  <si>
    <t>SHEERLINE LOW STORAGE LCKG DRS 1 ADJ SHLF FUSION MPL/SILVER</t>
  </si>
  <si>
    <t>15.2635.3HU.002</t>
  </si>
  <si>
    <t>ENCORE WARDROBE STORAGE LCKG DRS FUSION MAPLE</t>
  </si>
  <si>
    <t>97.1583.285.002</t>
  </si>
  <si>
    <t>ILLUSIONS TALL WARDROBE STORAGE CAB LCKG DOORS FUSION MAPLE</t>
  </si>
  <si>
    <t>77086.827.HU1C1</t>
  </si>
  <si>
    <t>ILLUSIONS TALL STORAGE CAB LCKG DRS 4 ADJ SHLV FUSION MAPLE</t>
  </si>
  <si>
    <t>77056.827.HU1C1</t>
  </si>
  <si>
    <t>ILLUSIONS TALL TRAY STORAGE LCKG DRS 36 TRAYS FUSION MAPLE</t>
  </si>
  <si>
    <t>77286.827.HU1C1</t>
  </si>
  <si>
    <t>TEACHER DESK MOBILE DBL PED LCKG FUSION MAPLE</t>
  </si>
  <si>
    <t>10.1900.2HU.002</t>
  </si>
  <si>
    <t>SHEERLINE LOW STORAGE NO DOORS 1 ADJ SHLF FUSION MPL/SILVER</t>
  </si>
  <si>
    <t>15.2632.3HU.000</t>
  </si>
  <si>
    <t>DESIGNER LOW TRAY STORAGE NO DOORS 24 TRAYS - GRAY</t>
  </si>
  <si>
    <t>P210A.KB</t>
  </si>
  <si>
    <t>DESIGNER LOW TRAY STORAGE NO DOORS 12 TRAYS - GRAY</t>
  </si>
  <si>
    <t>P210B.KB</t>
  </si>
  <si>
    <t>STOOL - FLEETWOOD ROCK 18 INCH HEIGHT - SPECIFY FRAME COLOR - DARK GRAPHITE SEAT COLOR</t>
  </si>
  <si>
    <t>ST18FS</t>
  </si>
  <si>
    <t>STOOL - FLEETWOOD ROCK 26 INCH HEIGHT - SPECIFY FRAME COLOR - DARK GRAPHITE SEAT COLOR</t>
  </si>
  <si>
    <t>ST26FS</t>
  </si>
  <si>
    <t>DESIGNER MID TRAY STORAGE - LOCKING DOORS - 30 IN - 3 INCH TRANSLUCENT GRATNELLS TRAYS - 4 LOCKING CASTERS - DOOR PULL IS CHROME SOFT CLOSE EUROPEAN HINGE - FUSION MAPLE LAMINATE AND EDGE BAND WITH SILVER PAINT</t>
  </si>
  <si>
    <t>P231A.HU</t>
  </si>
  <si>
    <t>DESIGNER MID TRAY STORAGE - LOCKING DOORS - 3 INCH TRANSLUCENT GRATNELLS TRAYS - 4 LOCKING CASTERS - DOOR PULL IS CHROME SOFT CLOSE EUROPEAN HINGE - FUSION MAPLE LAMINATE AND EDGE BAND WITH SILVER PAINT</t>
  </si>
  <si>
    <t>P221A.HU</t>
  </si>
  <si>
    <t>DESIGNER LOW STORAGE - 1 ADJUSTABLE SHELF - LOCKING DOORS - 4 LOCKING CASTERS - DOOR PULL IS CHROME - SOFT CLOSE EUROPEAN HINGE - FUSION MAPLE LAMINATE AND EDGE BAND WITH SILVER PAINT</t>
  </si>
  <si>
    <t>P710.HU</t>
  </si>
  <si>
    <t>DESIGNER TALL STORAGE - 4 ADJUSTABLE SHELVES - LOCKING DOORS - 4 LOCKING CASTERS - DOOR PULL IS CHROME - SOFT CLOSE EUROPEAN HINGE - FUSION MAPLE LAMINATE AND EDGE BAND WITH SILVER PAINT</t>
  </si>
  <si>
    <t>P750.HU</t>
  </si>
  <si>
    <t>DESIGNER LOW ARC STORAGE - NO DOORS - 4 LOCKING CASTERS - FUSION MAPLE LAMINATE AND EDGE BAND WITH SILVER PAINT</t>
  </si>
  <si>
    <t>P400.HU</t>
  </si>
  <si>
    <t>DESIGNER MID STORAGE - NO DOORS - 9 CUBBY - 4 LOCKING CASTERS - FUSION MAPLE LAMINATE AND EDGE BAND WITH SILVER PAINT</t>
  </si>
  <si>
    <t>P301.HU</t>
  </si>
  <si>
    <t>DESIGNER MID STORAGE - LOCKING DOORS - 9 CUBBY - 4 LOCKING CASTERS - DOOR PULL IS CHROME - SOFT CLOSE EUROPEAN HINGE - FUSION MAPLE LAMINATE AND EDGE BAND WITH SILVER PAINT</t>
  </si>
  <si>
    <t>P311.HU</t>
  </si>
  <si>
    <t>DESIGNER LOW STORAGE - 1 ADJUSTABLE SHELF - NO DOORS - 4 LOCKING CASTERS - FUSION MAPLE LAMINATE AND EDGE BAND WITH SILVER PAINT</t>
  </si>
  <si>
    <t>P700.HU</t>
  </si>
  <si>
    <t>DESIGNER TALL STORAGE - 4 ADJUSTABLE SHELVES - NO DOORS - 4 LOCKING CASTERS - FUSION MAPLE LAMINATE AND EDGE BAND WITH SILVER PAINT</t>
  </si>
  <si>
    <t>P701.HU</t>
  </si>
  <si>
    <t>MOBILE PED - FILE FILE - LOCKING DRAWERS - LOCKING CASTERS - DRAWER PULL IS CHROME - FUSION MAPLE LAMINATE AND EDGE BAND</t>
  </si>
  <si>
    <t>MP201.85</t>
  </si>
  <si>
    <t>MOBILE PED - OPEN FILE - LOCKING DRAWER - LOCKING CASTERS - DRAWER PULL IS CHROME - FUSION MAPLE LAMINATE AND EDGE BAND</t>
  </si>
  <si>
    <t>MP501.85</t>
  </si>
  <si>
    <t>MOBILE PED - BOX BOX FILE - LOCKING DRAWERS - LOCKING CASTERS - DRAWER PULL IS CHROME - FUSION MAPLE LAMINATE AND EDGE BAND</t>
  </si>
  <si>
    <t>MP301.85</t>
  </si>
  <si>
    <t>MOBILE PED - BOX FILE - LOCKING DRAWERS - LOCKING CASTERS - DRAWER PULL IS CHROME - FUSION MAPLE LAMINATE AND EDGE BAND</t>
  </si>
  <si>
    <t>MP101.85</t>
  </si>
  <si>
    <t>MOBILE PED - TRAYS - NO DOOR - 6 - 3 IN TRANSLUCENT GRATNELLS TRAYS - LOCKING CASTERS - SPECIFY LAMINATE/EDGE BAND COLOR - SPECIFY PAINT COLOR</t>
  </si>
  <si>
    <t>MP600A.??</t>
  </si>
  <si>
    <t>SHEERLINE TALL STORAGE CABINET - 3 ADJUSTABLE STEEL SHELVES - LOCKING DOORS - 2 LOCKING AND 2 NON-LOCKING 5 IN CASTERS - SPECIFY LAMINATE/EDGE BAND COLOR - SPECIFY PAINT COLOR</t>
  </si>
  <si>
    <t>15.5138.3???.000</t>
  </si>
  <si>
    <t>SHEERLINE LOW STORAGE - 1 ADJUSTABLE STEEL SHELF - SINGLE SIDED - LOCKING DOORS - 2 LOCKING AND 2 NON-LOCKING 5 IN CASTERS - SPECIFY LAMINATE/EDGE BAND COLOR - SPECIFY PAINT COLOR</t>
  </si>
  <si>
    <t>15.2635.3???.002</t>
  </si>
  <si>
    <t>SHEERLINE TALL STORAGE - 4 ADJUSTABLE STEEL SHELVES - LOCKING DOORS - 2 LOCKING AND 2 NON-LOCKING 5 IN CASTERS - SPECIFY LAMINATE/EDGE BAND COLOR - SPECIFY PAINT COLOR</t>
  </si>
  <si>
    <t>15.5038.3??.000</t>
  </si>
  <si>
    <t>DESIGNER MID ARC STORAGE - NO DOORS - 4 LOCKING CASTERS - SPECIFY LAMINATE/EDGE BAND COLOR - SPECIFY PAINT COLOR</t>
  </si>
  <si>
    <t>P401.??</t>
  </si>
  <si>
    <t>DESIGNER MID STORAGE - NO DOORS - 6 CUBBY - 4 LOCKING CASTERS - SPECIFY LAMINATE/EDGE BAND COLOR - SPECIFY PAINT COLOR</t>
  </si>
  <si>
    <t>P300.??</t>
  </si>
  <si>
    <t>DESIGNER MID STORAGE - LOCKING DOORS - 6 CUBBY - 4 LOCKING CASTERS - DOOR PULL IS CHROME - SOFT CLOSE EUROPEAN HINGE - SPECIFY LAMINATE/EDGE BAND COLOR - SPECIFY PAINT COLOR</t>
  </si>
  <si>
    <t>P310.??</t>
  </si>
  <si>
    <t>SHEERLINE - TALL STORAGE - 4 ADJUSTABLE STEEL SHELVES - NO DOORS - 2 LOCKING AND 2 NON-LOCKING 5 IN CASTERS - SPECIFY LAMINATE/EDGE BAND COLOR - SPECIFY PAINT COLOR</t>
  </si>
  <si>
    <t>15.5238.3??.000</t>
  </si>
  <si>
    <t>SHEERLINE TALL STORAGE CABINET - 3 ADJUSTABLE STEEL SHELVES - NO DOORS - 2 LOCKING AND 2 NON-LOCKING 5 IN CASTERS - SPECIFY LAMINATE/EDGE BAND COLOR - SPECIFY PAINT COLOR</t>
  </si>
  <si>
    <t>15.5338.3???.000</t>
  </si>
  <si>
    <t>SHEERLINE MID TRAY STORAGE - NO DOORS - 30 - 3 IN TRANSLUCENT GRATNELLS TRAYS - 2 LOCKING AND 2 NON-LOCKING 5 IN CASTERS - SPECIFY LAMINATE/EDGE BAND COLOR - SPECIFY PAINT COLOR</t>
  </si>
  <si>
    <t>15.192A.3???.000</t>
  </si>
  <si>
    <t>SHEERLINE LOW STORAGE - 1 ADJUSTABLE STEEL SHELF - SINGLE SIDED - NO DOORS - 2 LOCKING AND 2 NON-LOCKING 5 IN CASTERS - SPECIFY LAMINATE/EDGE BAND COLOR - SPECIFY PAINT COLOR</t>
  </si>
  <si>
    <t>15.2632.3??.000</t>
  </si>
  <si>
    <t>SHEERLINE LOW STORAGE - DOUBLE SIDED - 2 ADJUSTABLE STEEL SHELVES - NO DOORS - 2 LOCKING AND 2 NON-LOCKING 5 IN CASTERS - SPECIFY LAMINATE/EDGE BAND COLOR - SPECIFY PAINT COLOR</t>
  </si>
  <si>
    <t>16.0040.3??.000</t>
  </si>
  <si>
    <t>ILLUSIONS TALL STORAGE - 4 ADJUSTABLE SHELVES - NO DOORS - LEVELERS AND CASTERS - SPECIFY LAMINATE/EDGE BAND COLOR</t>
  </si>
  <si>
    <t>77046.827.??000</t>
  </si>
  <si>
    <t>ILLUSIONS TALL STORAGE - 4 ADJUSTABLE SHELVES - LOCKING DOORS - LEVELERS AND CASTERS - CHROME PULL - CHROME EUROPEAN HINGE - SPECIFY LAMINATE/EDGE BAND COLOR</t>
  </si>
  <si>
    <t>77056.827.??1C1</t>
  </si>
  <si>
    <t>SHEERLINE DRAWER STORAGE - 5 FULL-WIDTH DRAWERS - NO LOCKS - 2 LOCKING AND 2 NON-LOCKING 5 IN CASTERS - SPECIFY LAMINATE/EDGE BAND COLOR - SPECIFY PAINT COLOR</t>
  </si>
  <si>
    <t>15.3134.3</t>
  </si>
  <si>
    <t>ILLUSIONS TALL TRAY STORAGE CABINET - NO DOORS - 36 -3 IN TRANSLUCENT GRATNELLS TRAYS - LEVELERS AND CASTERS - SPECIFY LAMINATE/EDGE BAND COLOR</t>
  </si>
  <si>
    <t>77306A827.??000</t>
  </si>
  <si>
    <t>DESIGNER MID TRAY STORAGE - NO DOORS - 24 - 3 IN TRANSLUCENT GRATNELLS TRAYS - STORAGE SHELF - 4 LOCKING CASTERS - SPECIFY LAMINATE/EDGE BAND COLOR - SPECIFY PAINT COLOR</t>
  </si>
  <si>
    <t>P220A.??</t>
  </si>
  <si>
    <t>DESIGNER LOW TRAY STORAGE - NO DOORS - 24 - 3 IN TRANSLUCENT GRATNELLS TRAYS - 4 LOCKING CASTERS - SPECIFY LAMINATE/EDGE BAND COLOR - SPECIFY PAINT COLOR</t>
  </si>
  <si>
    <t>P210A.??</t>
  </si>
  <si>
    <t>DESIGNER MID TRAY STORAGE - NO DOORS - 30 - 3 IN TRANSLUCENT GRATNELLS TRAYS - STORAGE SHELF - 4 LOCKING CASTERS - SPECIFY LAMINATE/EDGE BAND COLOR - SPECIFY PAINT COLOR</t>
  </si>
  <si>
    <t>P230A.??</t>
  </si>
  <si>
    <t>ILLUSIONS TALL TRAY STORAGE CABINET - LOCKING DOORS - 36 -3 IN TRANSLUCENT GRATNELLS TRAYS - LEVELERS AND CASTERS - CHROME PULL - CHROME EUROPEAN HINGE - SPECIFY LAMINATE/EDGE BAND COLOR</t>
  </si>
  <si>
    <t>77286A827.??1C1</t>
  </si>
  <si>
    <t>HARMONY MOBILE BASS RACK - HOLDS 3 INSTRUMENTS - LOCKING CASTERS - SPECIFY LAMINATE/EDGE BAND COLOR</t>
  </si>
  <si>
    <t>564000.000.??00</t>
  </si>
  <si>
    <t>HARMONY CHORAL FOLIO STORAGE - NO DOORS - 75 OPENINGS - LOCKING CASTERS - SPECIFY LAMINATE/EDGE BAND COLOR</t>
  </si>
  <si>
    <t>563100.551.??00.</t>
  </si>
  <si>
    <t>HARMONY INSTRUMENT STORAGE - 15 COMPARTMENT - FULL WIRE DOOR - STORES FLUTES - CLARINETS - OBOES OR PICCOLOS - SPECIFY LAMINATE/EDGE BAND COLOR</t>
  </si>
  <si>
    <t>561511.243.??00</t>
  </si>
  <si>
    <t>HARMONY INSTRUMENT STORAGE - 2 COMPARTMENT - FULL WIRE DOOR - STORES BASS DRUMS - FIELD DRUMS - SNARE DRUMS OR PARADE DRUMS - SPECIFY LAMINATE/EDGE BAND COLOR</t>
  </si>
  <si>
    <t>560211.243.??00</t>
  </si>
  <si>
    <t>HARMONY INSTRUMENT STORAGE - 1 COMPARTMENT - FULL LENGTH WIRE DOOR - STORES STRING BASS - CONTRA BASS CLARINET - BASS DRUM OR GENERAL STORAGE - SPECIFY LAMINATE/EDGE BAND COLOR</t>
  </si>
  <si>
    <t>560111.243.??00</t>
  </si>
  <si>
    <t>HARMONY INSTRUMENT STORAGE - 3 COMPARTMENT - FULL WIRE DOORS - STORES BARITONE SAXOPHONES - BASS CLARINETS - BASSOONS - FIELD DRUMS OR SNARE DRUMS - SPECIFY LAMINATE/EDGE BAND COLOR</t>
  </si>
  <si>
    <t>560311.443.??00</t>
  </si>
  <si>
    <t>HARMONY MOBILE VIOLIN RACK - HOLDS 16 INSTRUMENTS - LOCKING CASTERS - SPECIFY LAMINATE/EDGE BAND COLOR</t>
  </si>
  <si>
    <t>564400.000.??000</t>
  </si>
  <si>
    <t>HARMONY INSTRUMENT STORAGE - 7 COMPARTMENT - FULL LENGTH WIRE DOOR - SPECIFY LAMINATE/EDGE BAND COLOR</t>
  </si>
  <si>
    <t>560711.243.??00</t>
  </si>
  <si>
    <t>HARMONY INSTRUMENT STORAGE - 10 COMPARTMENT - FULL WIRE DOOR - STORES TROMBONES - BASOONS - BASS CLARINETS - VIOLINS - VIOLAS - TENOR SAXOPHONES OR ALTO CLARINETS - SPECIFY LAMINATE/EDGE BAND COLOR</t>
  </si>
  <si>
    <t>561011.243.??00</t>
  </si>
  <si>
    <t>HARMONY GARMENT STORAGE - 2 GARMENT RODS - NO SHELVES - FULL LAMINATE DOOR - BLACK HINGE AND 96MM ARCH PULL - STORES 40 UNIFORMS - SPECIFY LAMINATE/EDGE BAND COLOR</t>
  </si>
  <si>
    <t>562112.443.???B3</t>
  </si>
  <si>
    <t>HARMONY GARMENT STORAGE - 1 GARMENT ROD - 3 SHELVES - FULL LAMINATE DOOR - BLACK HINGE AND 96MM ARCH PULL - STORES 20 UNIFORMS AND GENERAL STORAGE - SPECIFY LAMINATE/EDGE BAND COLOR</t>
  </si>
  <si>
    <t>562212.443.???B3</t>
  </si>
  <si>
    <t>DESIGNER TALL WARDROBE TOWER - LOCKING DOORS - GARMENT ROD - 2 ADJUSTABLE SHELVES - BOX FILE PED - 4 LOCKING CASTERS - DOOR PULL IS CHROME - SOFT CLOSE EUROPEAN HINGE - SPECIFY LAMINATE/EDGE BAND COLOR - SPECIFY PAINT COLOR</t>
  </si>
  <si>
    <t>P610.???</t>
  </si>
  <si>
    <t>SHEERLINE TALL WARDROBE STORAGE - 4 ADJUSTABLE STEEL SHELVES - GARMENT ROD - LOCKING DOORS - 2 LOCKING AND 2 NON-LOCKING CASTERS - SPECIFY LAMINATE/EDGE BAND COLOR - SPECIFY PAINT COLOR</t>
  </si>
  <si>
    <t>15.5018.3??.000</t>
  </si>
  <si>
    <t>DESIGNER TALL WARDROBE - 4 ADJUSTABLE SHELVES - GARMENT ROD - LOCKING DOORS - 4 LOCKING CASTERS - DOOR PULL IS CHROME - SOFT CLOSE EUROPEAN HINGE - SPECIFY LAMINATE/EDGE BAND COLOR - SPECIFY PAINT COLOR</t>
  </si>
  <si>
    <t>P600.??</t>
  </si>
  <si>
    <t>ILLUSIONS TALL WARDROBE STORAGE - 4 ADJUSTABLE SHELVES - GARMENT ROD - LOCKING DOORS - LEVELERS AND CASTERS - CHROME PULL - CHROME EUROPEAN HINGE - SPECIFY LAMINATE/EDGE BAND COLOR</t>
  </si>
  <si>
    <t>77086.827.???1C1</t>
  </si>
  <si>
    <t>HARMONY GARMENT STORAGE - 1 GARMENT ROD - 1 SHELF - FULL LAMINATE DOOR - BLACK HINGE AND 96MM ARCH PULL - STORES 20 UNIFORMS OR ROBES AND GENERAL STORAGE - SPECIFY LAMINATE/EDGE BAND COLOR</t>
  </si>
  <si>
    <t>562012.443.???B3</t>
  </si>
  <si>
    <t>DESIGNER - PROJECT CART - MAPLE BLOCK TOP - 8 - 3 IN AND 2 - 6 IN TRANSLUCENT GRATNELLS TRAYS - PERF BACK - 4 LOCKING CASTERS - DRAWER PULLS COLOR IS CHROME - SPECIFY LAMINATE AND EDGE BAND COLOR - SPECIFY PAINT COLOR</t>
  </si>
  <si>
    <t>P801D.??</t>
  </si>
  <si>
    <t>PRESENTATION CART - POWER - FULL PERF BACK - SIDE STORAGE WITH LOCKING DOOR - 6 - 3 IN TRANSLUCENT GRATNELLS TRAYS - SIDE WIRE MANAGEMENT COMPARTMENT - 4 LOCKING CASTERS - SPECIFY LAMINATE/EDGE BAND COLOR - SPECIFY PAINT COLOR</t>
  </si>
  <si>
    <t>P181A.??</t>
  </si>
  <si>
    <t>WARDROBE ILLUSIONS TEACHER 48WX72HX27D SELECT TOP/BASE COLOR SELECT HINGE TYPE SELECT DOOR PULL</t>
  </si>
  <si>
    <t>77086.827.XX1XX</t>
  </si>
  <si>
    <t>ILLUSIONS GENERAL STORAGE CAB LKG DRS 48WX72HX27D SELECT TOP/BASE COLOR SELECT HINGE TYPE SELECT DOOR PULL</t>
  </si>
  <si>
    <t>77056.827.XX1XX</t>
  </si>
  <si>
    <t>FLEETWOOD - SCIENCE TABLE - 72 W X 24 D X 30 H IN - STANDARD HARDWOOD FRAME - PLAIN APRON - CHEMRESIST TOP</t>
  </si>
  <si>
    <t>21.RS7202B4R.14</t>
  </si>
  <si>
    <t>ILLUSIONS BASE CORNER FILLER UNIT SELECT TOP/BASE COLOR</t>
  </si>
  <si>
    <t>71104.C64.XX00</t>
  </si>
  <si>
    <t>CABINET 15 COMPARTMENT STEEL WIRE DOOR BASE 27WX84HX30D OILED CHERRY/BLACK</t>
  </si>
  <si>
    <t>561511.243.2300</t>
  </si>
  <si>
    <t>CABINET 9SM/1LG COMPARTMENT STEEL WIRE DOOR BASE 27WX84HX30D OILED CHERRY/BLACK</t>
  </si>
  <si>
    <t>560911.243.2300</t>
  </si>
  <si>
    <t>CABINET 10 COMAPRTMENT STEEL WIRE DOOR BASE 27WX84HX30D OILED CHERRY/BLACK</t>
  </si>
  <si>
    <t>561011.243.2300</t>
  </si>
  <si>
    <t>CABINET 6SM/1LG COMPARTMENT STEEL WIRE DOOR BASE 27WX84HX30D OILED CHERRY/BLACK</t>
  </si>
  <si>
    <t>560711.243.2300</t>
  </si>
  <si>
    <t>CABINET 1 COMPARTMENT NO SHELF STEEL WIRE DOOR BASE 27WX84HX30D OILED CHERRY/BLACK</t>
  </si>
  <si>
    <t>560111.243.2300</t>
  </si>
  <si>
    <t>CABINET 2 COMPARTMENTS STEEL WIRE DOOR BASE 27WX84HX40D OILD CHERRY/BLACK</t>
  </si>
  <si>
    <t>560211.244.2300</t>
  </si>
  <si>
    <t>CABINET 3 COMPARTMENTS STEEL WIRE DOOR BASE 27WX84HX30D OILED CHERRY/BLACK</t>
  </si>
  <si>
    <t>560311.243.2300</t>
  </si>
  <si>
    <t>CABINET 2 COMPARTMENTS STEEL WIRE DOORS BASE 48WX84HX30D OILED CHERRY/BLACK</t>
  </si>
  <si>
    <t>560211.443.2300</t>
  </si>
  <si>
    <t>CABINET 3 COMPARTMENTS STEEL WIRE DOOR BASE 48WX84HX30D OILED CHERRY/BLACK</t>
  </si>
  <si>
    <t>560311.443.2300</t>
  </si>
  <si>
    <t>TABLE - ACTIVITY RECTANGLE - 36''W X 24''D X 21-30H ADJ HEIGHT</t>
  </si>
  <si>
    <t>SMITH SYSTEM MFG CO</t>
  </si>
  <si>
    <t>TABLE - ACTIVITY 48''W X 24''D - ADJ HGT 21''- 30''H - RECTANGLE</t>
  </si>
  <si>
    <t>TABLE - ACTIVITY RECTANGLE - 48''W X 24''D - ADJ HGT 15'' - 24''H</t>
  </si>
  <si>
    <t>TABLE - ACTIVITY RECTANGLE - 30 X 60'' - ADJ HGT 21-30''</t>
  </si>
  <si>
    <t>TABLE- ACTIVITY RECTANGLE - 60''W X 30''D - ADJ HGT 15''-24''H</t>
  </si>
  <si>
    <t>TABLE - ACTIVITY RECTANGLE - 72''W X 30''D - ADJ HGT 21''-30''H</t>
  </si>
  <si>
    <t>TABLE- ACTIVITY RECTANGLE - 72''W X 30''D - ADJ HGT 15''-24''H</t>
  </si>
  <si>
    <t>TABLE - ACTIVITY RECTANGLE - 36 X 60 - 21-30'' ADJUST HEIGHT</t>
  </si>
  <si>
    <t>TABLE - ACTIVITY RECTANGLE - 60''W X 36''D - ADJ HGT 11-16''</t>
  </si>
  <si>
    <t>TABLE - ACTIVITY RECTANGLE - 36 X 72 - 21-30'' ADJUST HEIGHT</t>
  </si>
  <si>
    <t>TABLE - ACTIVITY SQUARE - 36''W X 36''D - ADJ HGT 21''-30''H</t>
  </si>
  <si>
    <t>TABLE - ACTIVITY SQUARE - 48 X 48'' - 21-30'' ADJUST HEIGHT</t>
  </si>
  <si>
    <t>TABLE - ACTIVITY ROUND - 21-30'' ADJUST HEIGHT - 42'' DIAMETER</t>
  </si>
  <si>
    <t>TABLE - ACTIVITY ROUND - 15-24'' ADJUST HEIGHT - 42'' DIAMETER</t>
  </si>
  <si>
    <t>TABLE - ACTIVITY ROUND - 48''DIA - ADJ HGT 21''-30''H</t>
  </si>
  <si>
    <t>TABLE - ACTIVITY ROUND - 48''DIA - ADJ HGT 15''-24''H</t>
  </si>
  <si>
    <t>DESK - ACCESS STATION - TWO STUDENT - 24''W X 30''D X 24-34''H</t>
  </si>
  <si>
    <t>DESK - ACCESS STATION - TWO STUDENT - 48''W X 30''D X 24''/34''H - WIRE MANAGEMENT TRAY</t>
  </si>
  <si>
    <t>SPECIFY - DESK-ACCESS STATION-TWO STUDENT-30 X 60 X 22-32 HIGH</t>
  </si>
  <si>
    <t>DESK -ACCESS STATION - TWO STUDENT - 30 X 72 X 24-34'' HIGH</t>
  </si>
  <si>
    <t>DESK-ACCESS STATION-THREE STUDENT-30 X 84 X 22-32 HIGH</t>
  </si>
  <si>
    <t>DESK -ACCESS STATION - CORNER 5 SIDED - 48''W X 30''D X 24''/34''H - WIRE MANAGEMENT TRAY</t>
  </si>
  <si>
    <t>TABLE - 30 X 60 TRAPEZOID - 26 X 56 - 21-30'' ADJUST HEIGHT</t>
  </si>
  <si>
    <t>TABLE - 30 X 60 TRAPEZOID - 26'' X 56'' - ADJ HGT 15''-24''H</t>
  </si>
  <si>
    <t>TABLE - ACTIVITY KIDNEY - 48''D X 72''W - ADJ HGT 21''-30''</t>
  </si>
  <si>
    <t>TABLE - ACTIVITY KIDNEY - 48''D X 72''W - ADJ HGT 15''-24''</t>
  </si>
  <si>
    <t>RISER SHELF - TWO STUDENT HALF CIRCLE - 24 X 48 X 12-22</t>
  </si>
  <si>
    <t>RISER SHELF - THREE STUDENT HALF CIRCLE - 30 X 60 X 12-22</t>
  </si>
  <si>
    <t>TABLE - ACTIVITY 36'' X 72'' X 21''-30'' ADJ HT - KIDNEY</t>
  </si>
  <si>
    <t>TABLE - ACTIVITY36'' X 72'' X 15''-24'' ADJ HTKIDNEY</t>
  </si>
  <si>
    <t>SPECIFY - STOOL - ADJUSTABLE - BRILLIANT - W/ 2'' CASTERS - 15-20'' HIGH</t>
  </si>
  <si>
    <t>STOOL - ADJUSTABLE BRILLIANT - 2'' SOFT CASTERS - ADJ 21-27'' HIGH -</t>
  </si>
  <si>
    <t>STOOL - ADJUSTABLE BRILLIANT - W/GLIDES - 21-27'' HIGH</t>
  </si>
  <si>
    <t>CHAIR - STACK BRILLIANT - 15.5'' HIGH - CHROME FRAME</t>
  </si>
  <si>
    <t>CHAIR - STACK BRILLIANT - 13.5'' HIGH - CHROME FRAME</t>
  </si>
  <si>
    <t>CHAIR - STACK BRILLIANT - 17.5'' - CHROME FRAME</t>
  </si>
  <si>
    <t>DESK - STUDENT HUDDLE - FOR 6 STUDENT 6 FT CIRCLE - 18 X 30 X 22-32'' ADJ HT</t>
  </si>
  <si>
    <t>DESK - STUDENT HUDDLE - FOR 8 STUDENT 7 FT CIRCLE - 18 X 30 X 22-32'' ADJ HT</t>
  </si>
  <si>
    <t>DESK - STUDENT HUDDLE-8LS PLANNER 15''D X 21''W</t>
  </si>
  <si>
    <t>DESK - STUDENT PLANNER SINGLE - 20'' X 27'' X 22-32'' ADJ HT</t>
  </si>
  <si>
    <t>DESK - STUDENT PLANNER SINGLE STUDENT - 20'' X 36'' X 22-32'' ADJ HT</t>
  </si>
  <si>
    <t>DESK - STUDENT PLANNER TWO STUDENT - 20'' X 48'' X 22-32'' ADJ HT</t>
  </si>
  <si>
    <t>DESK - STUDENT PLANNER TWO STUDENT - 20'' X 60'' X 22-32' ADJ HT</t>
  </si>
  <si>
    <t>DESK - STUDENT PLANNER - SINGLE STUDENT - 24'' X 27'' X 22-32''H</t>
  </si>
  <si>
    <t>DESK - STUDENT PLANNER - SINGLE STUDENT - 24'' X 36'' X 22-32''H</t>
  </si>
  <si>
    <t>DESK - STUDENT PLANNER TWO STUDENT - 24'' X 60'' X 22-32''H</t>
  </si>
  <si>
    <t>TABLE - TRAPEZOID FLEX 35'' X 80'' X 22-30'' ADJ HT - 3 STUDENT</t>
  </si>
  <si>
    <t>DESK - LARGE ARC FLEX 27'' X 35'' X 22-30'' ADJ HT - 3/8'' THICK BUMPER MOLDING ON EDGES - SINGLE STUDENT</t>
  </si>
  <si>
    <t>DESK - STUDENT MINI ARC DESK - 22''D X 35''W22-30''H</t>
  </si>
  <si>
    <t>DESK - 2 STUDENT ARC - 24'' X 64'' TOP</t>
  </si>
  <si>
    <t>DESK - SINGLE STUDENT FLEX 20''D X 27''W X 22-30''H - PEDESTAL BASE</t>
  </si>
  <si>
    <t>DESK - SINGLE STUDENT FLEX W/HP TOP - 20''D X 27''W X 22-30'' ADJ HT - HARD PLASTIC TOP</t>
  </si>
  <si>
    <t>TABLE - FLEX STATION - W/TILT DOWN WIRE WAY - 24''D X 36''W X 22-30'' ADJUST HEIGHT</t>
  </si>
  <si>
    <t>TABLE - FLEX STATION W/TILT DOWN WIRE WAY - 24''D X 48''W X 22-30'' ADJ HEIGHT</t>
  </si>
  <si>
    <t>TABLE - FLEX STATION - W/TILT DOWN WIRE WAY - 24''D X 60''W X 22-30'' ADJ HEIGHT</t>
  </si>
  <si>
    <t>TABLE - FLEX STATION - W/TILT DOWN WIRE WAY - 24''D X 72''W X 22-30''H</t>
  </si>
  <si>
    <t>TABLE - FLEX STATION - TWO STUDENT - 24''D X 54''W X 22-30'' ADJ HEIGHT</t>
  </si>
  <si>
    <t>TABLE - FLEX STATION - WIRE RACE WAY MANAGEMENT - 30''D X 36''WADJ HEIGHT 22''-30''</t>
  </si>
  <si>
    <t>TABLE - FLEX STATION - W/TILT DOWN WIRE WAY - 30''D X 48''W X 22-30''H -</t>
  </si>
  <si>
    <t>TABLE - FLEX STATION - W/TILT DOWN WIRE WAY - 30'D X 60''W X 22-30'' ADJ HEIGHT</t>
  </si>
  <si>
    <t>TABLE - FLEX STATION - W/TILT DOWN WIRE WAY - 30'D X 72''W X 22-30'' ADJUST HEIGHT</t>
  </si>
  <si>
    <t>TABLE - COMPUTER 30''D X 72''W - 22-30''H - 2 STUDENT</t>
  </si>
  <si>
    <t>DESK - SILHOUETTE 20'' X 27'' X 22-30'' - SINGLE UNIT</t>
  </si>
  <si>
    <t>SMITH SYSTEM</t>
  </si>
  <si>
    <t>CARREL - QUICK CARREL - CASTERS - PORCELAIN ON STEEL MARKERBOARD ON SHORT SIDE - TACKABLE - 24'' X 36'' X 48''</t>
  </si>
  <si>
    <t>TABLE - ACTIVITY 60'' ROUND - 21''/30''ADJUST HEIGHT - POLY FINISH</t>
  </si>
  <si>
    <t>TABLE - ACTIVITY RECTANGLE - 24''D X 60''W - ADJ HGT 21''/30''H</t>
  </si>
  <si>
    <t>SPECIFY - FILE CABINET - 4 DRAWER LETTER - 15''W X 26.5''D X 52''H</t>
  </si>
  <si>
    <t>PEDESTAL - MOBILE DRAWER 15.5''W X 22''D X 24.5'' H - BOX/BOX/FILE</t>
  </si>
  <si>
    <t>TABLE - HORSESHOE - 60'' X 66'' - ADJ HGT 21'' TO 30''H</t>
  </si>
  <si>
    <t>CHAIR - STACK 17.5'' HIGH - CIRCUSLINE - ENAMEL FRAME - POLYPROPYLENE SHELL - 22 X 19 X 17.5</t>
  </si>
  <si>
    <t>CHAIR - STACK 15.5'' HIGH - ENAMEL FRAME - CIRCUSLINE - POLYPROPYLENE SHELL - 17 X 17 X 15.5</t>
  </si>
  <si>
    <t>CHAIR - STACK 13.5'' HIGH - ENAMEL FRAME - CIRCUSLINE - POLYPROPYLENE SHELL - 17 X 14 X 13.5</t>
  </si>
  <si>
    <t>CHAIR - STACK 11.5'' HIGH - ENAMEL FRAME - CIRCUSLINE - POLYPROPYLENE SHELL - 17 X 14 X 11.5</t>
  </si>
  <si>
    <t>CHAIR - STACK 7.5''HIGH - ENAMAL FRAME - CIRCUSLINE - 17 X 14 X 7.5'' HIGH</t>
  </si>
  <si>
    <t>CHAIR - STACK 15-20'' HIGH - CIRCUSLINE - W/ CASTERS- 25'' DIA BASE</t>
  </si>
  <si>
    <t>MAGAZINE/LITERATURE DISPLAY STAND - 4 SHELF - 60'' HIGH - 13'' DEEP - 37'' WIDE - W/TOP AND END PANELS</t>
  </si>
  <si>
    <t>SPECIFY - BOOKTRUCK - 6 SLOPING SHELVES - W/4'' CASTERS - 18''D X 36''W X 43''H - BUFFALO</t>
  </si>
  <si>
    <t>BOOK TRUCK - 4 SLOPING SHELVES - 4'' CASTERS - 18''D X 36''W X 36''H - BUFFALO</t>
  </si>
  <si>
    <t>BOOK TRUCK - 4 SLOPING SHELVES AND BOTTOM FLAT - 4'' CASTERS - 18''D X 36''W X 43''H - BUFFALO</t>
  </si>
  <si>
    <t>SPECIFY - CART - EVERYTHING CART - 18''D X 36''W X 36''H - 2 SHELF - W/6 BINS</t>
  </si>
  <si>
    <t>BOOK TRUCK - 2 FLAT SHELVES - W/4'' CASTERS 18''D X 36''W X 36''H - BUFFALO</t>
  </si>
  <si>
    <t>SPECIFY - BOOK TRUCK - 36''W X 14''D X 43''H - 3 SLOPING SHELVES - 4'' CASTERS</t>
  </si>
  <si>
    <t>SPECIFY - BOOK TRUCK - 14'' X 24'' X 43'' - 3 SLOPING SHELVES W/ 4'' CASTERS</t>
  </si>
  <si>
    <t>BOOK TRUCK - LARGE 3 FLAT SHELVES - 4'' CASTERS - 18''D X 42''W X 43''H - BUFFALO</t>
  </si>
  <si>
    <t>BOOK TRUCK - 6 SLOPING SHELVES - W/SIX4'' CASTERS - 18''D X 36''W X 43''H - GORILLA</t>
  </si>
  <si>
    <t>BOOK TRUCK - FOUR SLOPING SHELVES -W/SIX4'' CASTERS - GORILLA</t>
  </si>
  <si>
    <t>SPECIFY - BOOK TRUCK - 3 FLAT SHELVES - W/SIX 4'' CASTERS - GORILLA</t>
  </si>
  <si>
    <t>DIVIDERS - 3 PACK OF SLIDING FOR 21001 - 21031 - 7'' X 6''H</t>
  </si>
  <si>
    <t>SHELVING - STARTER - 42H - DOUBLE FACE - CLOSED BASE - W/6 SHELVES - 11'' W/DIVIDERS</t>
  </si>
  <si>
    <t>SHELVING - STARTER - 42H - DOUBLE FACE - CLOSED BASE - W/6 SHELVES - 11'' W/BACKSTOP</t>
  </si>
  <si>
    <t>SHELVING - ADDER - 42'' HIGH - W/ 6 SHELVES - DOUBLE FACED - CLOSED BASE</t>
  </si>
  <si>
    <t>SHELVING - ADDER - 42'' HIGH - DOUBLE FACED - CLOSED BASE - W/ 6 SHELVES - 11'' W/BACKSTOP</t>
  </si>
  <si>
    <t>SHELVING - STARTER - 72'' HIGH - DOUB. FACE - CLOSED BASE - W/10 SHELVES</t>
  </si>
  <si>
    <t>SHELVING - ADDER - 72'' HIGH - DOUB. FACE - CLOSED BASE - W/10 SHELVES - 11''W/BACKSTOP</t>
  </si>
  <si>
    <t>SHELVING - ADDER - 84'' HIGH - DOUB. FACE - CLOSED BASE - W/12 FLAT AND 10 SLOPE</t>
  </si>
  <si>
    <t>SHELVING - ADDER - 84'' HIGH - DOUB. FACE - CLOSED BASE - W/12 SHELVES - 11'' W/BACKSTOP</t>
  </si>
  <si>
    <t>SHELVING - STATER - 42'' HIGH - SINGLE FACE - CLOSED BASE - W/3 SHELVES</t>
  </si>
  <si>
    <t>SHELVING - ADDER - 60'' HIGH - SINGLE FACE - CLOSED BASE - W/4 SHELVES</t>
  </si>
  <si>
    <t>SHELVING - STARTER - 72'' HIGH - SINGLE FACE - CLOSED BASE - W/5 FLAT AND 4 SLOPED SHELVES</t>
  </si>
  <si>
    <t>SHELVING - STARTER - 72'' HIGH - SINGLE FACE - CLOSED BASE - W/5 SHELVES - 11'' W/BACKSTOP</t>
  </si>
  <si>
    <t>SHELVING - ADDER - 72'' HIGH - SINGLE FACE - CLOSED BASE - W/5 FLAT AND 4 SLOPED SHELVES - 11'' PERIODICAL</t>
  </si>
  <si>
    <t>SHELVING - ADDER - 72'' HIGH - SINGLE FACE - CLOSED BASE - W/5 SHELVES</t>
  </si>
  <si>
    <t>SHELVING - STARTER - 84'' HIGH - SINGLE FACE - CLOSED BASE - W/6 FLAT AND 5 SLOPED SHELVES</t>
  </si>
  <si>
    <t>SHELVING - STARTER - 84' HIGH - SINGLE FACE - CLOSED BASE - W/6 SHELVES</t>
  </si>
  <si>
    <t>SPECIFY - SHELVING - ADDER - 84'' HIGH - SINGLE FACE - CLOSED BASE - W/6 SHELVES</t>
  </si>
  <si>
    <t>TOP - PLASTIC DOUBLE FACE - FOR END UNIT W/PLASTIC ENDS - 36'' WIDE</t>
  </si>
  <si>
    <t>TOP - PLASTIC DOUBLE FACE - INTERMEDIATE - W/ PLASTIC ENDS - 35.5'' WIDE</t>
  </si>
  <si>
    <t>SPECIFY - TOP - PLASTIC SINGLE FACE - INTERMEDIATE - W/ PLASTIC ENDS - 35.5'' WIDE</t>
  </si>
  <si>
    <t>TOP - PLASTIC SINGLE FACE - FOR SINGLE UNIT - W/ PLASTIC ENDS - 36.5'' WIDE</t>
  </si>
  <si>
    <t>SPECIFY - TOP - PLASTIC SINGLE FACE - FOR END UNIT - W/PLASTIC ENDS - 36'' WIDE</t>
  </si>
  <si>
    <t>END PANEL - PLASTIC DOUBLE FACE - CLOSED BASE - 42'' HIGH</t>
  </si>
  <si>
    <t>END PANEL - PLASTIC DOUBLE FACE - CLOSED BASE - 72'' HIGH</t>
  </si>
  <si>
    <t>END PANEL - PLASTIC DOUBLE FACE - CLOSED BASE - 84'' HIGH</t>
  </si>
  <si>
    <t>END PANEL - PLASTIC SINGLE FACE - CLOSED BASE - 42'' HIGH</t>
  </si>
  <si>
    <t>END PANEL - PLASTIC SINGLE FACE - CLOSED BASE - 60'' HIGH</t>
  </si>
  <si>
    <t>SPECIFY - END PANEL - PLASTIC SINGLE FACE - CLOSED BASE - 84'' HIGH</t>
  </si>
  <si>
    <t>SPECIFY - TABLE - LAB STATION PLANNER - 24''D X 48''W X 24-32''H</t>
  </si>
  <si>
    <t>SPECIFY - TABLE - LAB STATION PLANNER - 24''D X 60''W X 22''-32''H</t>
  </si>
  <si>
    <t>SPECIFY - TABLE - LAB STATION PLANNER - 30''D X 30''W X 24-34''H</t>
  </si>
  <si>
    <t>TABLE - LAB STATION PLANNER - 30''D X 48''W X 24''-34''H</t>
  </si>
  <si>
    <t>SPECIFY - TABLE - LAB STATION PLANNER - 30''D X 60''W X 24''-34''H - SPECIFY LAMINATE/EDGE AND FRAME COLORS</t>
  </si>
  <si>
    <t>SPECIFY - DESK - SMITH SYSTEM PLANNER - TWO STUDENT - 72X30X22-32 - SPECIFY TOP COLOR - SPECIFY EDGE COLOR - SPECIFY FRAME COLOR</t>
  </si>
  <si>
    <t>SPECIFY - TABLE - SMITH SYSTEM PLANNER - 84X30X22-32 - SPECIFY TOP COLOR - SPECIFY EDGE COLOR - SPECIFY FRAME COLOR</t>
  </si>
  <si>
    <t>SPECIFY - TABLE - PLANNER CLUSTER - TRAP SHAPE - 40/40/40/80 - 35''D X 80''W X 24-34''H</t>
  </si>
  <si>
    <t>TABLE - CLUSTER WORK CENTER - TRAP SHAPE 50/50/50/96 - 44''D X 96''W X 24-34''H</t>
  </si>
  <si>
    <t>SPECIFY - TABLE - SMITH SYSTEM CORNER PLANNER - 6 SIDED CORNER - 48WX30X22-32 - SPECIFY TOP COLOR - SPECIFY EDGE COLOR - SPECIFY FRAME COLOR</t>
  </si>
  <si>
    <t>TABLE - PLANNER ACTIVITY - 30'' X 48'' X 24-34'' HIGH - ADJUST - RECTANGLE</t>
  </si>
  <si>
    <t>SPECIFY - TABLE - PLANNER ACTIVITY - 30'' X 60'' - 24-34'' HIGH - RECTANGLE - ADJUSTABLE</t>
  </si>
  <si>
    <t>SPECIFY - TABLE - PLANNER ACTIVITY - 72''W X 30''D X 24-34'' HIGH - ADJUSTABLE - RECTANGLE</t>
  </si>
  <si>
    <t>SPECIFY - TABLE - SMITH SYSTEM PLANNER ACTIVITY - TWO STUDENT - 72X3624-34 - SPECIFY TOP COLOR - SPECIFY EDGE COLOR - SPECIFY FRAME COLOR</t>
  </si>
  <si>
    <t>SPECIFY - TABLE - SMITH SYSTEM PLANNER - TRAPEZOID TOP - 72X30X2434 - SPECIFY TOP COLOR - SPECIFY EDGE COLOR - SPECIFY FRAME COLOR</t>
  </si>
  <si>
    <t>TABLE - PLANNER ACTIVITY SQUARE - 48'' X 48'' X 24-34''H</t>
  </si>
  <si>
    <t>SPECIFY - TABLE - SMITH SYSTEMPLANNER ACTIVITY - ROUND TOP - 42X24-34 - SPECIFY TOP COLOR - SPECIFY EDGE COLOR - SPECIFY FRAME COLOR</t>
  </si>
  <si>
    <t>SPECIFY - TABLE - PLANNER 48'' ROUND - ADJ 24-34''H</t>
  </si>
  <si>
    <t>TABLE - ART/CRAFT 42''D X 60''L - ADJ HT 24-34''H</t>
  </si>
  <si>
    <t>WORKSTATION - ACROBAT - 24''D X 48''W X 24-36''H</t>
  </si>
  <si>
    <t>WORKSTATION - ACROBAT 24''D X 60''W X 24-36''H</t>
  </si>
  <si>
    <t>WORK STATION - ACROBAT 30''D X 36''W X 24-36''H</t>
  </si>
  <si>
    <t>WORKSTATION - COMPUTER 30''D X 48''W X 24-36''H</t>
  </si>
  <si>
    <t>SPECIFY - WORKSTATION - ACROBAT 30''D X 60''W X 24-36''H</t>
  </si>
  <si>
    <t>WORKSTATION - TECH LAB CENTER - 7 SIDED CORNER - 24''D X 60''W X 24-36''H</t>
  </si>
  <si>
    <t>WORK STATION - ACROBAT BULLET 30''D X 45''W X 24-36''H</t>
  </si>
  <si>
    <t>SPECIFY - WORKSTATION - ACROBAT COMPUTER 30''D X 72''W X 24-36''H</t>
  </si>
  <si>
    <t>SPECIFY - DESK - ACROBAT INSTRUCTERS - 30''D X 60''W X 24-36''H - W/PEDESTAL</t>
  </si>
  <si>
    <t>DESK BULLET INSTRUCTERS 30''D X 72''W X 24-36''H - W/PEDESTAL AND LECTERN -</t>
  </si>
  <si>
    <t>DESK - WORKS 36''W X 24''D X 23''/32''H - CRANK ADJUSTABLE</t>
  </si>
  <si>
    <t>DESK - WORKS 36''W X 30''D X 23''/32''H - CRANK ADJUSTABLE</t>
  </si>
  <si>
    <t>DESK - WORKS CRANK ADJUSTABLE - 30'D X 60''H X 23-32''H</t>
  </si>
  <si>
    <t>DESK - BULLET INSTRUCTORS CRANK-UP - 30''D X 72''H X 23-32''H</t>
  </si>
  <si>
    <t>SPECIFY - CARREL - ACROBAT STARTER - SURFACE AT 28'' OR 36''H</t>
  </si>
  <si>
    <t>26682-WC-BLK-BLK</t>
  </si>
  <si>
    <t>SPECIFY - CARREL - ACROBAT ADDER - SURFACE AT 28'' OR 36''H</t>
  </si>
  <si>
    <t>26683-WC-BLK-BLK</t>
  </si>
  <si>
    <t>REFERENCE STAND - ACROBAT27''D X 36''W X 48''H</t>
  </si>
  <si>
    <t>TABLE - GRAPHIC ARTS 24''D X 36''H X 30-37''H - ONE PIECE TOP</t>
  </si>
  <si>
    <t>TABLE - GRAPHICS ART 24''D X 36''W X 30-37''H - SPLIT TOP - SPECIFY TOP LAMINATE - SPECIFY EDGE COLOR AND FRAME</t>
  </si>
  <si>
    <t>TABLE - GRAPHICS ARTS 31''D X 42''W X 30-37''H - ONE PIECE TOP</t>
  </si>
  <si>
    <t>SPECIFY - TABLE - GRAPHICS ARTS 31''D X 42''W X 30-37''H - SPLIT TOP</t>
  </si>
  <si>
    <t>WORKSTATION - CAD 24''D X 48''W X44''H - 1 SLOPE ADJ TOP 24''X 24''</t>
  </si>
  <si>
    <t>SMITH SYSTEM - INTERCHANGE 3-2-1 TABLE - 50 W X 35 D X 22 - 34 IN - HIGH PRESSURE LAMINATE TOP</t>
  </si>
  <si>
    <t>TABLE - BOARDROOM 36'' X 54'' X 21-30''H - BOW TOP</t>
  </si>
  <si>
    <t>TABLE - BOARDROOM 32'' X 54'' X 21-30''H - SLANT LH TOP</t>
  </si>
  <si>
    <t>TABLE - BOARDROOM 32'' X 54'' X 21-30''H - SLANT RH TOP</t>
  </si>
  <si>
    <t>TABLE - BOARDROOM 30'' X 54'' X 21-30''H - HALF CIRCLE TOP</t>
  </si>
  <si>
    <t>DESK - DIAMOND STUDENT 30''D X 34''W X 21-30''H</t>
  </si>
  <si>
    <t>TABLE - ACTIVITY HUSKY - RECTANGLE - 24''D X 60''W X 21-30''H</t>
  </si>
  <si>
    <t>TABLE - ACTIVITY HUSKY - RECTANGLE - 30''D X 48''W X 21-30''H</t>
  </si>
  <si>
    <t>TABLE - ACTIVITY HUSKY - RECTANGLE - 30''D X 48''W X 15-24''H</t>
  </si>
  <si>
    <t>TABLE - ACTIVITY HUSKY - 48'' ROUND X 21-30''H</t>
  </si>
  <si>
    <t>TABLE - ACTIVITY HUSKY - KIDNEY SHAPE - 48 X 72 X 21-30'' ADJUST HEIGHT</t>
  </si>
  <si>
    <t>TABLE - ACTIVITY HUSKY - KIDNEY SHAPE - 48 X 72 X 15-24'' ADJUST HEIGHT</t>
  </si>
  <si>
    <t>TABLE - ACTIVITY HUSKY - TRAPEZOID - 30 X 60 X 21-30'' ADJUST HEIGHT</t>
  </si>
  <si>
    <t>TABLE- ACTIVITY HUSKEE 36''D X 72''W X 21-30''H - SPECIFY COLORS</t>
  </si>
  <si>
    <t>SHELF - PERIODICAL DISPLAY HINGED - 11'' X 35''</t>
  </si>
  <si>
    <t>LECTERN - STAND UP W/SHELF - 12.5 X 23 X 46 HIGH - ALL STEEL</t>
  </si>
  <si>
    <t>LECTERN - TABLE TOP DELUXE - 18WX20DX13H</t>
  </si>
  <si>
    <t>LECTURN - PROJECTOR CART - 18''D X 30''W X 42''H</t>
  </si>
  <si>
    <t>LECTURN - MOBILE W/MAPLE LAMINTE TOP - 3'' CASTERS - 17''D X 25''W X 44''H - 3 SHELVES</t>
  </si>
  <si>
    <t>CHAIR - INTUIT STACK 18''H - PAINTED FRAME</t>
  </si>
  <si>
    <t>CHAIR - INTUIT SLED BASE 18''H</t>
  </si>
  <si>
    <t>CHAIR - ASTUTE STACK CHAIR - 18''HIGH - CHROME FRAME</t>
  </si>
  <si>
    <t>CHAIR - ASTUTE STACK CHAIR - 15-1/2'' HIGH- CHROME</t>
  </si>
  <si>
    <t>CHAIR - ASTUTE STACK CHAIR - 13-1/2'' HIGH - CHROME</t>
  </si>
  <si>
    <t>CHAIR - ASTUTE STACK CHAIR - 11.5'' HIGH - CHROME</t>
  </si>
  <si>
    <t>CHAIR - HUSKY STACK 18'' HIGH - CHROME LEGS - POLY</t>
  </si>
  <si>
    <t>CHAIR - HUSKY STACKING - 13-1/2'' HIGH - CHROME</t>
  </si>
  <si>
    <t>CHAIR - HUSKY STACKING - 11 1/2'' HIGH - SLED BASE</t>
  </si>
  <si>
    <t>CHAIR - ASTUTE ADJUSTABLE - 21''D X 19''W X 15''-21'' HIGH - CASTERS</t>
  </si>
  <si>
    <t>CABINET - GRAPHIC ARTS 12 DRAWER - W/LOCKS - 2'' H DRAWERS - 22''W X 16''D X 39''H</t>
  </si>
  <si>
    <t>DESK STUDENT PLANNER 20 X 48 X 22-32 ADJ HT - SPECIFY COLOR</t>
  </si>
  <si>
    <t>01276-SPECIFY COLOR</t>
  </si>
  <si>
    <t>FLEX STATION - TILT DOWN WIRE TRAY - 24X48X22-30 ADJ HGT</t>
  </si>
  <si>
    <t>TABLE LIBRARY READING 30''D X 90''W X 24''-34''H</t>
  </si>
  <si>
    <t>TABLE PLANNER ACTIVITY 30X36 24-34 SPECIFY COLOR</t>
  </si>
  <si>
    <t>TABLE HUSKY ACTIVITY TABLE 30X60 ADJ HT 21''-30''</t>
  </si>
  <si>
    <t>TABLE PALNNER ACTIVITY TABLE 24X23X24.75</t>
  </si>
  <si>
    <t>25800QS</t>
  </si>
  <si>
    <t>TABLE FLEX TABLE 1/2 CIRLCE 36X72 SPECIFY COLORS</t>
  </si>
  <si>
    <t>01580XX</t>
  </si>
  <si>
    <t>DESK STUDENT DESK PLANNER 8W X 24D X 23-32H</t>
  </si>
  <si>
    <t>DESK-WORKS-30X42X23-32 - CPU HOLDER</t>
  </si>
  <si>
    <t>SMITH SYSTEM - INTERCHANGE ACTIVITY TABLE - 60 W X 30 D X 22 - 34 H IN - GREY NEBULA TOP</t>
  </si>
  <si>
    <t>04107 GNNN</t>
  </si>
  <si>
    <t>TABLE-GRPH ART ONE-PC TOP-24X36X29-39-SPEC COLOR AND EDGING</t>
  </si>
  <si>
    <t>WORKSTATION 24X36X24-36 HIGH SPECIFY: COLORS + EDGE</t>
  </si>
  <si>
    <t>SHELF RISER 36W X 16D ADJ 12-22'' REST ON WORKSTATION</t>
  </si>
  <si>
    <t>SMITH SYSTEM - INTERCHANGE ACTIVITY TABLE - 60 W X 60 D X 22 - 34 H IN - HIGH PRESSURE LAMINATE TOP</t>
  </si>
  <si>
    <t>BOOKCASE-4 SHELF-SPECIFY COLOR</t>
  </si>
  <si>
    <t>TABLE-HUSKY ACTIVITY-48X48 SQUARE-ADJ HGT 21 TO 30-SPECIFY COLOR</t>
  </si>
  <si>
    <t>FLEX STATION W/TILT DOWN WIRE WAY 24X60X22-30H</t>
  </si>
  <si>
    <t>FLEX STATION W/TILT DOWN WIRE WAY 24X72X22-30H</t>
  </si>
  <si>
    <t>STACK CHAIRBRILLIANT11.5'' HIGHCHROME FRAME</t>
  </si>
  <si>
    <t>INTERCHANGE ACTIVITY TABLE36''D X 60''W X 22-34'' ADJ HT</t>
  </si>
  <si>
    <t>FLEX DESKTWO STUDENT24 X 60 X 22-30'' ADJUST HEIGHT</t>
  </si>
  <si>
    <t>CHAIR 18 IN UXL STACK W/PLATINUM PC FRAME SPECIFY POLY SEAT/BACK COLOR</t>
  </si>
  <si>
    <t>XL183P_P_</t>
  </si>
  <si>
    <t>CHAIR INTUIT STACK 18 '' A POLY SHELL SELECT SHELL/FRAME COLOR EACH</t>
  </si>
  <si>
    <t>00561.?.?</t>
  </si>
  <si>
    <t>CHAIR INTUIT STACK 19 IN A+ POLY SHELL SELECT SHELL/FRAME COLORS EACH</t>
  </si>
  <si>
    <t>00560.?.?</t>
  </si>
  <si>
    <t>CHAIR INTUIT ADJUSTABLE 16-21H BACK 30-35H A+ POLY SHELL W/2 IN CASTERS NYLON BASE BLACK FRAME SELECT SHELL COLOR EACH</t>
  </si>
  <si>
    <t>00531.?</t>
  </si>
  <si>
    <t>CHAIR HUSKY STACK 13 1/2H CHROME FRAME SELECT POLY SHELL COLOR EACH</t>
  </si>
  <si>
    <t>00807.?</t>
  </si>
  <si>
    <t>DESK HUDDLE 6 STUDENT TRAPEZOID SHAPE 18DX30WX22-32H SELECT TOP/EDGE/FRAME COLORS EACH</t>
  </si>
  <si>
    <t>01265.?</t>
  </si>
  <si>
    <t>DESK PLANNER SINGLE STUDENT 20X27X22-32H SELECT TOP/EDGE/FRAME COLORS EACH</t>
  </si>
  <si>
    <t>01272.?</t>
  </si>
  <si>
    <t>DESK FLEX SINGLE STUDENT 20X27X24-32H SELECT TOP/EDGE/FRAME COLORS EACH</t>
  </si>
  <si>
    <t>01360.?</t>
  </si>
  <si>
    <t>DESK HARD PLASTIC FLEX 20X27X24-32H SELECT TOP/EDGE/FRAME COLORS EACH</t>
  </si>
  <si>
    <t>01362.?</t>
  </si>
  <si>
    <t>WORKSTATION FLEX 24X60X24-32H SELECT TOP/EDGE/FRAME COLORS EACH</t>
  </si>
  <si>
    <t>01377.?</t>
  </si>
  <si>
    <t>DESK SILHOUETTE 20X27X22-30 SELECT TOP/EDGE/FRAME COLORS EACH</t>
  </si>
  <si>
    <t>01650.?</t>
  </si>
  <si>
    <t>DESK INTERCHANGE DIAMOND 34X30-22-34 SELECT TOP/EDGE/FRAME COLORS EACH</t>
  </si>
  <si>
    <t>03082.?</t>
  </si>
  <si>
    <t>TABLE INTERCHANGE ACTIVITY 30X60X22-34 SELECT TOP/EDGE/FRAME COLORS EACH</t>
  </si>
  <si>
    <t>04107.?</t>
  </si>
  <si>
    <t>DESK INTERCHANGE TWO STUDENT OPEN FRONT 48X24X21.5-31.5H BULLET T MOLD EDGE SELECT TOP/EDGE/FRAME COLORS EACH</t>
  </si>
  <si>
    <t>04502V.?.?.?</t>
  </si>
  <si>
    <t>DESK INTERCHANGE DIAMOND OPEN FRONT 34X30X22-32 BULLET T MOLD EDGE SELECT TOP/EDGE/FRAME COLORS EACH</t>
  </si>
  <si>
    <t>04504V.?.?.?</t>
  </si>
  <si>
    <t>CHAIR FLAVORS 14 IN CHROME FRAME NYLON BASE SWIVEL GLIDES SELECT POLY SHELL COLOR EACH</t>
  </si>
  <si>
    <t>11847.?</t>
  </si>
  <si>
    <t>CHAIR FLAVORS 16 IN CHROME FRAME NYLON BASE SWIVEL GLIDES SELECT POLY SHELL COLOR EACH</t>
  </si>
  <si>
    <t>11848.?</t>
  </si>
  <si>
    <t>CHAIR FLAVORS 18 IN CHROME FRAME NYLON BASE SWIVEL GLIDES SELECT POLY SHELL COLOR EACH</t>
  </si>
  <si>
    <t>11849.?</t>
  </si>
  <si>
    <t>CHAIR FLAVORS 18 IN SLED BASE CHROME FRAME SELECT POLY SHELL COLOR EACH</t>
  </si>
  <si>
    <t>11859.?</t>
  </si>
  <si>
    <t>MOBILE DRAWER PEDESTAL B/B/F 22X1525X24.5 SELECT COLOR EACH</t>
  </si>
  <si>
    <t>19173.?</t>
  </si>
  <si>
    <t>DESK PLANNER TEACHER SINGLE PEDESTAL LEFT 48LX30DX29H SELECT TOP/EDGE/FRAME COLORS EACH</t>
  </si>
  <si>
    <t>24000.?</t>
  </si>
  <si>
    <t>TABLE PLANNER ACTIVITY 30X60X24-34 SELECT TOP/EDGE/FRAME COLORS EACH</t>
  </si>
  <si>
    <t>25520.?</t>
  </si>
  <si>
    <t>TABLE PLANNER GRAPHIC ARTS 36X24X29-39 SELECT TOP/EDGE/FRAME COLORS EACH</t>
  </si>
  <si>
    <t>27346.?</t>
  </si>
  <si>
    <t>CHAIR FLAVORS 12 IN C SHELL CHROME FRAME NYLON BASE SWIVEL GLIDES SELECT POLY SHELL COLOR EACH</t>
  </si>
  <si>
    <t>11846.?</t>
  </si>
  <si>
    <t>WORKSTATION FLEX W/TILT DOWN WIRE WAY 30DX60WX24-32H SELECT TOP/EDGE/FRAME COLOR EACH</t>
  </si>
  <si>
    <t>01386.?</t>
  </si>
  <si>
    <t>DESK - INTERCHANGE DIAMOND OPEN FRONT 34X30X21.5-31.5 MAPLE TOP - PLATINUM EDGE - PLATINUM LEGS - BULLET T-MOLD</t>
  </si>
  <si>
    <t>04504V MAP/P/PLT</t>
  </si>
  <si>
    <t>DESK - INTERCHANGE DIAMOND OPEN FRONT 34X30X21.5-31.5 GREY NEBULA TOP - BLACK EDGE - PLATINUM LEGS - BULLET T-MOLD</t>
  </si>
  <si>
    <t>04504V GNB/B/PLT</t>
  </si>
  <si>
    <t>SMITH SYSTEM - RECTANGLE PLANNER TABLE - 90 W X 48 D X 24 - 34 H IN - VARIOUS OPTIONS AVAILABLE</t>
  </si>
  <si>
    <t>25740.XXX.X.XXX</t>
  </si>
  <si>
    <t>CASCADE MEGA-CASE, W/ 15 3 IN SW TOTES, PLATINUM BASE/HOOD - SPECIFY SIDE PANEL COLOR</t>
  </si>
  <si>
    <t>310015000P??</t>
  </si>
  <si>
    <t>CASCADE MAKERCART W/ SHELF AND SPOOL HOLDER, PLATINUM BASE/HOOD-SPECIFY BASE END PANEL/SHELF LAMINATE/EDGE COLORS</t>
  </si>
  <si>
    <t>V21P00000P??????</t>
  </si>
  <si>
    <t>STOOL - 24 IN FLAVORS FIXED HEIGHT, CHROME FRAME-SPECIFY SEAT COLOR</t>
  </si>
  <si>
    <t>11889??</t>
  </si>
  <si>
    <t>STOOL - 28 INCH FLAVORS FIXED HEIGHT, CHROME FRAME-SPECIFY SEAT COLOR</t>
  </si>
  <si>
    <t>11890??</t>
  </si>
  <si>
    <t>HALF MOON ACTIVITY TABLE - TSD - 36 X 72 - 15 - 24 IN HEIGHT - GRAY NEBULA TOP COLOR - BLACK EDGE - BLACK LEG COLOR</t>
  </si>
  <si>
    <t>01154/GN/B/B</t>
  </si>
  <si>
    <t>STOOL - SMITH SYSTEM PLATO - 19X 21 IN SEAT - 24 IN FIXED HEIGHT STOOL - CHARCOAL SEAT - CHROME FRAME</t>
  </si>
  <si>
    <t>00981-R-CHR</t>
  </si>
  <si>
    <t>SMITH SYSTEM - UXL NEST AND FOLD ADJUSTABLE TABLE - RECTANGLE - 72 W X 24 D X 26 - 36 H IN - BOARDWALK OAK TOP COLOR - BLACK EDGE COLOR - PLATINUM FRAME COLOR</t>
  </si>
  <si>
    <t>AM2472.BWK.P.PLT</t>
  </si>
  <si>
    <t>GRAPHIC ART TABLE 30X42 SINGLE TOP CHAMPAGNE</t>
  </si>
  <si>
    <t>27347CHAMP</t>
  </si>
  <si>
    <t>GRAPHIC ART TABLE 30X42 SINGLE TOP BLACK</t>
  </si>
  <si>
    <t>27347BLK</t>
  </si>
  <si>
    <t>GRAPHIC ART TABLE 30X42 SPLIT TOP CHAMPAGNE</t>
  </si>
  <si>
    <t>27348CHAMP</t>
  </si>
  <si>
    <t>GRAPHIC ART TABLE 30X42 SPLIT TOP BLACK</t>
  </si>
  <si>
    <t>27348BLK</t>
  </si>
  <si>
    <t>GRAPHIC ART TABLE 24X36 SINGLE TOP CHAMPAGNE</t>
  </si>
  <si>
    <t>27345CHAMP</t>
  </si>
  <si>
    <t>GRAPHIC ART TABLE 24X36 SINGLE TOP BLACK</t>
  </si>
  <si>
    <t>27345BLK</t>
  </si>
  <si>
    <t>GRAPHIC ART TABLE 24X36 SPLIT TOP CHAMPAGNE</t>
  </si>
  <si>
    <t>27346CHAMP</t>
  </si>
  <si>
    <t>GRAPHIC ART TABLE 24X36 SPLIT TOP BLACK</t>
  </si>
  <si>
    <t>27346BLK</t>
  </si>
  <si>
    <t>GRAPHIC ART TABLE DRAWER CABINET 12 DRAWER CHAMPAGNE</t>
  </si>
  <si>
    <t>09450CHAMP</t>
  </si>
  <si>
    <t>GRAPHIC ART TABLE DRAWER CABINET 12 DRAWER BLACK</t>
  </si>
  <si>
    <t>09450BLK</t>
  </si>
  <si>
    <t>GRAPHIC ART TABLE DRAWER CABINET 6 DRAWER CHAMPAGNE</t>
  </si>
  <si>
    <t>09350CHAMP</t>
  </si>
  <si>
    <t>GRAPHIC ART TABLE DRAWER CABINET 6 DRAWER BLACK</t>
  </si>
  <si>
    <t>09350BLK</t>
  </si>
  <si>
    <t>GRAPHIC ART TABLE CAD DESK CHAMPAGNE</t>
  </si>
  <si>
    <t>27344CHAMP</t>
  </si>
  <si>
    <t>GRAPHIC ART TABLE CAD DESK BLACK</t>
  </si>
  <si>
    <t>27344BLK</t>
  </si>
  <si>
    <t>TABLE TRAPEZOID 30X60X15-24H ADJ RED</t>
  </si>
  <si>
    <t>01134-R</t>
  </si>
  <si>
    <t>TABLE TRAPEZOID 30X60X15-24H ADJ YELLOW</t>
  </si>
  <si>
    <t>01134-Y</t>
  </si>
  <si>
    <t>TABLE,SQ,36X36X21-30H,RED TRIM</t>
  </si>
  <si>
    <t>01073-R</t>
  </si>
  <si>
    <t>TABLE,SQ,36X36X21-30H,YEL TRIM</t>
  </si>
  <si>
    <t>01073-Y</t>
  </si>
  <si>
    <t>TABLE- ROUND- 48''DIA- RED</t>
  </si>
  <si>
    <t>01103-R</t>
  </si>
  <si>
    <t>TABLE- ROUND- 48''DIA- YELLOW</t>
  </si>
  <si>
    <t>01103-Y</t>
  </si>
  <si>
    <t>TABLE- ROUND- 48''DIA- BLUE</t>
  </si>
  <si>
    <t>01103-B</t>
  </si>
  <si>
    <t>TABLE-42''RX21-30H-RED TRIM</t>
  </si>
  <si>
    <t>01093-R</t>
  </si>
  <si>
    <t>TABLE-42''RX21-30H- NAVY TRIM</t>
  </si>
  <si>
    <t>01093-N</t>
  </si>
  <si>
    <t>TABLE-42''RX21-30H- YELLOW TRIM</t>
  </si>
  <si>
    <t>01093-Y</t>
  </si>
  <si>
    <t>TABLE-42''RX21-30H- TEAK TRIM</t>
  </si>
  <si>
    <t>01093-TK</t>
  </si>
  <si>
    <t>TABLE-48''RX21-30H- NAVY TRIM</t>
  </si>
  <si>
    <t>01103-N</t>
  </si>
  <si>
    <t>TABLE-48''RX21-30H- TEAK TRIM</t>
  </si>
  <si>
    <t>01103-TK</t>
  </si>
  <si>
    <t>TABLE-60''RX21-30H- RED TRIM</t>
  </si>
  <si>
    <t>01883-R</t>
  </si>
  <si>
    <t>TABLE-60''RX21-30H- NAVY TRIM</t>
  </si>
  <si>
    <t>01883-N</t>
  </si>
  <si>
    <t>TABLE-60''RX21-30H- YELLOW TRIM</t>
  </si>
  <si>
    <t>01883-Y</t>
  </si>
  <si>
    <t>TABLE-60''RX21-30H- TEAK TRIM</t>
  </si>
  <si>
    <t>01883-TK</t>
  </si>
  <si>
    <t>01144 48X72 BLUE KIDNEY TABLE</t>
  </si>
  <si>
    <t>01144-B</t>
  </si>
  <si>
    <t>BOOK TRUCK FOUR SLOPING ONE FLAT SHELF SELECT COLOR</t>
  </si>
  <si>
    <t>TABLE ACTIVITY SMITH SYSTEM 48''WX30''DX15''-24''H SELECT TOP/EDGE-FRAME COLOR</t>
  </si>
  <si>
    <t>00460 23''WX12.5''DX44''H NATURAL</t>
  </si>
  <si>
    <t>TABLE ACTIVITY SMITH SYSTEM 48 ROUND 21-30H GREY NEBULA TOP PURPLE EDGE AND UPPER LEG</t>
  </si>
  <si>
    <t>01103 PURPLE</t>
  </si>
  <si>
    <t>TABLE ACTIVITY SMITH SYSTEM 48 ROUND 21-30H GREY NEBULA TOP RED EDGE AND UPPER LEG</t>
  </si>
  <si>
    <t>01103 RED</t>
  </si>
  <si>
    <t>TABLE ACTIVITY SMITH SYSTEM 48 ROUND 21-30H GREY NEBULA TOP YELLOW EDGE AND UPPER LEG</t>
  </si>
  <si>
    <t>01103 YELLOW</t>
  </si>
  <si>
    <t>TABLE ACTIVITY SMITH SYSTEM 48 ROUND 21-30H GREY NEBULA TOP PERSIAN BLUE EDGE AND UPPER LEG</t>
  </si>
  <si>
    <t>01103 PERSIAN BLUE</t>
  </si>
  <si>
    <t>TABLE ACTIVITY SMITH SYSTEM KIDNEY 48X72X21-30H GREY NEBULA TOP RED EDGE AND UPPER LEG</t>
  </si>
  <si>
    <t>01143 RED</t>
  </si>
  <si>
    <t>TABLE ACTIVITY SMITH SYSTEM KIDNEY 48X72X21-30H GREY NEBULA TOP PURPLE EDGE AND UPPER LEG</t>
  </si>
  <si>
    <t>01143 PURPLE</t>
  </si>
  <si>
    <t>TABLE ACTIVITY SMITH SYSTEM HORSESHOE 60X66X21-30H GREY NEBULA TOP PURPLE EDGE AND UPPER LEG</t>
  </si>
  <si>
    <t>01933 RED</t>
  </si>
  <si>
    <t>TABLE ACTIVITY SMITH SYSTEM HORSESHOE 60X66X21-30H GREY NEBULA TOP RED EDGE AND UPPER LEG</t>
  </si>
  <si>
    <t>01933 PURPLE</t>
  </si>
  <si>
    <t>CHAIR SOFT PLASTIC SHELL SMITH SYSTEM CIRCUSLINE 13.5H PURPLE SHELL AND FRAME</t>
  </si>
  <si>
    <t>02002 PURPLE</t>
  </si>
  <si>
    <t>CHAIR SOFT PLASTIC SHELL SMITH SYSTEM CIRCUSLINE 13.5H RED SHELL AND FRAME</t>
  </si>
  <si>
    <t>02002 RED</t>
  </si>
  <si>
    <t>CHAIR SOFT PLASTIC SHELL SMITH SYSTEM CIRCUSLINE 13.5H YELLOW SHELL AND FRAME</t>
  </si>
  <si>
    <t>02002 YELLOW</t>
  </si>
  <si>
    <t>CHAIR SOFT PLASTIC SHELL SMITH SYSTEM CIRCUSLINE 13.5H PERSIAN BLUE SHELL AND FRAME</t>
  </si>
  <si>
    <t>02002 PERSIAN BLUE</t>
  </si>
  <si>
    <t>TABLE ACTIVITY SMITH SYSTEM RECTANGLE 24X36X21-30H GREY NEBULA TOP RED EDGE AND UPPER LEG</t>
  </si>
  <si>
    <t>01003 RED</t>
  </si>
  <si>
    <t>TABLE ACTIVITY SMITH SYSTEM RECTANGLE 24X36X21-30H GREY NEBULA TOP YELLOW EDGE AND UPPER LEG</t>
  </si>
  <si>
    <t>01003 YELLOW</t>
  </si>
  <si>
    <t>TABLE ACTIVITY SMITH SYSTEM RECTANGLE 24X36X21-30H GREY NEBULA TOP PERSIAN BLUE EDGE AND UPPER LEG</t>
  </si>
  <si>
    <t>01003 PERSIAN BLUE</t>
  </si>
  <si>
    <t>TABLE ACTIVITY SMITH SYSTEM RECTANGLE 24X48X21-30H GREY NEBULA TOP RED EDGE AND UPPER LEG</t>
  </si>
  <si>
    <t>01013 RED</t>
  </si>
  <si>
    <t>TABLE ACTIVITY SMITH SYSTEM RECTANGLE 24X48X21-30H GREY NEBULA TOP YELLOW EDGE AND UPPER LEG</t>
  </si>
  <si>
    <t>01013 YELLOW</t>
  </si>
  <si>
    <t>TABLE ACTIVITY SMITH SYSTEM RECTANGLE 24X48X21-30H GREY NEBULA TOP PERSIAN BLUE EDGE AND UPPER LEG</t>
  </si>
  <si>
    <t>01013 PERSIAN BLUE</t>
  </si>
  <si>
    <t>TABLE ACTIVITY SMITH SYSTEM RECTANGLE 24X60X21-30H GREY NEBULA TOP RED EDGE AND UPPER LEG</t>
  </si>
  <si>
    <t>01913 RED</t>
  </si>
  <si>
    <t>TABLE ACTIVITY SMITH SYSTEM RECTANGLE 24X60X21-30H GREY NEBULA TOP YELLOW EDGE AND UPPER LEG</t>
  </si>
  <si>
    <t>01913 YELLOW</t>
  </si>
  <si>
    <t>TABLE ACTIVITY SMITH SYSTEM RECTANGLE 24X60X21-30H GREY NEBULA TOP PERSIAN BLUE EDGE AND UPPER LEG</t>
  </si>
  <si>
    <t>01913 PERSIAN BLUE</t>
  </si>
  <si>
    <t>TABLE ACTIVITY SMITH SYSTEM RECTANGLE 30X48X21-30H GREY NEBULA TOP RED EDGE AND UPPER LEG</t>
  </si>
  <si>
    <t>01023 RED</t>
  </si>
  <si>
    <t>TABLE ACTIVITY SMITH SYSTEM RECTANGLE 30X48X21-30H GREY NEBULA TOP YELLOW EDGE AND UPPER LEG</t>
  </si>
  <si>
    <t>01023 YELLOW</t>
  </si>
  <si>
    <t>TABLE ACTIVITY SMITH SYSTEM RECTANGLE 30X48X21-30H GREY NEBULA TOP PERSIAN BLUE EDGE AND UPPER LEG</t>
  </si>
  <si>
    <t>01023 PERSIAN BLUE</t>
  </si>
  <si>
    <t>TABLE ACTIVITY SMITH SYSTEM RECTANGLE 30X60X21-30H GREY NEBULA TOP RED EDGE AND UPPER LEG</t>
  </si>
  <si>
    <t>01033 RED</t>
  </si>
  <si>
    <t>TABLE ACTIVITY SMITH SYSTEM RECTANGLE 30X60X21-30H GREY NEBULA TOP YELLOW EDGE AND UPPER LEG</t>
  </si>
  <si>
    <t>01033 YELLOW</t>
  </si>
  <si>
    <t>TABLE ACTIVITY SMITH SYSTEM RECTANGLE 30X60X21-30H GREY NEBULA TOP PERSIAN BLUE EDGE AND UPPER LEG</t>
  </si>
  <si>
    <t>01033 PERSIAN BLUE</t>
  </si>
  <si>
    <t>TABLE ACTIVITY SMITH SYSTEM 42 ROUND 21-30H GREY NEBULA TOP RED EDGE AND UPPER LEG</t>
  </si>
  <si>
    <t>01093 RED</t>
  </si>
  <si>
    <t>TABLE ACTIVITY SMITH SYSTEM 42 ROUND 21-30H GREY NEBULA TOP YELLOW EDGE AND UPPER LEG</t>
  </si>
  <si>
    <t>01093 YELLOW</t>
  </si>
  <si>
    <t>TABLE ACTIVITY SMITH SYSTEM 42 ROUND 21-30H GREY NEBULA TOP PERSIAN BLUE EDGE AND UPPER LEG</t>
  </si>
  <si>
    <t>01093 PERSIAN BLUE</t>
  </si>
  <si>
    <t>TABLE ACTIVITY SMITH SYSTEM 60 ROUND 21-30H GREY NEBULA TOP RED EDGE AND UPPER LEG</t>
  </si>
  <si>
    <t>01883 RED</t>
  </si>
  <si>
    <t>TABLE ACTIVITY SMITH SYSTEM 60 ROUND 21-30H GREY NEBULA TOP YELLOW EDGE AND UPPER LEG</t>
  </si>
  <si>
    <t>01883 YELLOW</t>
  </si>
  <si>
    <t>TABLE ACTIVITY SMITH SYSTEM 60 ROUND 21-30H GREY NEBULA TOP PERSIAN BLUE EDGE AND UPPER LEG</t>
  </si>
  <si>
    <t>01883 PERSIAN BLUE</t>
  </si>
  <si>
    <t>TABLE ACTIVITY SMITH SYSTEM TRAPEZOID 30X30X30X60X21-30H GREY NEBULA TOP RED EDGE AND UPPER LEG</t>
  </si>
  <si>
    <t>01133 RED</t>
  </si>
  <si>
    <t>01133 YELLOW</t>
  </si>
  <si>
    <t>TABLE ACTIVITY SMITH SYSTEM TRAPEZOID 30X30X30X60X21-30H GREY NEBULA TOP PERSIAN BLUE EDGE AND UPPER LEG</t>
  </si>
  <si>
    <t>01133 PERSIAN BLUE</t>
  </si>
  <si>
    <t>TABLE ACTIVITY SMITH SYSTEM KIDNEY 48X72X21-30H GREY NEBULA TOP YELLOW EDGE AND UPPER LEG</t>
  </si>
  <si>
    <t>01143 YELLOW</t>
  </si>
  <si>
    <t>TABLE ACTIVITY SMITH SYSTEM KIDNEY 48X72X21-30H GREY NEBULA TOP PERSIAN BLUE EDGE AND UPPER LEG</t>
  </si>
  <si>
    <t>01143 PERSIAN BLUE</t>
  </si>
  <si>
    <t>CHAIR SOFT PLASTIC SHELL SMITH SYSTEM CIRCUSLINE 15.5H PURPLE SHELL AND FRAME</t>
  </si>
  <si>
    <t>02001 PURPLE</t>
  </si>
  <si>
    <t>CHAIR SOFT PLASTIC SHELL SMITH SYSTEM CIRCUSLINE 15.5H RED SHELL AND FRAME</t>
  </si>
  <si>
    <t>02001 RED</t>
  </si>
  <si>
    <t>CHAIR SOFT PLASTIC SHELL SMITH SYSTEM CIRCUSLINE 15.5H YELLOW SHELL AND FRAME</t>
  </si>
  <si>
    <t>02001 YELLOW</t>
  </si>
  <si>
    <t>CHAIR SOFT PLASTIC SHELL SMITH SYSTEM CIRCUSLINE 15.5H PERSIAN BLUE SHELL AND FRAME</t>
  </si>
  <si>
    <t>02001 PERSIAN BLUE</t>
  </si>
  <si>
    <t>TBL SQ 36X36X21-30H TEAL TRIM</t>
  </si>
  <si>
    <t>01073-TEAL</t>
  </si>
  <si>
    <t>TBL SQ 36X36X21-30H PURP TRIM</t>
  </si>
  <si>
    <t>01073-PURP</t>
  </si>
  <si>
    <t>KIDNEY TBL 36X72X21-30H PURPLE</t>
  </si>
  <si>
    <t>01153-PURP</t>
  </si>
  <si>
    <t>SPECIFY KIDNEY TBL 36X72X21-30H RED SELECT EDGE AND LEG COLORS</t>
  </si>
  <si>
    <t>01153-RED</t>
  </si>
  <si>
    <t>KIDNEY TBL 36X72X21-30H YELLOW</t>
  </si>
  <si>
    <t>01153-YELLOW</t>
  </si>
  <si>
    <t>KIDNEY TBL 36X72X21-30H BLUE</t>
  </si>
  <si>
    <t>01153-BLUE</t>
  </si>
  <si>
    <t>MIEN</t>
  </si>
  <si>
    <t>MIEN CO</t>
  </si>
  <si>
    <t>FLEX SMALL ROUND STOOL 16 IN H - VINYL - SPECIFY COLOR - GRADE 3</t>
  </si>
  <si>
    <t>FLEX-31790</t>
  </si>
  <si>
    <t>FLEX SMALL SQUARE STOOL - VINYL - SPECIFY COLOR - GRADE 3</t>
  </si>
  <si>
    <t>FLEX-31805</t>
  </si>
  <si>
    <t>CHAMELEON SQUARE CHAIR 29 - GRADE 2 FABRIC - SPECIFY COLOR</t>
  </si>
  <si>
    <t>CHAM-26953</t>
  </si>
  <si>
    <t>OAR 4-LEG NESTING CHAIR - TWO ARMS NO SEAT PAD SPECIFY BACK COLOR</t>
  </si>
  <si>
    <t>OAR-333??</t>
  </si>
  <si>
    <t>FLEX CURVED BENCH - VINYL - SPECIFY COLOR - GRADE 3</t>
  </si>
  <si>
    <t>FLEX-31365</t>
  </si>
  <si>
    <t>CHILDCRAFT</t>
  </si>
  <si>
    <t>TABLE 72X24 CLASSROOM SELECT FLIPPER W/HPL TOP AND SOFT CASTERS SPECIFY LAMINATE COLOR</t>
  </si>
  <si>
    <t>58194-XXXX-BK</t>
  </si>
  <si>
    <t>CLASSROOM SELECT FLIPPER HALF ROUND</t>
  </si>
  <si>
    <t>58199-XXXX-BK</t>
  </si>
  <si>
    <t>CLASSROOM SELECT Y-LEG COMPUTER TABLE 60X30-BLACK BASE AND EDGE - SPECIFY LAMINATE COLOR</t>
  </si>
  <si>
    <t>58712-????-BK</t>
  </si>
  <si>
    <t>CLASSROOM SELECT Y-LEG COMPUTER TABLE 72X30-BLACK BASE AND EDGE - SPECIFY LAMINATE COLOR</t>
  </si>
  <si>
    <t>58713-????-BK</t>
  </si>
  <si>
    <t>SOFT SEATING ARMLESS CHAIR WITH RIGHT TABLET - CLASSROOM SELECT - SPECIFY CHAIR COLOR - SPECIFY TABLET COLOR</t>
  </si>
  <si>
    <t>SOFT SEATING ARM CHAIR - CLASSROOM SELECT - SPECIFY CHAIR COLOR</t>
  </si>
  <si>
    <t>55111-????</t>
  </si>
  <si>
    <t>SOFT SEATING RIGHT ARM ONLY CHAIR - CLASSROOM SELECT - SPECIFY CHAIR COLOR</t>
  </si>
  <si>
    <t>55122-????</t>
  </si>
  <si>
    <t>SOFT SEATING LEFT ARM ONLY CHAIR - CLASSROOM SELECT - SPECIFY CHAIR COLOR</t>
  </si>
  <si>
    <t>55125-????</t>
  </si>
  <si>
    <t>SOFT SEATING ARMLESS 58 INCH SOFA - CLASSROOM SELECT - SPECIFY CHAIR COLOR</t>
  </si>
  <si>
    <t>55136-????</t>
  </si>
  <si>
    <t>SOFT SEATING ARMLESS 78 INCH SOFA - CLASSROOM SELECT - SPECIFY CHAIR COLOR</t>
  </si>
  <si>
    <t>55141-????</t>
  </si>
  <si>
    <t>SOFT SEATING ARMED 66 INCH SOFA - CLASSROOM SELECT - SPECIFY CHAIR COLOR</t>
  </si>
  <si>
    <t>55146-????</t>
  </si>
  <si>
    <t>SOFT SEATING ARMED 86 INCH SOFA - CLASSROOM SELECT - SPECIFY CHAIR COLOR</t>
  </si>
  <si>
    <t>55151-????</t>
  </si>
  <si>
    <t>SOFT SEATING 30 DEGREE BENCH - CLASSROOM SELECT - SPECIFY BENCH COLOR</t>
  </si>
  <si>
    <t>55156-????</t>
  </si>
  <si>
    <t>SOFT SEATING 90 DEGREE BENCH - CLASSROOM SELECT - SPECIFY BENCH COLOR</t>
  </si>
  <si>
    <t>55160-????</t>
  </si>
  <si>
    <t>CLASSROOM SELECT OPTIONAL DRAWER - ONLY AVAILABLE WITH SINGLE AND DOUBLE PEDESTAL DESK</t>
  </si>
  <si>
    <t>SOFT SEATING ARMLESS 78 INCH SOFA WITH POWER UNDER FRONT - CLASSROOM SELECT - SPECIFY CHAIR COLOR</t>
  </si>
  <si>
    <t>55141-P1-XXXX</t>
  </si>
  <si>
    <t>SOFT SEATING LEFT ARM ONLY CHAIR WITH POWER UNDER FRONT - CLASSROOM SELECT - SPECIFY CHAIR COLOR</t>
  </si>
  <si>
    <t>55125-P1-XXXX</t>
  </si>
  <si>
    <t>SOFT SEATING ARMLESS 58 INCH SOFA WITH POWER UNDER FRONT - CLASSROOM SELECT - SPECIFY CHAIR COLOR</t>
  </si>
  <si>
    <t>55136-P1-XXXX</t>
  </si>
  <si>
    <t>SOFT SEATING ARMLESS CHAIR WITH POWER UNDER FRONT - CLASSROOM SELECT - SPECIFY CHAIR COLOR</t>
  </si>
  <si>
    <t>SOFT SEATING ARMED 66 INCH SOFA WITH POWER UNDER FRONT - CLASSROOM SELECT - SPECIFY CHAIR COLOR</t>
  </si>
  <si>
    <t>55146-P1-XXXX</t>
  </si>
  <si>
    <t>SOFT SEATING ARMED 86 INCH SOFA WITH POWER UNDER FRONT - CLASSROOM SELECT - SPECIFY CHAIR COLOR</t>
  </si>
  <si>
    <t>55151-P1-XXXX</t>
  </si>
  <si>
    <t>55111-P1-XXXX</t>
  </si>
  <si>
    <t>SOFT SEATING RIGHT ARM ONLY CHAIR WITH POWER UNDER FRONT - CLASSROOM SELECT - SPECIFY CHAIR COLOR</t>
  </si>
  <si>
    <t>55122-P1-XXXX</t>
  </si>
  <si>
    <t>SOFT SEATING 90 DEGREE BENCH WITH POWER UNDER FRONT - CLASSROOM SELECT - SPECIFY BENCH COLOR</t>
  </si>
  <si>
    <t>55160-P1-XXXX</t>
  </si>
  <si>
    <t>SOFT SEATING 60 DEGREE BENCH WITH POWER UNDER FRONT - CLASSROOM SELECT - SPECIFY BENCH COLOR</t>
  </si>
  <si>
    <t>55158-P1-XXXX</t>
  </si>
  <si>
    <t>SOFT SEATING ARMLESS CHAIR WITH POWER FLAT IN FRONT - CLASSROOM SELECT - SPECIFY CHAIR COLOR</t>
  </si>
  <si>
    <t>55101-P2-XXXX</t>
  </si>
  <si>
    <t>SOFT SEATING RIGHT ARM ONLY CHAIR WITH POWER FLAT IN FRONT - CLASSROOM SELECT - SPECIFY CHAIR COLOR</t>
  </si>
  <si>
    <t>55122-P2-XXXX</t>
  </si>
  <si>
    <t>55111-P2-XXXX</t>
  </si>
  <si>
    <t>SOFT SEATING LEFT ARM ONLY CHAIR WITH POWER FLAT IN FRONT - CLASSROOM SELECT - SPECIFY CHAIR COLOR</t>
  </si>
  <si>
    <t>55125-P2-XXXX</t>
  </si>
  <si>
    <t>SOFT SEATING ARMLESS 58 INCH SOFA WITH POWER FLAT IN FRONT - CLASSROOM SELECT - SPECIFY CHAIR COLOR</t>
  </si>
  <si>
    <t>55136-P2-XXXX</t>
  </si>
  <si>
    <t>SOFT SEATING ARMLESS 78 INCH SOFA WITH POWER FLAT IN FRONT - CLASSROOM SELECT - SPECIFY CHAIR COLOR</t>
  </si>
  <si>
    <t>55141-P2-XXXX</t>
  </si>
  <si>
    <t>SOFT SEATING ARMED 66 INCH SOFA WITH POWER FLAT IN FRONT - CLASSROOM SELECT - SPECIFY CHAIR COLOR</t>
  </si>
  <si>
    <t>55146-P2-XXXX</t>
  </si>
  <si>
    <t>SOFT SEATING ARMED 86 INCH SOFA WITH POWER FLAT IN FRONT - CLASSROOM SELECT - SPECIFY CHAIR COLOR</t>
  </si>
  <si>
    <t>55151-P2-XXXX</t>
  </si>
  <si>
    <t>SOFT SEATING ARMLESS CHAIR WITH POWER FLUSH MOUNT RIGHT SIDE - CLASSROOM SELECT - SPECIFY CHAIR COLOR</t>
  </si>
  <si>
    <t>55101-P3-XXXX</t>
  </si>
  <si>
    <t>SOFT SEATING RIGHT ARM ONLY CHAIR WITH POWER FLUSH MOUNT RIGHT SIDE - CLASSROOM SELECT - SPECIFY CHAIR COLOR</t>
  </si>
  <si>
    <t>55122-P3-XXXX</t>
  </si>
  <si>
    <t>SOFT SEATING LEFT ARM ONLY CHAIR WITH POWER FLUSH MOUNT RIGHT SIDE - CLASSROOM SELECT - SPECIFY CHAIR COLOR</t>
  </si>
  <si>
    <t>55125-P3-XXXX</t>
  </si>
  <si>
    <t>55111-P3-XXXX</t>
  </si>
  <si>
    <t>SOFT SEATING ARMLESS 58 INCH SOFA WITH POWER FLUSH MOUNT RIGHT SIDE - CLASSROOM SELECT - SPECIFY CHAIR COLOR</t>
  </si>
  <si>
    <t>55136-P3-XXXX</t>
  </si>
  <si>
    <t>SOFT SEATING ARMLESS 78 INCH SOFA WITH POWER FLUSH MOUNT RIGHT SIDE - CLASSROOM SELECT - SPECIFY CHAIR COLOR</t>
  </si>
  <si>
    <t>55141-P3-XXXX</t>
  </si>
  <si>
    <t>SOFT SEATING 30 DEGREE BENCH WITH POWER FLUSH MOUNT RIGHT SIDE - CLASSROOM SELECT - SPECIFY BENCH COLOR</t>
  </si>
  <si>
    <t>55156-P3-XXXX</t>
  </si>
  <si>
    <t>SOFT SEATING ARMED 86 INCH SOFA WITH POWER FLUSH MOUNT RIGHT SIDE - CLASSROOM SELECT - SPECIFY CHAIR COLOR</t>
  </si>
  <si>
    <t>55151-P3-XXXX</t>
  </si>
  <si>
    <t>SOFT SEATING ARMED 66 INCH SOFA WITH POWER FLUSH MOUNT RIGHT SIDE - CLASSROOM SELECT - SPECIFY CHAIR COLOR</t>
  </si>
  <si>
    <t>55146-P3-XXXX</t>
  </si>
  <si>
    <t>SOFT SEATING 60 DEGREE BENCH WITH POWER FLUSH MOUNT RIGHT SIDE - CLASSROOM SELECT - SPECIFY BENCH COLOR</t>
  </si>
  <si>
    <t>SOFT SEATING 90 DEGREE BENCH WITH POWER FLUSH MOUNT RIGHT SIDE - CLASSROOM SELECT - SPECIFY BENCH COLOR</t>
  </si>
  <si>
    <t>55160-P3-XXXX</t>
  </si>
  <si>
    <t>SOFT SEATING ARMLESS CHAIR WITH POWER FLUSH MOUNT LEFT SIDE - CLASSROOM SELECT - SPECIFY CHAIR COLOR</t>
  </si>
  <si>
    <t>55101-P4-XXXX</t>
  </si>
  <si>
    <t>55111-P4-XXXX</t>
  </si>
  <si>
    <t>SOFT SEATING RIGHT ARM ONLY CHAIR WITH POWER FLUSH MOUNT LEFT SIDE - CLASSROOM SELECT - SPECIFY CHAIR COLOR</t>
  </si>
  <si>
    <t>55122-P4-XXXX</t>
  </si>
  <si>
    <t>SOFT SEATING LEFT ARM ONLY CHAIR WITH POWER FLUSH MOUNT LEFT SIDE - CLASSROOM SELECT - SPECIFY CHAIR COLOR</t>
  </si>
  <si>
    <t>55125-P4-XXXX</t>
  </si>
  <si>
    <t>SOFT SEATING ARMLESS 78 INCH SOFA WITH POWER FLUSH MOUNT LEFT SIDE - CLASSROOM SELECT - SPECIFY CHAIR COLOR</t>
  </si>
  <si>
    <t>55141-P4-XXXX</t>
  </si>
  <si>
    <t>SOFT SEATING ARMLESS 58 INCH SOFA WITH POWER FLUSH MOUNT LEFT SIDE - CLASSROOM SELECT - SPECIFY CHAIR COLOR</t>
  </si>
  <si>
    <t>55136-P4-XXXX</t>
  </si>
  <si>
    <t>SOFT SEATING 30 DEGREE BENCH WITH POWER FLUSH MOUNT LEFT SIDE - CLASSROOM SELECT - SPECIFY BENCH COLOR</t>
  </si>
  <si>
    <t>55156-P4-XXXX</t>
  </si>
  <si>
    <t>SOFT SEATING 90 DEGREE BENCH WITH POWER FLUSH MOUNT LEFT SIDE - CLASSROOM SELECT - SPECIFY BENCH COLOR</t>
  </si>
  <si>
    <t>55160-P4-XXXX</t>
  </si>
  <si>
    <t>SOFT SEATING 60 DEGREE BENCH WITH POWER FLUSH MOUNT LEFT SIDE - CLASSROOM SELECT - SPECIFY BENCH COLOR</t>
  </si>
  <si>
    <t>55158-P4-XXXX</t>
  </si>
  <si>
    <t>SOFT SEATING ARMED 66 INCH SOFA WITH POWER FLUSH MOUNT LEFT SIDE - CLASSROOM SELECT - SPECIFY CHAIR COLOR</t>
  </si>
  <si>
    <t>55146-P4-XXXX</t>
  </si>
  <si>
    <t>SOFT SEATING ARMED 86 INCH SOFA WITH POWER FLUSH MOUNT LEFT SIDE - CLASSROOM SELECT - SPECIFY CHAIR COLOR</t>
  </si>
  <si>
    <t>55151-P4-XXXX</t>
  </si>
  <si>
    <t>CLASSROOM SELECT FOAM SEATING - INSIDE FACING 2-TIERED WEDGE SEAT - GRADE 2 UPHOLSTERY - SPECIFY UPHOLSTERY COLOR</t>
  </si>
  <si>
    <t>70273-XXXX</t>
  </si>
  <si>
    <t>CLASSROOM SELECT FOAM SEATING - OUTSIDE FACING 2-TIERED WEDGE SEAT - GRADE 2 UPHOLSTERY - SPECIFY UPHOLSTERY COLOR</t>
  </si>
  <si>
    <t>70275-XXXX</t>
  </si>
  <si>
    <t>CLASSROOM SELECT FOAM SEATING - INSIDE FACING 3-TIERED WEDGE SEAT - GRADE 2 UPHOLSTERY - SPECIFY UPHOLSTERY COLOR</t>
  </si>
  <si>
    <t>70274-XXXX</t>
  </si>
  <si>
    <t>CLASSROOM SELECT FOAM SEATING - TAPERED OTTOMAN - GRADE 2 UPHOLSTERY - SPECIFY UPHOLSTERY COLOR</t>
  </si>
  <si>
    <t>70279-XXXX</t>
  </si>
  <si>
    <t>CLASSROOM SELECT FOAM SEATING - 2-SEAT BENCH - GRADE 2 UPHOLSTERY - SPECIFY UPHOLSTERY COLOR</t>
  </si>
  <si>
    <t>70278-XXXX</t>
  </si>
  <si>
    <t>CLASSROOM SELECT FOAM SEATING - 24 INCH ROUND OTTOMAN - GRADE 2 UPHOLSTERY - SPECIFY UPHOLSTERY COLOR</t>
  </si>
  <si>
    <t>70280-XXXX</t>
  </si>
  <si>
    <t>CLASSROOM SELECT FOAM SEATING - OUTSIDE FACING 3-TIERED WEDGE SEAT - GRADE 2 UPHOLSTERY - SPECIFY UPHOLSTERY COLOR</t>
  </si>
  <si>
    <t>70276-XXXX</t>
  </si>
  <si>
    <t>CLASSROOM SELECT FOAM SEATING - 20 INCH ROUND OTTOMAN - GRADE 2 UPHOLSTERY - SPECIFY UPHOLSTERY COLOR</t>
  </si>
  <si>
    <t>70281-XXXX</t>
  </si>
  <si>
    <t>CLASSROOM SELECT FOAM SEATING - OCTAGONAL OTTOMAN - GRADE 2 UPHOLSTERY - SPECIFY UPHOLSTERY COLOR</t>
  </si>
  <si>
    <t>70277-XXXX</t>
  </si>
  <si>
    <t>70282-XXXX</t>
  </si>
  <si>
    <t>70283-XXXX</t>
  </si>
  <si>
    <t>70285-XXXX</t>
  </si>
  <si>
    <t>CLASSROOM SELECT FOAM SEATING - SEAT - COMFORT 3 TIERED - FULLY UPHOLSTERED OVER 2 IN THICK ULTRA-CELL FOAM - SEATS ARE 10 IN H 26 IN H AND 34 IN H - SPECIFY COLOR</t>
  </si>
  <si>
    <t>70284-XXXX</t>
  </si>
  <si>
    <t>P7144K30N</t>
  </si>
  <si>
    <t>P7146K30N</t>
  </si>
  <si>
    <t>CLASSROOM SELECT SCIENCE TABLES 24 X 60 - NON-CHEMICAL RESISTANT BLACK HPL APRON CUT-OUT WITH GLIDES</t>
  </si>
  <si>
    <t>P7601K30N-ADA</t>
  </si>
  <si>
    <t>CLASSROOM SELECT SCIENCE TABLES 24 X 48 - CHEMSURF CHEMICAL RESISTANT BLACK HPL APRON CUT-OUT WITH GLIDES</t>
  </si>
  <si>
    <t>P7102K30N-ADA</t>
  </si>
  <si>
    <t>CLASSROOM SELECT SCIENCE TABLES 24 X 54 - NON-CHEMICAL RESISTANT BLACK HIGH PRESSURE LAMINATE</t>
  </si>
  <si>
    <t>TABLE - CS CAFETERIA - CONVERTIBLE BENCH - 8 FT RECTANGLE TOP - MDF CORE W/LOCK EDGE - SPECIFY TABLE HEIGHT - SPECIFY TOP/BENCH COLOR</t>
  </si>
  <si>
    <t>TABLE - CS CAFETERIA - MOBILE W/BENCH - 8 FT RECTANGLE TOP - CHROME FRAME - MDF CORE W/LOCK EDGE - SPECIFY TABLE HEIGHT - SPECIFY TOP/BENCH COLOR</t>
  </si>
  <si>
    <t>TABLE - CS CAFETERIA - MOBILE W/BENCH - 10 FT RECTANGLE TOP - CHROME FRAME - PLYWOOD CORE W/LOCK EDGE - SPECIFY TABLE HEIGHT - SPECIFY TOP/BENCH COLOR</t>
  </si>
  <si>
    <t>TABLE - CS CAFETERIA - MOBILE W/BENCH - 10 FT RECTANGLE TOP - BLACK FRAME - PLYWOOD CORE W/LOCK EDGE - SPECIFY TABLE HEIGHT - SPECIFY TOP/BENCH COLOR</t>
  </si>
  <si>
    <t>TABLE - CS CAFETERIA - MOBILE W/16 STOOLS - 12 FT RECTANGLE TOP - CHROME FRAME - MDF CORE W/LOCK EDGE - SPECIFY TABLE HEIGHT - SPECIFY TOP COLOR - SPECIFY SEAT COLOR</t>
  </si>
  <si>
    <t>NLSHR3096-?CH2?TXXX</t>
  </si>
  <si>
    <t>NLSHR3096-?CH1?LXXX</t>
  </si>
  <si>
    <t>NLSHR3096-?CH3?TXXX</t>
  </si>
  <si>
    <t>TABLE - CS CAFETERIA - MOBILE SHAPE - 10 FT RECTANGLE - CHROME FRAME - PLYWOOD CORE W/LOCK EDGE - SPECIFY TABLE HEIGHT - SPECIFY TOP COLOR</t>
  </si>
  <si>
    <t>NLSHREC10-?CH3?LXXX</t>
  </si>
  <si>
    <t>TABLE - CS CAFETERIA - MOBILE SHAPE - 10 FT RECTANGLE - BLACK FRAME - PARTICLE BOARD CORE W/BLACK T-MOLD - SPECIFY TABLE HEIGHT - SPECIFY TOP COLOR</t>
  </si>
  <si>
    <t>NLSHREC10-?BK2?TXXX</t>
  </si>
  <si>
    <t>TABLE - CS CAFETERIA - MOBILE SHAPE - 10 FT RECTANGLE - BLACK FRAME - MDF CORE W/LOCK EDGE - SPECIFY TABLE HEIGHT - SPECIFY TOP COLOR</t>
  </si>
  <si>
    <t>NLSHREC10-?BK1?LXXX</t>
  </si>
  <si>
    <t>TABLE - CS CAFETERIA - MOBILE SHAPE - 12 FT RECTANGLE - CHROME FRAME - PLYWOOD CORE W/BLACK T-MOLD - SPECIFY TABLE HEIGHT - SPECIFY TOP COLOR</t>
  </si>
  <si>
    <t>NLSHREC12-?CH3?TXXX</t>
  </si>
  <si>
    <t>TABLE - CS CAFETERIA - MOBILE SHAPE - 12 FT RECTANGLE - CHROME FRAME - PLYWOOD CORE W/LOCK EDGE - SPECIFY TABLE HEIGHT - SPECIFY TOP COLOR</t>
  </si>
  <si>
    <t>NLSHREC12-?CH3?LXXX</t>
  </si>
  <si>
    <t>NLSHRND48-?CH1?LXXX</t>
  </si>
  <si>
    <t>TABLE - CS CAFETERIA - MOBILE SHAPE - 48 ROUND - CHROME FRAME - PLYWOOD CORE W/BLACK T-MOLD - SPECIFY TABLE HEIGHT - SPECIFY TOP COLOR</t>
  </si>
  <si>
    <t>NLSHRND48-?CH3?TXXX</t>
  </si>
  <si>
    <t>NLSHRND60-?CH2?TXXX</t>
  </si>
  <si>
    <t>TABLE - CS CAFETERIA - MOBILE SHAPE - 60 ROUND - BLACK FRAME - PARTICLE BOARD CORE W/BLACK T-MOLD - SPECIFY TABLE HEIGHT - SPECIFY TOP COLOR</t>
  </si>
  <si>
    <t>NLSHRND60-?BK2?TXXX</t>
  </si>
  <si>
    <t>NLSHRND60-?BK1?LXXX</t>
  </si>
  <si>
    <t>NLSHRND60-?BK3?TXXX</t>
  </si>
  <si>
    <t>TABLE - CS CAFETERIA - MOBILE SHAPE - 60 ROUND - BLACK FRAME - PLYWOOD CORE W/LOCK EDGE - SPECIFY TABLE HEIGHT - SPECIFY TOP COLOR</t>
  </si>
  <si>
    <t>NLSHRND60-?BK3?LXXX</t>
  </si>
  <si>
    <t>TABLE - CS CAFETERIA - MOBILE SHAPE - 72 ROUND - CHROME FRAME - PARTICLE BOARD CORE W/BLACK T-MOLD - SPECIFY TABLE HEIGHT - SPECIFY TOP COLOR</t>
  </si>
  <si>
    <t>NLSHRND72-?CH2?TXXX</t>
  </si>
  <si>
    <t>NLSHRND72-?BK2?TXXX</t>
  </si>
  <si>
    <t>NLSHRND72-?BK3?TXXX</t>
  </si>
  <si>
    <t>TABLE - CS CAFETERIA - MOBILE SHAPE - 72 ROUND - BLACK FRAME - PLYWOOD CORE W/LOCK EDGE - SPECIFY TABLE HEIGHT - SPECIFY TOP COLOR</t>
  </si>
  <si>
    <t>NLSHRND72-?BK3?LXXX</t>
  </si>
  <si>
    <t>TABLE - CS CAFETERIA - MOBILE SHAPE - 48 SQUARE - CHROME FRAME - PARTICLE BOARD CORE W/BLACK T-MOLD - SPECIFY TABLE HEIGHT - SPECIFY TOP COLOR</t>
  </si>
  <si>
    <t>NLSHSQR48-?CH2?TXXX</t>
  </si>
  <si>
    <t>NLSHSQR48-?CH1?LXXX</t>
  </si>
  <si>
    <t>TABLE - CS CAFETERIA - MOBILE SHAPE - 48 HEXAGON - CHROME FRAME - MDF CORE W/LOCK EDGE - SPECIFY TABLE HEIGHT - SPECIFY TOP COLOR</t>
  </si>
  <si>
    <t>NLSHHEX48-?CH1?LXXX</t>
  </si>
  <si>
    <t>TABLE - CS CAFETERIA - MOBILE SHAPE - 48 HEXAGON - CHROME FRAME - PLYWOOD CORE W/BLACK T-MOLD - SPECIFY TABLE HEIGHT - SPECIFY TOP COLOR</t>
  </si>
  <si>
    <t>NLSHHEX48-?CH3?TXXX</t>
  </si>
  <si>
    <t>TABLE - CS CAFETERIA - MOBILE SHAPE - 48 HEXAGON - CHROME FRAME - PLYWOOD CORE W/LOCK EDGE - SPECIFY TABLE HEIGHT - SPECIFY TOP COLOR</t>
  </si>
  <si>
    <t>NLSHHEX48-?CH3?LXXX</t>
  </si>
  <si>
    <t>TABLE - CS CAFETERIA - MOBILE SHAPE - 48 HEXAGON - BLACK FRAME - PARTICLE BOARD CORE W/BLACK T-MOLD - SPECIFY TABLE HEIGHT - SPECIFY TOP COLOR</t>
  </si>
  <si>
    <t>NLSHHEX48-?BK2?TXXX</t>
  </si>
  <si>
    <t>TABLE - CS CAFETERIA - MOBILE SHAPE - 48 HEXAGON - BLACK FRAME - MDF CORE W/LOCK EDGE - SPECIFY TABLE HEIGHT - SPECIFY TOP COLOR</t>
  </si>
  <si>
    <t>NLSHHEX48-?BK1?LXXX</t>
  </si>
  <si>
    <t>TABLE - CS CAFETERIA - MOBILE SHAPE - 60 OCTAGON - CHROME FRAME - PLYWOOD CORE W/BLACK T-MOLD - SPECIFY TABLE HEIGHT - SPECIFY TOP COLOR</t>
  </si>
  <si>
    <t>NLSHOCT60-?CH3?TXXX</t>
  </si>
  <si>
    <t>TABLE - CS CAFETERIA - MOBILE SHAPE - 60 OCTAGON - CHROME FRAME - PLYWOOD CORE W/LOCK EDGE - SPECIFY TABLE HEIGHT - SPECIFY TOP COLOR</t>
  </si>
  <si>
    <t>NLSHOCT60-?CH3?LXXX</t>
  </si>
  <si>
    <t>TABLE - CS CAFETERIA - MOBILE SHAPE - 60 OCTAGON - BLACK FRAME - PARTICLE BOARD CORE W/BLACK T-MOLD - SPECIFY TABLE HEIGHT - SPECIFY TOP COLOR</t>
  </si>
  <si>
    <t>NLSHOCT60-?BK2?TXXX</t>
  </si>
  <si>
    <t>NLSHOCT60-?BK1?LXXX</t>
  </si>
  <si>
    <t>TABLE - CS CAFETERIA - MOBILE SHAPE - 60 X 72 OVAL - CHROME FRAME - PLYWOOD CORE W/BLACK T-MOLD - SPECIFY TABLE HEIGHT - SPECIFY TOP COLOR</t>
  </si>
  <si>
    <t>NLSHV6072-?CH3?TXXX</t>
  </si>
  <si>
    <t>TABLE - CS CAFETERIA - MOBILE SHAPE - 60 X 72 OVAL - CHROME FRAME - PLYWOOD CORE W/LOCK EDGE - SPECIFY TABLE HEIGHT - SPECIFY TOP COLOR</t>
  </si>
  <si>
    <t>NLSHV6072-?CH3?LXXX</t>
  </si>
  <si>
    <t>TABLE - CS CAFETERIA - MOBILE SHAPE - 60 X 72 OVAL - BLACK FRAME - PARTICLE BOARD CORE W/BLACK T-MOLD - SPECIFY TABLE HEIGHT - SPECIFY TOP COLOR</t>
  </si>
  <si>
    <t>NLSHV6072-?BK2?TXXX</t>
  </si>
  <si>
    <t>TABLE - CS CAFETERIA - MOBILE SHAPE - 60 X 72 OVAL - BLACK FRAME - MDF CORE W/LOCK EDGE - SPECIFY TABLE HEIGHT - SPECIFY TOP COLOR</t>
  </si>
  <si>
    <t>NLSHV6072-?BK1?LXXX</t>
  </si>
  <si>
    <t>MTSSF-60R-PBTMCR??</t>
  </si>
  <si>
    <t>MTSSF-60Q-PBTMCR??</t>
  </si>
  <si>
    <t>MTSSF-60H-PBTMCR??</t>
  </si>
  <si>
    <t>MTSSF-60V-PBTMCR??</t>
  </si>
  <si>
    <t>MTSSF-60O-PBTMCR??</t>
  </si>
  <si>
    <t>MTSSF-60R-PWPECR??</t>
  </si>
  <si>
    <t>MTSSF-60R-MDPECR??</t>
  </si>
  <si>
    <t>MTSSF-60R-PWPEPC??</t>
  </si>
  <si>
    <t>MTSSF-60R-PBPEPC??</t>
  </si>
  <si>
    <t>MTSSF-60R-MDPEPC??</t>
  </si>
  <si>
    <t>MTSSF-60R-PWTMPC??</t>
  </si>
  <si>
    <t>MTSSF-60Q-MDPECR??</t>
  </si>
  <si>
    <t>MTSSF-60Q-MDPEPC??</t>
  </si>
  <si>
    <t>MTSSF-60Q-PBTMPC??</t>
  </si>
  <si>
    <t>60 IN SQUARE FOLDING CAFETERIA TABLE - PLYWOOD CORE - LOCKEDGE - CHROME FRAME - SPECIFY TOP COLOR</t>
  </si>
  <si>
    <t>MTSSF-60Q-PWPECR??</t>
  </si>
  <si>
    <t>MTSSF-60Q-PWPEPC??</t>
  </si>
  <si>
    <t>MTSSF-60Q-PWTMPC??</t>
  </si>
  <si>
    <t>MTSSF-60Q-PWTMCR??</t>
  </si>
  <si>
    <t>MTSSF-60H-MDPECR??</t>
  </si>
  <si>
    <t>MTSSF-60H-PBTMPC??</t>
  </si>
  <si>
    <t>MTSSF-60H-PWTMCR??</t>
  </si>
  <si>
    <t>MTSSF-60H-PWTMPC??</t>
  </si>
  <si>
    <t>MTSSF-60H-PWPEPC??</t>
  </si>
  <si>
    <t>MTSSF-60H-PWPECR??</t>
  </si>
  <si>
    <t>MTSSF-60V-PBTMPC??</t>
  </si>
  <si>
    <t>MTSSF-60V-MDPEPC??</t>
  </si>
  <si>
    <t>MTSSF-60V-MDPECR??</t>
  </si>
  <si>
    <t>MTSSF-60V-PWTMCR??</t>
  </si>
  <si>
    <t>MTSSF-60V-PWTMPC??</t>
  </si>
  <si>
    <t>MTSSF-60V-PWPEPC??</t>
  </si>
  <si>
    <t>MTSSF-60V-PWPECR??</t>
  </si>
  <si>
    <t>MTSSF-60O-MDPECR??</t>
  </si>
  <si>
    <t>MTSSF-60O-MDPEPC??</t>
  </si>
  <si>
    <t>MTSSF-60O-PBTMPC??</t>
  </si>
  <si>
    <t>60 IN OCTAGON FOLDING CAFETERIA TABLE - PLYWOOD CORE - T-MOLD EDGE - CHROME FRAME - SPECIFY TOP COLOR</t>
  </si>
  <si>
    <t>MTSSF-60O-PWTMCR??</t>
  </si>
  <si>
    <t>MTSSF-60O-PWTMPC??</t>
  </si>
  <si>
    <t>MTSSF-60O-PWPEPC??</t>
  </si>
  <si>
    <t>60 IN OCTAGON FOLDING CAFETERIA TABLE - PLYWOOD CORE - LOCKEDGE - CHROME FRAME - SPECIFY TOP COLOR</t>
  </si>
  <si>
    <t>MTSSF-60O-PWPECR??</t>
  </si>
  <si>
    <t>MTSSF-60H-MDPEPC??</t>
  </si>
  <si>
    <t>School Specialty MSRP Vendor List</t>
  </si>
  <si>
    <t>Safeco</t>
  </si>
  <si>
    <t>Diversified Woodcrafts</t>
  </si>
  <si>
    <t>OAK HARBOUR MARKETING</t>
  </si>
  <si>
    <t>WB Manufacturing</t>
  </si>
  <si>
    <t>HASKELL OFFICE</t>
  </si>
  <si>
    <t>FIRE KING INTL</t>
  </si>
  <si>
    <t xml:space="preserve">COPERNICUS EDUCATIONAL </t>
  </si>
  <si>
    <t>HIGH POINT FURNITURE</t>
  </si>
  <si>
    <t xml:space="preserve">Haskell Office </t>
  </si>
  <si>
    <t>Fire King</t>
  </si>
  <si>
    <t>Copernicus</t>
  </si>
  <si>
    <t>High Point</t>
  </si>
  <si>
    <t>Fleetwood</t>
  </si>
  <si>
    <t>Smith Systems</t>
  </si>
  <si>
    <t>Mien</t>
  </si>
  <si>
    <t>Childcraft</t>
  </si>
  <si>
    <t>Classroom Select</t>
  </si>
  <si>
    <t>Oak Harbour Marketing</t>
  </si>
  <si>
    <t>CalSave Price</t>
  </si>
  <si>
    <t>MSRP Price</t>
  </si>
  <si>
    <t xml:space="preserve">	1509081</t>
  </si>
  <si>
    <t>088576</t>
  </si>
  <si>
    <t>CHAIR - CS NEOCLASS FOUR LEG - SOFT PLASTIC SHELL 14 - CHROME FRAME - SPECIFY SHELL COLOR - SPECIFY GLIDE</t>
  </si>
  <si>
    <t>CHAIR - CS NEOCLASS FOUR LEG - SOFT PLASTIC SHELL 14 - SPECIFY FRAME COLOR - SPECIFY SHELL COLOR - SPECIFY GLIDE</t>
  </si>
  <si>
    <t>CHAIR - CS NEOCLASS FOUR LEG - SOFT PLASTIC SHELL 16 - CHROME FRAME - SPECIFY SHELL COLOR - SPECIFY GLIDE</t>
  </si>
  <si>
    <t>CHAIR - CS NEOCLASS FOUR LEG - SOFT PLASTIC SHELL 16 - SPECIFY FRAME COLOR - SPECIFY SHELL COLOR - SPECIFY GLIDE</t>
  </si>
  <si>
    <t>CHAIR - CS NEOCLASS FOUR LEG - SOFT PLASTIC SHELL 18 - CHROME FRAME - SPECIFY SHELL COLOR - SPECIFY GLIDE</t>
  </si>
  <si>
    <t>CHAIR - CS NEOCLASS FOUR LEG - SOFT PLASTIC SHELL 18 - SPECIFY FRAME COLOR - SPECIFY SHELL COLOR - SPECIFY GLIDE</t>
  </si>
  <si>
    <t>CHAIR - CS NEOCLASS FOUR LEG - SOFT PLASTIC SHELL 18 A+ - CHROME FRAME - SPECIFY SHELL COLOR - SPECIFY GLIDE</t>
  </si>
  <si>
    <t>CHAIR - CS NEOCLASS FOUR LEG - SOFT PLASTIC SHELL 18 A+ - SPECIFY FRAME COLOR - SPECIFY SHELL COLOR - SPECIFY GLIDE</t>
  </si>
  <si>
    <t>CHAIR - CS NEOCLASS FOUR LEG - SOFT PLASTIC SHELL 20 A+ - CHROME FRAME - SPECIFY SHELL COLOR - SPECIFY GLIDE</t>
  </si>
  <si>
    <t>CHAIR - CS NEOCLASS FOUR LEG - SOFT PLASTIC SHELL 20 A+ - SPECIFY FRAME COLOR - SPECIFY SHELL COLOR - SPECIFY GLIDE</t>
  </si>
  <si>
    <t>CHAIR - CS NEOCLASS ELLIPTICAL FOUR LEG  - SOFT PLASTIC SHELL 14 - CHROME FRAME - SPECIFY SHELL COLOR - SPECIFY GLIDE</t>
  </si>
  <si>
    <t>CHAIR - CS NEOCLASS ELLIPTICAL FOUR LEG  - SOFT PLASTIC SHELL 14 - SPECIFY FRAME COLOR - SPECIFY SHELL COLOR - SPECIFY GLIDE</t>
  </si>
  <si>
    <t>CHAIR - CS NEOCLASS ELLIPTICAL FOUR LEG  - SOFT PLASTIC SHELL 16 - CHROME FRAME - SPECIFY SHELL COLOR - SPECIFY GLIDE</t>
  </si>
  <si>
    <t>CHAIR - CS NEOCLASS ELLIPTICAL FOUR LEG  - SOFT PLASTIC SHELL 16 - SPECIFY FRAME COLOR - SPECIFY SHELL COLOR - SPECIFY GLIDE</t>
  </si>
  <si>
    <t>CHAIR - CS NEOCLASS ELLIPTICAL FOUR LEG  - SOFT PLASTIC SHELL 18 - CHROME FRAME - SPECIFY SHELL COLOR - SPECIFY GLIDE</t>
  </si>
  <si>
    <t>CHAIR - CS NEOCLASS ELLIPTICAL FOUR LEG  - SOFT PLASTIC SHELL 18 - SPECIFY FRAME COLOR - SPECIFY SHELL COLOR - SPECIFY GLIDE</t>
  </si>
  <si>
    <t>CHAIR - CS NEOCLASS ELLIPTICAL FOUR LEG  - SOFT PLASTIC SHELL 18 A+ - CHROME FRAME - SPECIFY SHELL COLOR - SPECIFY GLIDE</t>
  </si>
  <si>
    <t>CHAIR - CS NEOCLASS ELLIPTICAL FOUR LEG  - SOFT PLASTIC SHELL 18 A+ - SPECIFY FRAME COLOR - SPECIFY SHELL COLOR - SPECIFY GLIDE</t>
  </si>
  <si>
    <t>CHAIR - CS NEOCLASS ELLIPTICAL FOUR LEG  - SOFT PLASTIC SHELL 20 A+ - CHROME FRAME - SPECIFY SHELL COLOR - SPECIFY GLIDE</t>
  </si>
  <si>
    <t>CHAIR - CS NEOCLASS ELLIPTICAL FOUR LEG  - SOFT PLASTIC SHELL 20 A+ - SPECIFY FRAME COLOR - SPECIFY SHELL COLOR - SPECIFY GLIDE</t>
  </si>
  <si>
    <t>CHAIR - CS NEOCLASS CANTILEVER - SOFT PLASTIC SHELL 14 - CHROME FRAME - SPECIFY SHELL COLOR - SPECIFY GLIDE</t>
  </si>
  <si>
    <t>CHAIR - CS NEOCLASS CANTILEVER - SOFT PLASTIC SHELL 14 - SPECIFY FRAME COLOR - SPECIFY SHELL COLOR - SPECIFY GLIDE</t>
  </si>
  <si>
    <t>CHAIR - CS NEOCLASS CANTILEVER - SOFT PLASTIC SHELL 16 - CHROME FRAME - SPECIFY SHELL COLOR - SPECIFY GLIDE</t>
  </si>
  <si>
    <t>CHAIR - CS NEOCLASS CANTILEVER - SOFT PLASTIC SHELL 16 - SPECIFY FRAME COLOR - SPECIFY SHELL COLOR - SPECIFY GLIDE</t>
  </si>
  <si>
    <t>CHAIR - CS NEOCLASS CANTILEVER - SOFT PLASTIC SHELL 18 - CHROME FRAME - SPECIFY SHELL COLOR - SPECIFY GLIDE</t>
  </si>
  <si>
    <t>CHAIR - CS NEOCLASS CANTILEVER - SOFT PLASTIC SHELL 18 - SPECIFY FRAME COLOR - SPECIFY SHELL COLOR - SPECIFY GLIDE</t>
  </si>
  <si>
    <t>CHAIR - CS NEOCLASS CANTILEVER - SOFT PLASTIC SHELL 18 A+ - CHROME FRAME - SPECIFY SHELL COLOR - SPECIFY GLIDE</t>
  </si>
  <si>
    <t>CHAIR - CS NEOCLASS CANTILEVER - SOFT PLASTIC SHELL 18 A+ - SPECIFY FRAME COLOR - SPECIFY SHELL COLOR - SPECIFY GLIDE</t>
  </si>
  <si>
    <t>CHAIR - CS NEOCLASS CANTILEVER - SOFT PLASTIC SHELL 20 A+ - CHROME FRAME - SPECIFY SHELL COLOR - SPECIFY GLIDE</t>
  </si>
  <si>
    <t>CHAIR - CS NEOCLASS CANTILEVER - SOFT PLASTIC SHELL 20 A+ - SPECIFY FRAME COLOR - SPECIFY SHELL COLOR - SPECIFY GLIDE</t>
  </si>
  <si>
    <t>CHAIR - CS NEOCLASS ELLIPTICAL CANTILEVER - SOFT PLASTIC SHELL 14 - CHROME FRAME - SPECIFY SHELL COLOR - SPECIFY GLIDE</t>
  </si>
  <si>
    <t>CHAIR - CS NEOCLASS ELLIPTICAL CANTILEVER - SOFT PLASTIC SHELL 14 - SPECIFY FRAME COLOR - SPECIFY SHELL COLOR - SPECIFY GLIDE</t>
  </si>
  <si>
    <t>CHAIR - CS NEOCLASS ELLIPTICAL CANTILEVER - SOFT PLASTIC SHELL 16 - CHROME FRAME - SPECIFY SHELL COLOR - SPECIFY GLIDE</t>
  </si>
  <si>
    <t>CHAIR - CS NEOCLASS ELLIPTICAL CANTILEVER - SOFT PLASTIC SHELL 16 - SPECIFY FRAME COLOR - SPECIFY SHELL COLOR - SPECIFY GLIDE</t>
  </si>
  <si>
    <t>CHAIR - CS NEOCLASS ELLIPTICAL CANTILEVER - SOFT PLASTIC SHELL 18 - CHROME FRAME - SPECIFY SHELL COLOR - SPECIFY GLIDE</t>
  </si>
  <si>
    <t>CHAIR - CS NEOCLASS ELLIPTICAL CANTILEVER - SOFT PLASTIC SHELL 18 - SPECIFY FRAME COLOR - SPECIFY SHELL COLOR - SPECIFY GLIDE</t>
  </si>
  <si>
    <t>CHAIR - CS NEOCLASS ELLIPTICAL CANTILEVER - SOFT PLASTIC SHELL 18 A+ - CHROME FRAME - SPECIFY SHELL COLOR - SPECIFY GLIDE</t>
  </si>
  <si>
    <t>CHAIR - CS NEOCLASS ELLIPTICAL CANTILEVER - SOFT PLASTIC SHELL 18 A+ - SPECIFY FRAME COLOR - SPECIFY SHELL COLOR - SPECIFY GLIDE</t>
  </si>
  <si>
    <t>CHAIR - CS NEOCLASS ELLIPTICAL CANTILEVER - SOFT PLASTIC SHELL 20 A+ - CHROME FRAME - SPECIFY SHELL COLOR - SPECIFY GLIDE</t>
  </si>
  <si>
    <t>CHAIR - CS NEOCLASS ELLIPTICAL CANTILEVER - SOFT PLASTIC SHELL 20 A+ - SPECIFY FRAME COLOR - SPECIFY SHELL COLOR - SPECIFY GLIDE</t>
  </si>
  <si>
    <t>CHAIR - CS NEOMOVE ELLIPTICAL FOUR LEG - SOFT PLASTIC SHELL 14 A - CHROME FRAME - SPECIFY SHELL COLOR - SPECIFY GLIDES</t>
  </si>
  <si>
    <t>CHAIR - CS NEOMOVE ELLIPTICAL FOUR LEG - SOFT PLASTIC SHELL 14 A - SPECIFY FRAME COLOR - SPECIFY SHELL COLOR - SPECIFY GLIDES</t>
  </si>
  <si>
    <t>CHAIR - CS NEOMOVE ELLIPTICAL FOUR LEG - SOFT PLASTIC SHELL 16 - CHROME FRAME - SPECIFY SHELL COLOR - SPECIFY GLIDES</t>
  </si>
  <si>
    <t>CHAIR - CS NEOMOVE ELLIPTICAL FOUR LEG - SOFT PLASTIC SHELL 16 A - SPECIFY FRAME COLOR - SPECIFY SHELL COLOR - SPECIFY GLIDES</t>
  </si>
  <si>
    <t>CHAIR - CS NEOMOVE ELLIPTICAL FOUR LEG - SOFT PLASTIC SHELL 18 A - CHROME FRAME - SPECIFY SHELL COLOR - SPECIFY GLIDES</t>
  </si>
  <si>
    <t>CHAIR - CS NEOMOVE ELLIPTICAL FOUR LEG - SOFT PLASTIC SHELL 18 A - SPECIFY FRAME COLOR - SPECIFY SHELL COLOR - SPECIFY GLIDES</t>
  </si>
  <si>
    <t>CHAIR - CS NEOMOVE ELLIPTICAL FOUR LEG - SOFT PLASTIC SHELL 18 A+ - CHROME FRAME - SPECIFY SHELL COLOR - SPECIFY GLIDES</t>
  </si>
  <si>
    <t>CHAIR - CS NEOMOVE ELLIPTICAL FOUR LEG - SOFT PLASTIC SHELL 18 A+ - SPECIFY FRAME COLOR - SPECIFY SHELL COLOR - SPECIFY GLIDES</t>
  </si>
  <si>
    <t>CHAIR - CS NEOMOVE ELLIPTICAL FOUR LEG - SOFT PLASTIC SHELL 20 A+ - CHROME FRAME - SPECIFY SHELL COLOR - SPECIFY GLIDES</t>
  </si>
  <si>
    <t>CHAIR - CS NEOMOVE ELLIPTICAL FOUR LEG - SOFT PLASTIC SHELL 20 A+ - SPECIFY FRAME COLOR - SPECIFY SHELL COLOR - SPECIFY GLIDES</t>
  </si>
  <si>
    <t>CHAIR - CS NEOMOVE ELLIPTICAL CANTILEVER  - SOFT PLASTIC SHELL 14 A - CHROME FRAME - SPECIFY SHELL COLOR - SPECIFY GLIDE</t>
  </si>
  <si>
    <t>CHAIR - CS NEOMOVE ELLIPTICAL CANTILEVER  - SOFT PLASTIC SHELL 14 A - SPECIFY FRAME - SPECIFY SHELL COLOR - SPECIFY GLIDE</t>
  </si>
  <si>
    <t>CHAIR - CS NEOMOVE ELLIPTICAL CANTILEVER  - SOFT PLASTIC SHELL 16 A - CHROME FRAME - SPECIFY SHELL COLOR - SPECIFY GLIDE</t>
  </si>
  <si>
    <t>CHAIR - CS NEOMOVE ELLIPTICAL CANTILEVER  - SOFT PLASTIC SHELL 16 A - SPECIFY FRAME COLOR - SPECIFY SHELL COLOR - SPECIFY GLIDE</t>
  </si>
  <si>
    <t>CHAIR - CS NEOMOVE ELLIPTICAL CANTILEVER  - SOFT PLASTIC SHELL 18 A - CHROME FRAME - SPECIFY SHELL COLOR - SPECIFY GLIDE</t>
  </si>
  <si>
    <t>CHAIR - CS NEOMOVE ELLIPTICAL CANTILEVER  - SOFT PLASTIC SHELL 18 A - SPECIFY FRAME COLOR - SPECIFY SHELL COLOR - SPECIFY GLIDE</t>
  </si>
  <si>
    <t>CHAIR - CS NEOMOVE ELLIPTICAL CANTILEVER  - SOFT PLASTIC SHELL 18 A+ - CHROME FRAME - SPECIFY SHELL COLOR - SPECIFY GLIDE</t>
  </si>
  <si>
    <t>CHAIR - CS NEOMOVE ELLIPTICAL CANTILEVER  - SOFT PLASTIC SHELL 18 A+ - SPECIFY FRAME COLOR - SPECIFY SHELL COLOR - SPECIFY GLIDE</t>
  </si>
  <si>
    <t>CHAIR - CS NEOMOVE ELLIPTICAL CANTILEVER  - SOFT PLASTIC SHELL 20 A+ - CHROME FRAME - SPECIFY SHELL COLOR - SPECIFY GLIDE</t>
  </si>
  <si>
    <t>CHAIR - CS NEOMOVE ELLIPTICAL CANTILEVER  - SOFT PLASTIC SHELL 20 A+ - SPECIFY FRAME COLOR - SPECIFY SHELL COLOR - SPECIFY GLIDE</t>
  </si>
  <si>
    <t>STOOL - CS NEOROK - STOOL HEIGHT 12 - RUBBER BASE - SPECIFY FRAME/SEAT COLOR</t>
  </si>
  <si>
    <t>STOOL - CS NEOROK - STOOL HEIGHT 15 - RUBBER BASE - SPECIFY FRAME/SEAT COLOR</t>
  </si>
  <si>
    <t>STOOL - CS NEOROK - STOOL HEIGHT 18 - RUBBER BASE - SPECIFY FRAME / SEAT COLOR</t>
  </si>
  <si>
    <t>STOOL - CS NEOROK - STOOL HEIGHT 20 - RUBBER BASE - SPECIFY FRAME / SEAT COLOR</t>
  </si>
  <si>
    <t>STOOL - CS NEOROK SOFT STOOL HEIGHT 13 - RUBBER BASE - SPECIFY FRAME</t>
  </si>
  <si>
    <t>STOOL - CS NEOROK SOFT STOOL HEIGHT 16 - RUBBER BASE - SPECIFY FRAME</t>
  </si>
  <si>
    <t>STOOL - CS NEOROK SOFT STOOL HEIGHT 19 - RUBBER BASE - SPECIFY FRAME</t>
  </si>
  <si>
    <t>STOOL - CS NEOROK SOFT STOOL HEIGHT 21 - RUBBER BASE - SPECIFY FRAME</t>
  </si>
  <si>
    <t>CHAIR - CS NEOCLASS SLED BASE - SOFT PLASTIC SHELL 14 - CHROME FRAME - SPECIFY SHELL COLOR</t>
  </si>
  <si>
    <t>CHAIR - CS NEOCLASS SLED BASE - SOFT PLASTIC SHELL 14 - BLACK POWDERCOAT FRAME - SPECIFY SHELL COLOR</t>
  </si>
  <si>
    <t>CHAIR - CS NEOCLASS SLED BASE - SOFT PLASTIC SHELL 16 - CHROME FRAME - SPECIFY SHELL COLOR</t>
  </si>
  <si>
    <t>CHAIR - CS NEOCLASS SLED BASE - SOFT PLASTIC SHELL 16 - BLACK POWDERCOAT FRAME - SPECIFY SHELL COLOR</t>
  </si>
  <si>
    <t>CHAIR - CS NEOCLASS SLED BASE - SOFT PLASTIC SHELL 18 - CHROME FRAME - SPECIFY SHELL COLOR</t>
  </si>
  <si>
    <t>CHAIR - CS NEOCLASS SLED BASE - SOFT PLASTIC SHELL 18 - BLACK POWDERCOAT FRAME - SPECIFY SHELL COLOR</t>
  </si>
  <si>
    <t>CHAIR - CS NEOCLASS SLED BASE - SOFT PLASTIC SHELL 18 A+ - CHROME FRAME - SPECIFY SHELL COLOR</t>
  </si>
  <si>
    <t>CHAIR - CS NEOCLASS SLED BASE - SOFT PLASTIC SHELL 18 A+ - BLACK POWDERCOAT FRAME - SPECIFY SHELL COLOR</t>
  </si>
  <si>
    <t>CHAIR - CS NEOCLASS SLED BASE - SOFT PLASTIC SHELL 20 A+ - CHROME FRAME - SPECIFY SHELL COLOR</t>
  </si>
  <si>
    <t>CHAIR - CS NEOCLASS SLED BASE - SOFT PLASTIC SHELL 20 A+ - BLACK POWDERCOAT FRAME - SPECIFY SHELL COLOR</t>
  </si>
  <si>
    <t>CHAIR - CS NEOCLASS FOUR LEG WITH CASTERS - SOFT PLASTIC SHELL 14 - CHROME FRAME - SPECIFY SHELL COLOR</t>
  </si>
  <si>
    <t>CHAIR - CS NEOCLASS FOUR LEG WITH CASTERS - SOFT PLASTIC SHELL 14 - BLACK POWDERCOAT FRAME - SPECIFY SHELL COLOR</t>
  </si>
  <si>
    <t>CHAIR - CS NEOCLASS FOUR LEG WITH CASTERS - SOFT PLASTIC SHELL 16 - CHROME FRAME - SPECIFY SHELL COLOR</t>
  </si>
  <si>
    <t>CHAIR - CS NEOCLASS FOUR LEG WITH CASTERS - SOFT PLASTIC SHELL 16 - BLACK POWDERCOAT FRAME - SPECIFY SHELL COLOR</t>
  </si>
  <si>
    <t>CHAIR - CS NEOCLASS FOUR LEG WITH CASTERS - SOFT PLASTIC SHELL 18 - CHROME FRAME - SPECIFY SHELL COLOR</t>
  </si>
  <si>
    <t>CHAIR - CS NEOCLASS FOUR LEG WITH CASTERS - SOFT PLASTIC SHELL 18 - BLACK POWDERCOAT FRAME - SPECIFY SHELL COLOR</t>
  </si>
  <si>
    <t>CHAIR - CS NEOCLASS FOUR LEG WITH CASTERS - SOFT PLASTIC SHELL 18 A+ - CHROME FRAME - SPECIFY SHELL COLOR</t>
  </si>
  <si>
    <t>CHAIR - CS NEOCLASS FOUR LEG WITH CASTERS - SOFT PLASTIC SHELL 18 A+ - BLACK POWDERCOAT FRAME - SPECIFY SHELL COLOR</t>
  </si>
  <si>
    <t>CHAIR - CS NEOCLASS PNEUMATIC LIFT - SOFT PLASTIC SHELL 16 - 14 3/8-16 7/8 ADJ HEIGHT - SPECIFY SHELL COLOR</t>
  </si>
  <si>
    <t>CHAIR - CS NEOCLASS PNEUMATIC LIFT - SOFT PLASTIC SHELL 18 - 17.75-22.25 ADJ HEIGHT - SPECIFY SHELL COLOR</t>
  </si>
  <si>
    <t>CHAIR - CS NEOCLASS PNEUMATIC LIFT - SOFT PLASTIC SHELL 18 A+ - 17.75-22.25 ADJ HEIGHT - SPECIFY SHELL COLOR</t>
  </si>
  <si>
    <t>STOOL - CS NEOCLASS SWIVEL - SOFT PLASTIC SHELL 18 - CHROME FRAME - 23.5-32.5 ADJ HEIGHT - SPECIFY SHELL COLOR - NYLON GLIDES</t>
  </si>
  <si>
    <t>STOOL - CS NEOCLASS SWIVEL - SOFT PLASTIC SHELL 18 A+ - CHROME FRAME - 23.5-32.5 ADJ HEIGHT - SPECIFY SHELL COLOR - NYLON GLIDES</t>
  </si>
  <si>
    <t>CHAIR - CS NEOLOUNGE CHAIR- SOFT PLASTIC SHELL - CHROME FRAME - SPECIFY SHELL COLOR</t>
  </si>
  <si>
    <t>CHAIR - CS NEOLOUNGE CHAIR- SOFT PLASTIC SHELL - BLACK FRAME - SPECIFY SHELL COLOR</t>
  </si>
  <si>
    <t>STOOL- CS NEOCLASS A+ SWIVEL PNEUMATIC 22-33IN ADJ HGT AND 18IN ADJ FOOT RING- SPECIFY SHELL COLOR</t>
  </si>
  <si>
    <t>STOOL - CS NEOCLASS SWIVEL PNEUMATIC 22-33IN HEIGHT WITH 18IN FOOT RING ADJUSTMENT- SPECIFY SHELL COLOR</t>
  </si>
  <si>
    <t>CHAIR - CS HD NEOCLASS STACKER 18 IN SPECIFY COLOR</t>
  </si>
  <si>
    <t>CHAIR - CS HD NEOCLASS BISTRO 30IN- SPECIFY COLOR</t>
  </si>
  <si>
    <t>DESK - CS NEOMOVE COLLABORATION NO CASTERS - 25X26X27 LAMINATE TOP - GRAY POWDERCOAT FRAME - 22-30 ADJ HEIGHT - SPECIFY TOP COLOR</t>
  </si>
  <si>
    <t>DESK - CS NEOMOVE COLLABORATION NO CASTERS - 25X26X27 LAMINATE TOP - GRAY POWDERCOAT FRAME - 22-30 ADJ HEIGHT - SPECIFY TOP COLOR - SPECIFY BOOK BOX OR BOOKRACK</t>
  </si>
  <si>
    <t>DESK - CS NEOMOVE COLLABORATION NO CASTERS - 25X26X27 HARD PLASTIC TOP - GRAY POWDERCOAT FRAME - 22-30 ADJ HEIGHT - SPECIFY TOP COLOR</t>
  </si>
  <si>
    <t>DESK - CS NEOMOVE COLLABORATION NO CASTERS - 25X26X27 HARD PLASTIC TOP - GRAY POWDERCOAT FRAME - 22-30 ADJ HEIGHT - SPECIFY TOP COLOR - SPECIFY BOOK BOX OR BOOKRACK</t>
  </si>
  <si>
    <t>DESK - CS NEOMOVE COLLABORATION NO CASTERS - 25X26X27 LAMINATE TOP W/BLACK LOCKEDGE - GRAY POWDERCOAT FRAME - 22-30 ADJ HEIGHT - SPECIFY TOP COLOR</t>
  </si>
  <si>
    <t>DESK - CS NEOMOVE COLLABORATION NO CASTERS - 25X26X27 LAMINATE TOP W/BLACK LOCKEDGE - GRAY POWDERCOAT FRAME - 22-30 ADJ HEIGHT - SPECIFY TOP COLOR  - SPECIFY BOOK BOX OR BOOKRACK</t>
  </si>
  <si>
    <t>DESK - CS NEOMOVE COLLABORATION WITH CASTERS - 25X26X27 LAMINATE TOP - GRAY POWDERCOAT FRAME - 22-30 ADJ HEIGHT - SPECIFY TOP COLOR</t>
  </si>
  <si>
    <t>DESK - CS NEOMOVE COLLABORATION WITH CASTERS - 25X26X27 LAMINATE TOP - GRAY POWDERCOAT FRAME - 22-30 ADJ HEIGHT - SPECIFY TOP COLOR - SPECIFY BOOK BOX OR BOOKRACK</t>
  </si>
  <si>
    <t>DESK - CS NEOMOVE COLLABORATION WITH CASTERS - 25X26X27 HARD PLASTIC TOP - GRAY POWDERCOAT FRAME - 22-30 ADJ HEIGHT - SPECIFY TOP COLOR</t>
  </si>
  <si>
    <t>DESK - CS NEOMOVE COLLABORATION WITH CASTERS - 25X26X27 HARD PLASTIC TOP - GRAY POWDERCOAT FRAME - 22-30 ADJ HEIGHT - SPECIFY TOP COLOR - SPECIFY BOOK BOX OR BOOKRACK</t>
  </si>
  <si>
    <t>DESK - CS NEOMOVE COLLABORATION WITH CASTERS - 25X26X27 LAMINATE TOP W/BLACK LOCKEDGE - GRAY POWDERCOAT FRAME - 22-30 ADJ HEIGHT - SPECIFY TOP COLOR</t>
  </si>
  <si>
    <t>DESK - CS NEOMOVE COLLABORATION WITH CASTERS - 25X26X27 LAMINATE TOP W/BLACK LOCKEDGE - GRAY POWDERCOAT FRAME - 22-30 ADJ HEIGHT - SPECIFY TOP COLOR - SPECIFY BOOK BOX OR BOOKRACK</t>
  </si>
  <si>
    <t>DESK - CS NEOCLASS ELLIPTICAL CANTILEVER - 20 X 26 LAMINATE TOP - 30 FIXED HEIGHT - CHROME FRAME - SPECIFY TOP COLOR</t>
  </si>
  <si>
    <t>DESK - CS NEOCLASS ELLIPTICAL CANTILEVER - 20 X 26 LAMINATE TOP - 30 FIXED HEIGHT - SPECIFY FRAME COLOR - SPECIFY TOP COLOR</t>
  </si>
  <si>
    <t>DESK - CS NEOCLASS ELLIPTICAL CANTILEVER - 20 X 26 HARD PLASTIC TOP - 30 FIXED HEIGHT - CHROME FRAME - SPECIFY TOP COLOR</t>
  </si>
  <si>
    <t>DESK - CS NEOCLASS ELLIPTICAL CANTILEVER - 20 X 26 HARD PLASTIC TOP - 30 FIXED HEIGHT - SPECIFY FRAME COLOR - SPECIFY TOP COLOR</t>
  </si>
  <si>
    <t>DESK - CS NEOCLASS ELLIPTICAL CANTILEVER - 20 X 26 LAMINATE TOP W/BLACK LOCKEDGE - 30 FIXED HEIGHT - CHROME FRAME - SPECIFY TOP COLOR</t>
  </si>
  <si>
    <t>DESK - CS NEOCLASS ELLIPTICAL CANTILEVER - 20 X 26 LAMINATE TOP W/SPECIFY LOCKEDGE - 30 FIXED HEIGHT - SPECIFY FRAME COLOR - SPECIFY TOP COLOR</t>
  </si>
  <si>
    <t>DESK - CS NEOCLASS COMBINATION - 18 X 24 LAMINATE TOP - SOFT PLASTIC SHELL 18 - NO BOOKRACK - CHROME FRAME - SPECIFY TOP COLOR - SPECIFY SHELL COLOR</t>
  </si>
  <si>
    <t>DESK - CS NEOCLASS COMBINATION - 18 X 24 LAMINATE TOP - SOFT PLASTIC SHELL 18 - NO BOOKRACK - BLACK POWDERCOAT FRAME - SPECIFY TOP COLOR - SPECIFY SHELL COLOR</t>
  </si>
  <si>
    <t>DESK - CS NEOCLASS COMBINATION - 18 X 24 HARD PLASTIC TOP - SOFT PLASTIC SHELL 18 - NO BOOKRACK - CHROME FRAME - SPECIFY TOP COLOR - SPECIFY SHELL COLOR</t>
  </si>
  <si>
    <t>DESK - CS NEOCLASS COMBINATION - 18 X 24 HARD PLASTIC TOP - SOFT PLASTIC SHELL 18 - NO BOOKRACK - BLACK POWDERCOAT FRAME - SPECIFY TOP COLOR - SPECIFY SHELL COLOR</t>
  </si>
  <si>
    <t>DESK - CS NEOCLASS COMBINATION - 18 X 24 LAMINATE TOP W/ BLACK LOCKEDGE - SOFT PLASTIC SHELL 18 - NO BOOKRACK - CHROME FRAME - SPECIFY TOP COLOR - SPECIFY SHELL COLOR</t>
  </si>
  <si>
    <t>DESK - CS NEOCLASS COMBINATION - 18 X 24 LAMINATE TOP W/ BBKACK LOCKEDGE - SOFT PLASTIC SHELL 18 - NO BOOKRACK - BLACK POWDERCOAT FRAME - SPECIFY TOP COLOR - SPECIFY SHELL COLOR</t>
  </si>
  <si>
    <t>DESK - CS NEOCLASS COMBINATION - 18 X 24 LAMINATE TOP - SOFT PLASTIC SHELL 18 A+ - NO BOOKRACK - CHROME FRAME - SPECIFY TOP COLOR - SPECIFY SHELL COLOR</t>
  </si>
  <si>
    <t>DESK - CS NEOCLASS COMBINATION - 18 X 24 LAMINATE TOP - SOFT PLASTIC SHELL 18 A+ - NO BOOKRACK - BLACK POWDERCOAT FRAME - SPECIFY TOP COLOR - SPECIFY SHELL COLOR</t>
  </si>
  <si>
    <t>DESK - CS NEOCLASS COMBINATION - 18 X 24 HARD PLASTIC TOP - SOFT PLASTIC SHELL 18 A+ - NO BOOKRACK - CHROME FRAME - SPECIFY TOP COLOR - SPECIFY SHELL COLOR</t>
  </si>
  <si>
    <t>DESK - CS NEOCLASS COMBINATION - 18 X 24 HARD PLASTIC TOP - SOFT PLASTIC SHELL 18 A+ - NO BOOKRACK - BLACK POWDERCOAT FRAME - SPECIFY TOP COLOR - SPECIFY SHELL COLOR</t>
  </si>
  <si>
    <t>DESK - CS NEOCLASS COMBINATION - 18 X 24 LAMINATE TOP W/ BLACK LOCKEDGE - SOFT PLASTIC SHELL 18 A+ - NO BOOKRACK - CHROME FRAME - SPECIFY TOP COLOR - SPECIFY SHELL COLOR</t>
  </si>
  <si>
    <t>DESK - CS NEOCLASS COMBINATION - 18 X 24 LAMINATE TOP W/ BBKACK LOCKEDGE - SOFT PLASTIC SHELL 18 A+ - NO BOOKRACK - BLACK POWDERCOAT FRAME - SPECIFY TOP COLOR - SPECIFY SHELL COLOR</t>
  </si>
  <si>
    <t>DESK - CS NEOCLASS COMBINATION - 20 X 26 LAMINATE TOP - SOFT PLASTIC SHELL 18 - NO BOOKRACK - CHROME FRAME - SPECIFY TOP COLOR - SPECIFY SHELL COLOR</t>
  </si>
  <si>
    <t>DESK - CS NEOCLASS COMBINATION - 20 X 26 LAMINATE TOP - SOFT PLASTIC SHELL 18 - NO BOOKRACK - BLACK POWDERCOAT FRAME - SPECIFY TOP COLOR - SPECIFY SHELL COLOR</t>
  </si>
  <si>
    <t>DESK - CS NEOCLASS COMBINATION - 20 X 26 HARD PLASTIC TOP - SOFT PLASTIC SHELL 18 - NO BOOKRACK - CHROME FRAME - SPECIFY TOP COLOR - SPECIFY SHELL COLOR</t>
  </si>
  <si>
    <t>DESK - CS NEOCLASS COMBINATION - 20 X 26 HARD PLASTIC TOP - SOFT PLASTIC SHELL 18 - NO BOOKRACK - BLACK POWDERCOAT FRAME - SPECIFY TOP COLOR - SPECIFY SHELL COLOR</t>
  </si>
  <si>
    <t>DESK - CS NEOCLASS COMBINATION - 20 X 26 LAMINATE TOP W/ BLACK LOCKEDGE - SOFT PLASTIC SHELL 18 - NO BOOKRACK - CHROME FRAME - SPECIFY TOP COLOR - SPECIFY SHELL COLOR</t>
  </si>
  <si>
    <t>DESK - CS NEOCLASS COMBINATION - 20 X 26 LAMINATE TOP W/ BBKACK LOCKEDGE - SOFT PLASTIC SHELL 18 - NO BOOKRACK - BLACK POWDERCOAT FRAME - SPECIFY TOP COLOR - SPECIFY SHELL COLOR</t>
  </si>
  <si>
    <t>DESK - CS NEOCLASS COMBINATION - 20 X 26 LAMINATE TOP - SOFT PLASTIC SHELL 18 A+ - NO BOOKRACK - CHROME FRAME - SPECIFY TOP COLOR - SPECIFY SHELL COLOR</t>
  </si>
  <si>
    <t>DESK - CS NEOCLASS COMBINATION - 20 X 26 LAMINATE TOP - SOFT PLASTIC SHELL 18 A+ - NO BOOKRACK - BLACK POWDERCOAT FRAME - SPECIFY TOP COLOR - SPECIFY SHELL COLOR</t>
  </si>
  <si>
    <t>DESK - CS NEOCLASS COMBINATION - 20 X 26 HARD PLASTIC TOP - SOFT PLASTIC SHELL 18 A+ - NO BOOKRACK - CHROME FRAME - SPECIFY TOP COLOR - SPECIFY SHELL COLOR</t>
  </si>
  <si>
    <t>DESK - CS NEOCLASS COMBINATION - 20 X 26 HARD PLASTIC TOP - SOFT PLASTIC SHELL 18 A+ - NO BOOKRACK - BLACK POWDERCOAT FRAME - SPECIFY TOP COLOR - SPECIFY SHELL COLOR</t>
  </si>
  <si>
    <t>DESK - CS NEOCLASS COMBINATION - 20 X 26 LAMINATE TOP W/ BLACK LOCKEDGE - SOFT PLASTIC SHELL 18 A+ - NO BOOKRACK - CHROME FRAME - SPECIFY TOP COLOR - SPECIFY SHELL COLOR</t>
  </si>
  <si>
    <t>DESK - CS NEOCLASS COMBINATION - 20 X 26 LAMINATE TOP W/ BBKACK LOCKEDGE - SOFT PLASTIC SHELL 18 A+ - NO BOOKRACK - BLACK POWDERCOAT FRAME - SPECIFY TOP COLOR - SPECIFY SHELL COLOR</t>
  </si>
  <si>
    <t>DESK - CS NEOCLASS SLED BASE COMBINATION - 18 X 24 LAMINATE  TOP - SOFT PLASTIC SHELL 18 - CHROME FRAME - NO GLIDES - SPECIFY TOP COLOR - SPECIFY SHELL COLOR</t>
  </si>
  <si>
    <t>DESK - CS NEOCLASS SLED BASE COMBINATION - 18 X 24 LAMINATE TOP - SOFT PLASTIC SHELL 18 - BLACK POWDERCOAT FRAME - SPECIFY TOP COLOR - SPECIFY SHELL COLOR</t>
  </si>
  <si>
    <t>DESK - CS NEOCLASS SLED BASE COMBINATION - 18 X 24 HARD PLASTIC  TOP - SOFT PLASTIC SHELL 18 - CHROME FRAME - NO GLIDES - SPECIFY TOP COLOR - SPECIFY SHELL COLOR</t>
  </si>
  <si>
    <t>DESK - CS NEOCLASS SLED BASE COMBINATION - 18 X 24 HARD PLASTIC TOP - SOFT PLASTIC SHELL 18 - BLACK POWDERCOAT FRAME - SPECIFY TOP COLOR - SPECIFY SHELL COLOR</t>
  </si>
  <si>
    <t>DESK - CS NEOCLASS SLED BASE COMBINATION - 18 X 24 LAMINATE TOP W/ BLACK LOCKEDGE - SOFT PLASTIC SHELL 18 - CHROME FRAME - NO GLIDES - SPECIFY TOP COLOR - SPECIFY SHELL COLOR</t>
  </si>
  <si>
    <t>DESK - CS NEOCLASS SLED BASE COMBINATION - 18 X 24 LAMINATE TOP W/ BLACK LOCKEDGE - SOFT PLASTIC SHELL 18 -  BLACK POWDERCOAT FRAME - SPECIFY TOP COLOR - SPECIFY SHELL COLOR</t>
  </si>
  <si>
    <t>DESK - CS NEOCLASS SLED BASE COMBINATION - 18 X 24 LAMINATE  TOP - SOFT PLASTIC SHELL 18 A+ - CHROME FRAME - NO GLIDES - SPECIFY TOP COLOR - SPECIFY SHELL COLOR</t>
  </si>
  <si>
    <t>DESK - CS NEOCLASS SLED BASE COMBINATION - 18 X 24 LAMINATE TOP - SOFT PLASTIC SHELL 18 A+ - BLACK POWDERCOAT FRAME - SPECIFY TOP COLOR - SPECIFY SHELL COLOR</t>
  </si>
  <si>
    <t>DESK - CS NEOCLASS SLED BASE COMBINATION - 18 X 24 HARD PLASTIC  TOP - SOFT PLASTIC SHELL 18 A+ - CHROME FRAME - NO GLIDES - SPECIFY TOP COLOR - SPECIFY SHELL COLOR</t>
  </si>
  <si>
    <t>DESK - CS NEOCLASS SLED BASE COMBINATION - 18 X 24 HARD PLASTIC TOP - SOFT PLASTIC SHELL 18 A+ - BLACK POWDERCOAT FRAME - SPECIFY TOP COLOR - SPECIFY SHELL COLOR</t>
  </si>
  <si>
    <t>DESK - CS NEOCLASS SLED BASE COMBINATION - 18 X 24 LAMINATE TOP W/ BLACK LOCKEDGE - SOFT PLASTIC SHELL 18 A+ - CHROME FRAME - NO GLIDES - SPECIFY TOP COLOR - SPECIFY SHELL COLOR</t>
  </si>
  <si>
    <t>DESK - CS NEOCLASS SLED BASE COMBINATION - 18 X 24 LAMINATE TOP W/ BLACK LOCKEDGE - SOFT PLASTIC SHELL 18 A+ -  BLACK POWDERCOAT FRAME - SPECIFY TOP COLOR - SPECIFY SHELL COLOR</t>
  </si>
  <si>
    <t>DESK - CS NEOCLASS SLED BASE COMBINATION - 20 X 26 LAMINATE  TOP - SOFT PLASTIC SHELL 18 - CHROME FRAME - NO GLIDES - SPECIFY TOP COLOR - SPECIFY SHELL COLOR</t>
  </si>
  <si>
    <t>DESK - CS NEOCLASS SLED BASE COMBINATION - 20 X 26 LAMINATE TOP - SOFT PLASTIC SHELL 18 - BLACK POWDERCOAT FRAME - SPECIFY TOP COLOR - SPECIFY SHELL COLOR</t>
  </si>
  <si>
    <t>DESK - CS NEOCLASS SLED BASE COMBINATION - 20 X 26 HARD PLASTIC  TOP - SOFT PLASTIC SHELL 18 - CHROME FRAME - NO GLIDES - SPECIFY TOP COLOR - SPECIFY SHELL COLOR</t>
  </si>
  <si>
    <t>DESK - CS NEOCLASS SLED BASE COMBINATION - 20 X 26 HARD PLASTIC TOP - SOFT PLASTIC SHELL 18 - BLACK POWDERCOAT FRAME - SPECIFY TOP COLOR - SPECIFY SHELL COLOR</t>
  </si>
  <si>
    <t>DESK - CS NEOCLASS SLED BASE COMBINATION - 20 X 26 LAMINATE TOP W/ BLACK LOCKEDGE - SOFT PLASTIC SHELL 18 - CHROME FRAME - NO GLIDES - SPECIFY TOP COLOR - SPECIFY SHELL COLOR</t>
  </si>
  <si>
    <t>DESK - CS NEOCLASS SLED BASE COMBINATION - 20 X 26 LAMINATE TOP W/ BLACK LOCKEDGE - SOFT PLASTIC SHELL 18 -  BLACK POWDERCOAT FRAME - SPECIFY TOP COLOR - SPECIFY SHELL COLOR</t>
  </si>
  <si>
    <t>DESK - CS NEOCLASS SLED BASE COMBINATION - 20 X 26 LAMINATE  TOP - SOFT PLASTIC SHELL 18 A+ - CHROME FRAME - NO GLIDES - SPECIFY TOP COLOR - SPECIFY SHELL COLOR</t>
  </si>
  <si>
    <t>DESK - CS NEOCLASS SLED BASE COMBINATION - 20 X 26 LAMINATE TOP - SOFT PLASTIC SHELL 18 A+ - BLACK POWDERCOAT FRAME - SPECIFY TOP COLOR - SPECIFY SHELL COLOR</t>
  </si>
  <si>
    <t>DESK - CS NEOCLASS SLED BASE COMBINATION - 20 X 26 HARD PLASTIC  TOP - SOFT PLASTIC SHELL 18 A+ - CHROME FRAME - NO GLIDES - SPECIFY TOP COLOR - SPECIFY SHELL COLOR</t>
  </si>
  <si>
    <t>DESK - CS NEOCLASS SLED BASE COMBINATION - 20 X 26 HARD PLASTIC TOP - SOFT PLASTIC SHELL 18 A+ - BLACK POWDERCOAT FRAME - SPECIFY TOP COLOR - SPECIFY SHELL COLOR</t>
  </si>
  <si>
    <t>DESK - CS NEOCLASS SLED BASE COMBINATION - 20 X 26 LAMINATE TOP W/ BLACK LOCKEDGE - SOFT PLASTIC SHELL 18 A+ - CHROME FRAME - NO GLIDES - SPECIFY TOP COLOR - SPECIFY SHELL COLOR</t>
  </si>
  <si>
    <t>DESK - CS NEOCLASS SLED BASE COMBINATION - 20 X 26 LAMINATE TOP W/ BLACK LOCKEDGE - SOFT PLASTIC SHELL 18 A+ -  BLACK POWDERCOAT FRAME - SPECIFY TOP COLOR - SPECIFY SHELL COLOR</t>
  </si>
  <si>
    <t>TABLE - CS NEOCLASS ACTIVITYTASA 28X36 - BLACK LOCKEDGE/UPPER LEG - SPECIFY TOP COLOR - SPECIFY TABLE HEIGHT</t>
  </si>
  <si>
    <t>TABLE - CS NEOCLASS ACTIVITY WAVERLY 24X30 - BLACK LOCKEDGE/UPPER LEG - SPECIFY TOP COLOR - SPECIFY TABLE HEIGHT</t>
  </si>
  <si>
    <t>TABLE - CS NEOCLASS ACTIVITY VORTEX 20X33 - BLACK LOCKEDGE/UPPER LEG - SPECIFY TOP COLOR - SPECIFY TABLE HEIGHT</t>
  </si>
  <si>
    <t>TABLE - CS NEOCLASS ACTIVITY VOLCANO 20X38 - BLACK LOCKEDGE/UPPER LEG - SPECIFY TOP COLOR - SPECIFY TABLE HEIGHT</t>
  </si>
  <si>
    <t>TABLE - CS NEOCLASS ACTIVITY TRIANGLE 24X46 - BLACK LOCKEDGE/UPPER LEG - SPECIFY TOP COLOR - SPECIFY TABLE HEIGHT</t>
  </si>
  <si>
    <t>TABLE - CS NEOCLASS ACTIVITY RIBBON 21X31 - BLACK LOCKEDGE/UPPER LEG - SPECIFY TOP COLOR - SPECIFY TABLE HEIGHT</t>
  </si>
  <si>
    <t>TABLE - CS NEOCLASS ACTIVITY PROP 31X34 - BLACK LOCKEDGE/UPPER LEG - SPECIFY TOP COLOR - SPECIFY TABLE HEIGHT</t>
  </si>
  <si>
    <t>TABLE - CS NEOCLASS ACTIVITY OVOID 34X34 - BLACK LOCKEDGE/UPPER LEG - SPECIFY TOP COLOR - SPECIFY TABLE HEIGHT</t>
  </si>
  <si>
    <t>TABLE - CS NEOCLASS ACTIVITY KITE 30X34 - BLACK LOCKEDGE/UPPER LEG - SPECIFY TOP COLOR - SPECIFY TABLE HEIGHT</t>
  </si>
  <si>
    <t>TABLE - CS NEOCLASS ACTIVITY GEM 27X31 - BLACK LOCKEDGE/UPPER LEG - SPECIFY TOP COLOR - SPECIFY TABLE HEIGHT</t>
  </si>
  <si>
    <t>TABLE - CS NEOCLASS ACTIVITY FAN 28X30 - BLACK LOCKEDGE/UPPER LEG - SPECIFY TOP COLOR - SPECIFY TABLE HEIGHT</t>
  </si>
  <si>
    <t>TABLE - CS NEOCLASS ACTIVITY CANOPY 20X35 - BLACK LOCKEDGE/UPPER LEG - SPECIFY TOP COLOR - SPECIFY TABLE HEIGHT</t>
  </si>
  <si>
    <t>TABLE - CS NEOCLASS ACTIVITY BRIDGE 20X40 - BLACK LOCKEDGE/UPPER LEG - SPECIFY TOP COLOR - SPECIFY TABLE HEIGHT</t>
  </si>
  <si>
    <t>TABLE - CS NEOCLASS ACTIVITY BOOMERANG 22X32 - BLACK LOCKEDGE/UPPER LEG - SPECIFY TOP COLOR - SPECIFY TABLE HEIGHT</t>
  </si>
  <si>
    <t>TABLE - CS NEOCLASS ACTIVITY WAVERLY 24X30 - SPECIFY TOP COLOR - SPECIFY T-MOLD EDGE/UPPER LEG COLOR - SPECIFY TABLE HEIGHT</t>
  </si>
  <si>
    <t>TABLE - CS NEOCLASS ACTIVITY VORTEX 20X33 - SPECIFY TOP COLOR - SPECIFY T-MOLD EDGE/UPPER LEG COLOR - SPECIFY TABLE HEIGHT</t>
  </si>
  <si>
    <t>TABLE - CS NEOCLASS ACTIVITY VOLCANO 20X38 - SPECIFY TOP COLOR - SPECIFY T-MOLD EDGE/UPPER LEG COLOR - SPECIFY TABLE HEIGHT</t>
  </si>
  <si>
    <t>TABLE - CS NEOCLASS ACTIVITY TRIANGLE 24X46 - SPECIFY TOP COLOR - SPECIFY T-MOLD EDGE/UPPER LEG COLOR - SPECIFY TABLE HEIGHT</t>
  </si>
  <si>
    <t>TABLE - CS NEOCLASS ACTIVITYTASA 28X36 - SPECIFY TOP COLOR - SPECIFY T-MOLD EDGE/UPPER LEG COLOR - SPECIFY TABLE HEIGHT</t>
  </si>
  <si>
    <t>TABLE - CS NEOCLASS ACTIVITY RIBBON 21X31 - SPECIFY TOP COLOR - SPECIFY T-MOLD EDGE/UPPER LEG COLOR - SPECIFY TABLE HEIGHT</t>
  </si>
  <si>
    <t>TABLE - CS NEOCLASS ACTIVITY PROP 31X34 - SPECIFY TOP COLOR - SPECIFY T-MOLD EDGE/UPPER LEG COLOR - SPECIFY TABLE HEIGHT</t>
  </si>
  <si>
    <t>TABLE - CS NEOCLASS ACTIVITY OVOID 34X34 - SPECIFY TOP COLOR - SPECIFY T-MOLD EDGE/UPPER LEG COLOR - SPECIFY TABLE HEIGHT</t>
  </si>
  <si>
    <t>TABLE - CS NEOCLASS ACTIVITY KITE 30X34 - SPECIFY TOP COLOR - SPECIFY T-MOLD EDGE/UPPER LEG COLOR - SPECIFY TABLE HEIGHT</t>
  </si>
  <si>
    <t>TABLE - CS NEOCLASS ACTIVITY GEM 27X31 - SPECIFY TOP COLOR - SPECIFY T-MOLD EDGE/UPPER LEG COLOR - SPECIFY TABLE HEIGHT</t>
  </si>
  <si>
    <t>TABLE - CS NEOCLASS ACTIVITY FAN 28X30 - SPECIFY TOP COLOR - SPECIFY T-MOLD EDGE/UPPER LEG COLOR - SPECIFY TABLE HEIGHT</t>
  </si>
  <si>
    <t>TABLE - CS NEOCLASS ACTIVITY CANOPY 20X35 - SPECIFY TOP COLOR - SPECIFY T-MOLD EDGE/UPPER LEG COLOR - SPECIFY TABLE HEIGHT</t>
  </si>
  <si>
    <t>TABLE - CS NEOCLASS ACTIVITY BRIDGE 20X40 - SPECIFY TOP COLOR - SPECIFY T-MOLD EDGE/UPPER LEG COLOR - SPECIFY TABLE HEIGHT</t>
  </si>
  <si>
    <t>TABLE - CS NEOCLASS ACTIVITY BOOMERANG 22X32 - SPECIFY TOP COLOR - SPECIFY T-MOLD EDGE/UPPER LEG COLOR - SPECIFY TABLE HEIGHT</t>
  </si>
  <si>
    <t>TABLE - CS NEOCLASS ACTIVITY BOOMERANG 22X32 - MARKERBOARD TOP - SPECIFY T-MOLD EDGE/UPPER LEG COLOR - SPECIFY TABLE HEIGHT</t>
  </si>
  <si>
    <t>TABLE - CS NEOCLASS ACTIVITY BRIDGE 20X40 - MARKERBOARD TOP - SPECIFY T-MOLD EDGE/UPPER LEG COLOR - SPECIFY TABLE HEIGHT</t>
  </si>
  <si>
    <t>TABLE - CS NEOCLASS ACTIVITY CANOPY 20X35 - MARKERBOARD TOP - SPECIFY T-MOLD EDGE/UPPER LEG COLOR - SPECIFY TABLE HEIGHT</t>
  </si>
  <si>
    <t>TABLE - CS NEOCLASS ACTIVITY FAN 28X30 - MARKERBOARD TOP - SPECIFY T-MOLD EDGE/UPPER LEG COLOR - SPECIFY TABLE HEIGHT</t>
  </si>
  <si>
    <t>TABLE - CS NEOCLASS ACTIVITY GEM 27X31 - MARKERBOARD TOP - SPECIFY T-MOLD EDGE/UPPER LEG COLOR - SPECIFY TABLE HEIGHT</t>
  </si>
  <si>
    <t>TABLE - CS NEOCLASS ACTIVITY KITE 30X34 - MARKERBOARD TOP - SPECIFY T-MOLD EDGE/UPPER LEG COLOR - SPECIFY TABLE HEIGHT</t>
  </si>
  <si>
    <t>TABLE - CS NEOCLASS ACTIVITY OVOID 34X34 - MARKERBOARD TOP - SPECIFY T-MOLD EDGE/UPPER LEG COLOR - SPECIFY TABLE HEIGHT</t>
  </si>
  <si>
    <t>TABLE - CS NEOCLASS ACTIVITY PROP 31X34 - MARKERBOARD TOP - SPECIFY T-MOLD EDGE/UPPER LEG COLOR - SPECIFY TABLE HEIGHT</t>
  </si>
  <si>
    <t>TABLE - CS NEOCLASS ACTIVITY RIBBON 21X31 - MARKERBOARD TOP - SPECIFY T-MOLD EDGE/UPPER LEG COLOR - SPECIFY TABLE HEIGHT</t>
  </si>
  <si>
    <t>TABLE - CS NEOCLASS ACTIVITY TRIANGLE 24X46 - MARKERBOARD TOP - SPECIFY T-MOLD EDGE/UPPER LEG COLOR - SPECIFY TABLE HEIGHT</t>
  </si>
  <si>
    <t>TABLE - CS NEOCLASS ACTIVITY VOLCANO 20X38 - MARKERBOARD TOP - SPECIFY T-MOLD EDGE/UPPER LEG COLOR - SPECIFY TABLE HEIGHT</t>
  </si>
  <si>
    <t>TABLE - CS NEOCLASS ACTIVITY VORTEX 20X33 - MARKERBOARD TOP - SPECIFY T-MOLD EDGE/UPPER LEG COLOR - SPECIFY TABLE HEIGHT</t>
  </si>
  <si>
    <t>TABLE - CS NEOCLASS ACTIVITY WAVERLY 24X30 - MARKERBOARD TOP - SPECIFY T-MOLD EDGE/UPPER LEG COLOR - SPECIFY TABLE HEIGHT</t>
  </si>
  <si>
    <t>TABLE - CS NEOCLASS ACTIVITYTASA 28X36 - MARKERBOARD TOP - SPECIFY T-MOLD EDGE/UPPER LEG COLOR - SPECIFY TABLE HEIGHT</t>
  </si>
  <si>
    <t>TABLE - CS NEOCLASS ACTIVITY BOOMERANG 22X32 - MARKERBOARD TOP - BLACK LOCKEDGE/UPPER LEG - SPECIFY TABLE HEIGHT</t>
  </si>
  <si>
    <t>TABLE - CS NEOCLASS ACTIVITY BRIDGE 20X40 - MARKERBOARD TOP - BLACK LOCKEDGE/UPPER LEG - SPECIFY TABLE HEIGHT</t>
  </si>
  <si>
    <t>TABLE - CS NEOCLASS ACTIVITY CANOPY 20X35 - MARKERBOARD TOP - BLACK LOCKEDGE/UPPER LEG - SPECIFY TABLE HEIGHT</t>
  </si>
  <si>
    <t>TABLE - CS NEOCLASS ACTIVITY FAN 28X30 - MARKERBOARD TOP - BLACK LOCKEDGE/UPPER LEG - SPECIFY TABLE HEIGHT</t>
  </si>
  <si>
    <t>TABLE - CS NEOCLASS ACTIVITY GEM 27X31 - MARKERBOARD TOP - BLACK LOCKEDGE/UPPER LEG - SPECIFY TABLE HEIGHT</t>
  </si>
  <si>
    <t>TABLE - CS NEOCLASS ACTIVITY KITE 30X34 - MARKERBOARD TOP - BLACK LOCKEDGE/UPPER LEG - SPECIFY TABLE HEIGHT</t>
  </si>
  <si>
    <t>TABLE - CS NEOCLASS ACTIVITY OVOID 34X34 - MARKERBOARD TOP - BLACK LOCKEDGE/UPPER LEG - SPECIFY TABLE HEIGHT</t>
  </si>
  <si>
    <t>TABLE - CS NEOCLASS ACTIVITY PROP 31X34 - MARKERBOARD TOP - BLACK LOCKEDGE/UPPER LEG - SPECIFY TABLE HEIGHT</t>
  </si>
  <si>
    <t>TABLE - CS NEOCLASS ACTIVITY RIBBON 21X31 - MARKERBOARD TOP - BLACK LOCKEDGE/UPPER LEG - SPECIFY TABLE HEIGHT</t>
  </si>
  <si>
    <t>TABLE - CS NEOCLASS ACTIVITY TRIANGLE 24X46 - MARKERBOARD TOP - BLACK LOCKEDGE/UPPER LEG - SPECIFY TABLE HEIGHT</t>
  </si>
  <si>
    <t>TABLE - CS NEOCLASS ACTIVITY VOLCANO 20X38 - MARKERBOARD TOP - BLACK LOCKEDGE/UPPER LEG - SPECIFY TABLE HEIGHT</t>
  </si>
  <si>
    <t>TABLE - CS NEOCLASS ACTIVITY VORTEX 20X33 - MARKERBOARD TOP - BLACK LOCKEDGE/UPPER LEG - SPECIFY TABLE HEIGHT</t>
  </si>
  <si>
    <t>TABLE - CS NEOCLASS ACTIVITY WAVERLY 24X30 - MARKERBOARD TOP - BLACK LOCKEDGE/UPPER LEG - SPECIFY TABLE HEIGHT</t>
  </si>
  <si>
    <t>TABLE - CS NEOCLASS ACTIVITYTASA 28X36 - MARKERBOARD TOP - BLACK LOCKEDGE/UPPER LEG - SPECIFY TABLE HEIGHT</t>
  </si>
  <si>
    <t>CHAIR - CS CONTEMPORARY FOUR LEG - SOFT PLASTIC SHELL 8 - CHROME FRAME - SPECIFY SHELL COLOR - SPECIFY GLIDE</t>
  </si>
  <si>
    <t>CHAIR - CS CONTEMPORARY FOUR LEG - SOFT PLASTIC SHELL 8 - BLACK POWDERCOAT FRAME - SPECIFY SHELL COLOR - SPECIFY GLIDE</t>
  </si>
  <si>
    <t>CHAIR - CS CONTEMPORARY FOUR LEG - SOFT PLASTIC SHELL 8 - SPECIFY SHELL/ POWDERCOAT FRAME COLOR - SPECIFY GLIDE</t>
  </si>
  <si>
    <t>CHAIR - CS CONTEMPORARY FOUR LEG - SOFT PLASTIC SHELL 10 - CHROME FRAME - SPECIFY SHELL COLOR -  SPECIFY GLIDE</t>
  </si>
  <si>
    <t>CHAIR - CS CONTEMPORARY FOUR LEG - SOFT PLASTIC SHELL 10 - BLACK POWDERCOAT FRAME - SPECIFY SHELL COLOR - SPECIFY GLIDE</t>
  </si>
  <si>
    <t>CHAIR - CS CONTEMPORARY FOUR LEG - SOFT PLASTIC SHELL 10 - SPECIFY SHELL/ POWDERCOAT FRAME COLOR - SPECIFY GLIDE</t>
  </si>
  <si>
    <t>CHAIR - CS CONTEMPORARY FOUR LEG - SOFT PLASTIC SHELL 12 - CHROME FRAME - SPECIFY SHELL COLOR - SPECIFY GLIDE</t>
  </si>
  <si>
    <t>CHAIR - CS CONTEMPORARY FOUR LEG - SOFT PLASTIC SHELL 12 - BLACK POWDERCOAT FRAME - SPECIFY SHELL COLOR - SPECIFY GLIDE</t>
  </si>
  <si>
    <t>CHAIR - CS CONTEMPORARY FOUR LEG - SOFT PLASTIC SHELL 12 - SPECIFY SHELL/ POWDERCOAT FRAME COLOR - SPECIFY GLIDE</t>
  </si>
  <si>
    <t>CHAIR - CS CONTEMPORARY FOUR LEG - SOFT PLASTIC SHELL 14 - CHROME FRAME - SPECIFY SHELL COLOR - SPECIFY GLIDE</t>
  </si>
  <si>
    <t>CHAIR - CS CONTEMPORARY FOUR LEG - SOFT PLASTIC SHELL 14 - BLACK POWDERCOAT FRAME - SPECIFY SHELL COLOR - SPECIFY GLIDE</t>
  </si>
  <si>
    <t>CHAIR - CS CONTEMPORARY FOUR LEG - SOFT PLASTIC SHELL 14 -SPECIFY SHELL/ POWDERCOAT FRAME COLOR - SPECIFY GLIDE OPTION</t>
  </si>
  <si>
    <t>CHAIR - CS CONTEMPORARY FOUR LEG - SOFT PLASTIC SHELL 16 - CHROME FRAME - SPECIFY SHELL COLOR - SPECIFY GLIDE</t>
  </si>
  <si>
    <t>CHAIR - CS CONTEMPORARY FOUR LEG - SOFT PLASTIC SHELL 16 - BLACK POWDERCOAT FRAME - SPECIFY SHELL COLOR - SPECIFY GLIDE</t>
  </si>
  <si>
    <t>CHAIR - CS CONTEMPORARY FOUR LEG - SOFT PLASTIC SHELL 16 - SPECIFY SHELL/ POWDERCOAT FRAME COLOR - SPECIFY GLIDE</t>
  </si>
  <si>
    <t>CHAIR - CS CONTEMPORARY FOUR LEG - SOFT PLASTIC SHELL 18 - CHROME FRAME - SPECIFY SHELL COLOR - SPECIFY GLIDE</t>
  </si>
  <si>
    <t>CHAIR - CS CONTEMPORARY FOUR LEG - SOFT PLASTIC SHELL 18 -  BLACK POWDERCOAT FRAME - SPECIFY SHELL COLOR - SPECIFY GLIDE</t>
  </si>
  <si>
    <t>CHAIR - CS CONTEMPORARY FOUR LEG - SOFT PLASTIC SHELL 18 A+ - CHROME FRAME - SPECIFY SHELL COLOR - SPECIFY GLIDE</t>
  </si>
  <si>
    <t>CHAIR - CS CONTEMPORARY FOUR LEG - SOFT PLASTIC SHELL 18 A+ -  BLACK POWDERCOAT FRAME - SPECIFY SHELL COLOR - SPECIFY GLIDE OPTION</t>
  </si>
  <si>
    <t>CHAIR - CS CONTEMPORARY FOUR LEG - SOFT PLASTIC SHELL 20 A+ - CHROME FRAME - SPECIFY SHELL COLOR - SPECIFY GLIDE</t>
  </si>
  <si>
    <t>CHAIR - CS CONTEMPORARY FOUR LEG - SOFT PLASTIC SHELL 20 A+ - BLACK POWDERCOAT FRAME - SPECIFY SHELL COLOR - SPECIFY GLIDE</t>
  </si>
  <si>
    <t>CHAIR - CS CONTEMPORARY FOUR LEG - SOFT PLASTIC SHELL 18 - CHROME FRAME - PADDED SEAT AND BACK - SPECIFY SHELL COLOR - SPECIFY SEAT AND BACK PAD COLOR - SPECIFY GLIDE</t>
  </si>
  <si>
    <t>CHAIR - CS CONTEMPORARY FOUR LEG - SOFT PLASTIC SHELL 18 -  BLACK POWDERCOAT FRAME - PADDED SEAT AND BACK - SPECIFY SHELL COLOR - SPECIFY SEAT AND BACK PAD COLOR - SPECIFY GLIDE</t>
  </si>
  <si>
    <t>CHAIR - CS CONTEMPORARY FOUR LEG - SOFT PLASTIC SHELL 18 A+ - CHROME FRAME - PADDED SEAT AND BACK - SPECIFY SHELL COLOR - SPECIFY SEAT AND BACK PAD COLOR - SPECIFY GLIDE</t>
  </si>
  <si>
    <t>CHAIR - CS CONTEMPORARY FOUR LEG - SOFT PLASTIC SHELL 18 A+ - BLACK POWDERCOAT FRAME - PADDED SEAT AND BACK - SPECIFY SHELL COLOR - SPECIFY SEAT AND BACK PAD COLOR - SPECIFY GLIDE</t>
  </si>
  <si>
    <t>CHAIR - CS CONTEMPORARY FOUR LEG - SOFT PLASTIC SHELL 20 A+ - CHROME FRAME - PADDED SEAT AND BACK - SPECIFY SHELL COLOR - SPECIFY SEAT AND BACK PAD COLOR - SPECIFY GLIDE</t>
  </si>
  <si>
    <t>CHAIR - CS CONTEMPORARY FOUR LEG - SOFT PLASTIC SHELL 20 A+ - BLACK POWDERCOAT FRAME - PADDED SEAT AND BACK - SPECIFY SHELL COLOR - SPECIFY SEAT AND BACK PAD COLOR - SPECIFY GLIDE</t>
  </si>
  <si>
    <t>CHAIR - CS CONTEMPORARY FOUR LEG - SOFT PLASTIC SHELL WITH BALL GLIDES 8 - CHROME FRAME - SPECIFY SHELL/GLIDE COLOR</t>
  </si>
  <si>
    <t>CHAIR - CS CONTEMPORARY FOUR LEG - SOFT PLASTIC SHELL WITH BALL GLIDES 8 - BLACK POWDERCOAT FRAME - SPECIFY SHELL/GLIDE COLOR</t>
  </si>
  <si>
    <t>CHAIR - CS CONTEMPORARY FOUR LEG - SOFT PLASTIC SHELL WITH BALL GLIDES 8 - SPECIFY SHELL/ POWDERCOAT FRAME/GLIDE COLOR</t>
  </si>
  <si>
    <t>CHAIR - CS CONTEMPORARY FOUR LEG - SOFT PLASTIC SHELL WITH BALL GLIDES 10 - CHROME FRAME - SPECIFY SHELL/GLIDE COLOR</t>
  </si>
  <si>
    <t>CHAIR - CS CONTEMPORARY FOUR LEG - SOFT PLASTIC SHELL WITH BALL GLIDES 10 - BLACK POWDERCOAT FRAME - SPECIFY SHELL COLOR - SPECIFY GLIDE COLOR</t>
  </si>
  <si>
    <t>CHAIR - CS CONTEMPORARY FOUR LEG - SOFT PLASTIC SHELL WITH BALL GLIDES 10 - SPECIFY SHELL/ POWDERCOAT FRAME/GLIDE COLOR</t>
  </si>
  <si>
    <t>CHAIR - CS CONTEMPORARY FOUR LEG - SOFT PLASTIC SHELL WITH BALL GLIDES 12 - CHROME FRAME - SPECIFY SHELL/GLIDE COLOR</t>
  </si>
  <si>
    <t>CHAIR - CS CONTEMPORARY FOUR LEG - SOFT PLASTIC SHELL WITH BALL GLIDES 12 - BLACK POWDERCOAT FRAME - SPECIFY SHELL/GLIDE COLOR</t>
  </si>
  <si>
    <t>CHAIR - CS CONTEMPORARY FOUR LEG - SOFT PLASTIC SHELL WITH BALL GLIDES 12 - SPECIFY SHELL/ POWDERCOAT FRAME/GLIDE COLOR</t>
  </si>
  <si>
    <t>CHAIR - CS CONTEMPORARY FOUR LEG - SOFT PLASTIC SHELL WITH BALL GLIDES 14 - CHROME FRAME - SPECIFY SHELL/GLIDE COLOR</t>
  </si>
  <si>
    <t>CHAIR - CS CONTEMPORARY FOUR LEG - SOFT PLASTIC SHELL WITH BALL GLIDES 14 - BLACK POWDERCOAT FRAME - SPECIFY SHELL/GLIDE COLOR</t>
  </si>
  <si>
    <t>CHAIR - CS CONTEMPORARY FOUR LEG - SOFT PLASTIC SHELL WITH BALL GLIDES 14 - SPECIFY SHELL/ POWDERCOAT FRAME/GLIDE COLOR</t>
  </si>
  <si>
    <t>CHAIR - CS CONTEMPORARY FOUR LEG - SOFT PLASTIC SHELL WITH BALL GLIDES 16 - CHROME FRAME - SPECIFY SHELL/GLIDE COLOR</t>
  </si>
  <si>
    <t>CHAIR - CS CONTEMPORARY FOUR LEG - SOFT PLASTIC SHELL WITH BALL GLIDES 16 - BLACK POWDERCOAT FRAME - SPECIFY SHELL/GLIDE COLOR</t>
  </si>
  <si>
    <t>CHAIR - CS CONTEMPORARY FOUR LEG - SOFT PLASTIC SHELL WITH BALL GLIDES 16 - SPECIFY SHELL/ POWDERCOAT FRAME/GLIDE COLOR</t>
  </si>
  <si>
    <t>CHAIR - CS CONTEMPORARY CANTILEVER - SOFT PLASTIC SHELL 14 - CHROME FRAME - SPECIFY SHELL COLOR - SPECIFY GLIDE</t>
  </si>
  <si>
    <t>CHAIR - CS CONTEMPORARY CANTILEVER - SOFT PLASTIC SHELL 14 - BLACK POWDERCOAT FRAME - SPECIFY SHELL COLOR - SPECIFY GLIDE</t>
  </si>
  <si>
    <t>CHAIR - CS CONTEMPORARY CANTILEVER - SOFT PLASTIC SHELL 16 - CHROME FRAME - SPECIFY SHELL COLOR - SPECIFY GLIDE</t>
  </si>
  <si>
    <t>CHAIR - CS CONTEMPORARY CANTILEVER - SOFT PLASTIC SHELL 16 - BLACK POWDERCOAT FRAME - SPECIFY SHELL COLOR - SPECIFY GLIDE</t>
  </si>
  <si>
    <t>CHAIR - CS CONTEMPORARY CANTILEVER - SOFT PLASTIC SHELL 18 - CHROME FRAME - PADDED SEAT AND BACK - SPECIFY SHELL COLOR - SPECIFY SEAT AND BACK PAD COLOR - SPECIFY GLIDE</t>
  </si>
  <si>
    <t>CHAIR - CS CONTEMPORARY CANTILEVER - SOFT PLASTIC SHELL 18 - BLACK POWDERCOAT FRAME - PADDED SEAT AND BACK - SPECIFY SHELL COLOR - SPECIFY SEAT AND BACK PAD COLOR - SPECIFY GLIDE</t>
  </si>
  <si>
    <t>CHAIR - CS CONTEMPORARY CANTILEVER - SOFT PLASTIC SHELL 18 - CHROME FRAME - SPECIFY SHELL COLOR - SPECIFY GLIDE</t>
  </si>
  <si>
    <t>CHAIR - CS CONTEMPORARY CANTILEVER - SOFT PLASTIC SHELL 18 - BLACK POWDERCOAT FRAME - SPECIFY SHELL COLOR - SPECIFY GLIDE</t>
  </si>
  <si>
    <t>CHAIR - CS CONTEMPORARY CANTILEVER - SOFT PLASTIC SHELL 18 A+ - CHROME FRAME - PADDED SEAT AND BACK - SPECIFY SHELL COLOR - SPECIFY SEAT AND BACK PAD COLOR - SPECIFY GLIDE</t>
  </si>
  <si>
    <t>CHAIR - CS CONTEMPORARY CANTILEVER - SOFT PLASTIC SHELL 18 A+ - BLACK POWDERCOAT FRAME - PADDED SEAT AND BACK - SPECIFY SHELL COLOR - SPECIFY SEAT AND BACK PAD COLOR - SPECIFY GLIDE</t>
  </si>
  <si>
    <t>CHAIR - CS CONTEMPORARY CANTILEVER - SOFT PLASTIC SHELL 18 A+ - CHROME FRAME - SPECIFY SHELL COLOR - SPECIFY GLIDE</t>
  </si>
  <si>
    <t>CHAIR - CS CONTEMPORARY CANTILEVER - SOFT PLASTIC SHELL 18 A+ - BLACK POWDERCOAT FRAME - SPECIFY SHELL COLOR - SPECIFY GLIDE</t>
  </si>
  <si>
    <t>CHAIR - CS CONTEMPORARY CANTILEVER - SOFT PLASTIC SHELL 20 A+ - CHROME FRAME - SPECIFY SHELL COLOR - SPECIFY GLIDE</t>
  </si>
  <si>
    <t>CHAIR - CS CONTEMPORARY CANTILEVER - SOFT PLASTIC SHELL 20 A+ - BLACK POWDERCOAT FRAME - SPECIFY SHELL COLOR - SPECIFY GLIDE</t>
  </si>
  <si>
    <t>CHAIR - CS CONTEMPORARY CANTILEVER - SOFT PLASTIC SHELL 20 A+ - CHROME FRAME - PADDED SEAT AND BACK - SPECIFY SHELL COLOR - SPECIFY SEAT AND BACK PAD COLOR - SPECIFY GLIDE</t>
  </si>
  <si>
    <t>CHAIR - CS CONTEMPORARY CANTILEVER - SOFT PLASTIC SHELL 20 A+ - BLACK POWDERCOAT FRAME - PADDED SEAT AND BACK - SPECIFY SHELL COLOR - SPECIFY SEAT AND BACK PAD COLOR - SPECIFY GLIDE</t>
  </si>
  <si>
    <t>CHAIR - CS CONTEMPORARY SLED BASE - SOFT PLASTIC SHELL 14 - CHROME FRAME - SPECIFY SHELL COLOR</t>
  </si>
  <si>
    <t>CHAIR - CS CONTEMPORARY SLED BASE - SOFT PLASTIC SHELL 14 - BLACK POWDERCOAT FRAME - SPECIFY SHELL COLOR</t>
  </si>
  <si>
    <t>CHAIR - CS CONTEMPORARY SLED BASE - SOFT PLASTIC SHELL 16 - CHROME FRAME -  SPECIFY SHELL COLOR</t>
  </si>
  <si>
    <t>CHAIR - CS CONTEMPORARY SLED BASE - SOFT PLASTIC SHELL 16 - BLACK POWDERCOAT FRAME - SPECIFY SHELL COLOR</t>
  </si>
  <si>
    <t>CHAIR - CS CONTEMPORARY SLED BASE - SOFT PLASTIC SHELL 18 - CHROME FRAME - SPECIFY SHELL COLOR</t>
  </si>
  <si>
    <t>CHAIR - CS CONTEMPORARY SLED BASE - SOFT PLASTIC SHELL 18 - BLACK POWDERCOAT FRAME - SPECIFY SHELL COLOR</t>
  </si>
  <si>
    <t>CHAIR - CS CONTEMPORARY SLED BASE - SOFT PLASTIC SHELL 18 - CHROME FRAME - PADDED SEAT AND BACK - SPECIFY SHELL COLOR - SPECIFY SEAT AND BACK PAD COLOR</t>
  </si>
  <si>
    <t>CHAIR - CS CONTEMPORARY SLED BASE - SOFT PLASTIC SHELL 18 - BLACK POWDERCOAT FRAME - PADDED SEAT AND BACK - SPECIFY SHELL COLOR - SPECIFY SEAT AND BACK PAD COLOR</t>
  </si>
  <si>
    <t>CHAIR - CS CONTEMPORARY SLED BASE - SOFT PLASTIC SHELL 18 A+ - CHROME FRAME - SPECIFY SHELL COLOR</t>
  </si>
  <si>
    <t>CHAIR - CS CONTEMPORARY SLED BASE - SOFT PLASTIC SHELL 18 A+ - BLACK POWDERCOAT FRAME - SPECIFY SHELL COLOR</t>
  </si>
  <si>
    <t>CHAIR - CS CONTEMPORARY SLED BASE - SOFT PLASTIC SHELL 18 A+ - CHROME FRAME - PADDED SEAT AND BACK - SPECIFY SHELL COLOR - SPECIFY SEAT AND BACK PAD COLOR</t>
  </si>
  <si>
    <t>CHAIR - CS CONTEMPORARY SLED BASE - SOFT PLASTIC SHELL 18 A+ - BLACK POWDERCOAT FRAME - PADDED SEAT AND BACK - SPECIFY SHELL COLOR - SPECIFY SEAT AND BACK PAD COLOR</t>
  </si>
  <si>
    <t>CHAIR - CS CONTEMPORARY SLED BASE - SOFT PLASTIC SHELL 20 A+ - CHROME FRAME - SPECIFY SHELL COLOR</t>
  </si>
  <si>
    <t>CHAIR - CS CONTEMPORARY SLED BASE - SOFT PLASTIC SHELL 20 A+ - BLACK POWDERCOAT FRAME - SPECIFY SHELL COLOR</t>
  </si>
  <si>
    <t>CHAIR - CS CONTEMPORARY SLED BASE - SOFT PLASTIC SHELL 20 A+ - CHROME FRAME - PADDED SEAT AND BACK - SPECIFY SHELL COLOR - SPECIFY SEAT AND BACK PAD COLOR</t>
  </si>
  <si>
    <t>CHAIR - CS CONTEMPORARY SLED BASE - SOFT PLASTIC SHELL 20 A+ - BLACK POWDERCOAT FRAME - PADDED SEAT AND BACK - SPECIFY SHELL COLOR - SPECIFY SEAT AND BACK PAD COLOR</t>
  </si>
  <si>
    <t>CHAIR - CS CONTEMPORARY FOUR LEG WITH CASTERS - SOFT PLASTIC SHELL 14 - CHROME FRAME - SPECIFY SHELL COLOR</t>
  </si>
  <si>
    <t>CHAIR - CS CONTEMPORARY FOUR LEG WITH CASTERS - SOFT PLASTIC SHELL 14 - BLACK POWDERCOAT FRAME - SPECIFY SHELL COLOR</t>
  </si>
  <si>
    <t>CHAIR - CS CONTEMPORARY FOUR LEG WITH CASTERS - SOFT PLASTIC SHELL 16 - CHROME FRAME - SPECIFY SHELL COLOR</t>
  </si>
  <si>
    <t>CHAIR - CS CONTEMPORARY FOUR LEG WITH CASTERS - SOFT PLASTIC SHELL 16 - BLACK POWDERCOAT FRAME - SPECIFY SHELL COLOR</t>
  </si>
  <si>
    <t>CHAIR - CS CONTEMPORARY FOUR LEG WITH CASTERS - SOFT PLASTIC SHELL 18 - CHROME FRAME - SPECIFY SHELL COLOR</t>
  </si>
  <si>
    <t>CHAIR - CS CONTEMPORARY FOUR LEG WITH CASTERS - SOFT PLASTIC SHELL 18 - BLACK POWDERCOAT FRAME - SPECIFY SHELL COLOR</t>
  </si>
  <si>
    <t>CHAIR - CS CONTEMPORARY FOUR LEG WITH CASTERS - SOFT PLASTIC SHELL 18 - CHROME FRAME - PADDED SEAT AND BACK - SPECIFY SHELL COLOR - SPECIFY SEAT AND BACK PAD COLOR</t>
  </si>
  <si>
    <t>CHAIR - CS CONTEMPORARY FOUR LEG WITH CASTERS - SOFT PLASTIC SHELL 18 - BLACK POWDERCOAT FRAME - PADDED SEAT AND BACK - SPECIFY SHELL COLOR - SPECIFY SEAT AND BACK PAD COLOR</t>
  </si>
  <si>
    <t>CHAIR - CS CONTEMPORARY FOUR LEG WITH CASTERS - SOFT PLASTIC SHELL 18 A+ - CHROME FRAME - SPECIFY SHELL COLOR</t>
  </si>
  <si>
    <t>CHAIR - CS CONTEMPORARY FOUR LEG WITH CASTERS - SOFT PLASTIC SHELL 18 A+ - BLACK POWDERCOAT FRAME - SPECIFY SHELL COLOR</t>
  </si>
  <si>
    <t>CHAIR - CS CONTEMPORARY FOUR LEG WITH CASTERS - SOFT PLASTIC SHELL 18 A+ - CHROME FRAME - PADDED SEAT AND BACK - SPECIFY SHELL COLOR - SPECIFY SEAT AND BACK PAD COLOR</t>
  </si>
  <si>
    <t>CHAIR - CS CONTEMPORARY FOUR LEG WITH CASTERS - SOFT PLASTIC SHELL 18 A+ - BLACK POWDERCOAT FRAME - PADDED SEAT AND BACK - SPECIFY SHELL COLOR - SPECIFY SEAT AND BACK PAD COLOR</t>
  </si>
  <si>
    <t>CHAIR - CS CONTEMPORARY PNEUMATIC LIFT - SOFT PLASTIC SHELL 16 - 14 3/8-16 7/8 ADJ HEIGHT - SPECIFY SHELL COLOR</t>
  </si>
  <si>
    <t>CHAIR - CS CONTEMPORARY PNEUMATIC LIFT - SOFT PLASTIC SHELL 18 - 17.75-22.25 ADJ HEIGHT - SPECIFY SHELL COLOR</t>
  </si>
  <si>
    <t>CHAIR - CS CONTEMPORARY PNEUMATIC LIFT - SOFT PLASTIC SHELL 18 - 17.75-22.25 ADJ HEIGHT - PADDED SEAT AND BACK - SPECIFY SHELL COLOR - SPECIFY SEAT AND BACK PAD COLOR</t>
  </si>
  <si>
    <t>CHAIR - CS CONTEMPORARY PNEUMATIC LIFT - SOFT PLASTIC SHELL 18 A+ - 17.75-22.25 ADJ HEIGHT - SPECIFY SHELL COLOR</t>
  </si>
  <si>
    <t>CHAIR - CS CONTEMPORARY PNEUMATIC LIFT - SOFT PLASTIC SHELL 18 A+ - 17.75-22.25 ADJ HEIGHT - PADDED SEAT AND BACK - SPECIFY SHELL COLOR - SPECIFY SEAT AND BACK PAD COLOR</t>
  </si>
  <si>
    <t>CHAIR - CS CONTEMPORARY MUSIC - SOFT PLASTIC SHELL 18 - CHROME FRAME - SPECIFY SHELL COLOR - SPECIFY GLIDE</t>
  </si>
  <si>
    <t>CHAIR - CS CONTEMPORARY MUSIC - SOFT PLASTIC SHELL 18 - BLACK POWDERCOAT FRAME - SPECIFY SHELL COLOR - SPECIFY GLIDE</t>
  </si>
  <si>
    <t>CHAIR - CS CONTEMPORARY MUSIC - SOFT PLASTIC SHELL 18 - CHROME FRAME - PADDED SEAT AND BACK - SPECIFY SHELL COLOR - SPECIFY SEAT AND BACK PAD COLOR - SPECIFY GLIDE</t>
  </si>
  <si>
    <t>CHAIR - CS CONTEMPORARY MUSIC - SOFT PLASTIC SHELL 18 - BLACK POWDERCOAT FRAME - PADDED SEAT AND BACK - SPECIFY SHELL COLOR - SPECIFY SEAT AND BACK PAD COLOR - SPECIFY GLIDE</t>
  </si>
  <si>
    <t>CHAIR - CS CONTEMPORARY MUSIC - SOFT PLASTIC SHELL 18 A+ - CHROME FRAME - SPECIFY SHELL COLOR - SPECIFY GLIDE</t>
  </si>
  <si>
    <t>CHAIR - CS CONTEMPORARY MUSIC - SOFT PLASTIC SHELL 18 A+ - BLACK POWDERCOAT FRAME - SPECIFY SHELL COLOR - SPECIFY GLIDE</t>
  </si>
  <si>
    <t>CHAIR - CS CONTEMPORARY MUSIC - SOFT PLASTIC SHELL 18 A+ - CHROME FRAME - PADDED SEAT AND BACK - SPECIFY SHELL COLOR - SPECIFY SEAT AND BACK PAD COLOR - SPECIFY GLIDE</t>
  </si>
  <si>
    <t>CHAIR - CS CONTEMPORARY MUSIC - SOFT PLASTIC SHELL 18 A+ - BLACK POWDERCOAT FRAME - PADDED SEAT AND BACK - SPECIFY SHELL COLOR - SPECIFY SEAT AND BACK PAD COLOR - SPECIFY GLIDE</t>
  </si>
  <si>
    <t>STOOL - CS CONTEMPORARY SWIVEL - SOFT PLASTIC SHELL 18 - CHROME FRAME - 23.5-32.5 ADJ HEIGHT - SPECIFY SHELL COLOR - NYLON GLIDES</t>
  </si>
  <si>
    <t>STOOL - CS CONTEMPORARY SWIVEL - SOFT PLASTIC SHELL 18 - CHROME FRAME - 23.5-32.5 ADJ HEIGHT - PADDED SEAT AND BACK - SPECIFY SHELL COLOR - SPECIFY SEAT AND BACK PAD COLOR</t>
  </si>
  <si>
    <t>STOOL - CS CONTEMPORARY SWIVEL - SOFT PLASTIC SHELL 18 A+ - CHROME FRAME - 23.5-32.5 ADJ HEIGHT - SPECIFY SHELL COLOR - NYLON GLIDES</t>
  </si>
  <si>
    <t>STOOL - CS CONTEMPORARY SWIVEL - SOFT PLASTIC SHELL 18 A+ - CHROME FRAME - 23.5-32.5 ADJ HEIGHT - PADDED SEAT AND BACK - SPECIFY SHELL COLOR - SPECIFY SEAT AND BACK PAD COLOR</t>
  </si>
  <si>
    <t>STOOL - CS CONTEMPORARY A+ SWIVEL PNEUMATIC 22-33IN ADJ HGT AND 18IN ADJ FOOT RING- SPECIFY SHELL COLOR</t>
  </si>
  <si>
    <t>STOOL - CS CONTEMPORARY SWIVEL PNEUMATIC 22-33IN HEIGHT WITH 18IN FOOT RING ADJUSTMENT- SPECIFY SHELL COLOR</t>
  </si>
  <si>
    <t>DESK - CS CONTEMPORARY COLLABORATION - 20X26 RECTANGLE LAMINATE TOP - CHROME FRAME - 22-33 ADJ HEIGHT - SPECIFY TOP COLOR</t>
  </si>
  <si>
    <t>DESK - CS CONTEMPORARY COLLABORATION - 20X26 RECTANGLE HARD PLASTIC TOP - CHROME FRAME - 22-33 ADJ HEIGHT - SPECIFY TOP COLOR</t>
  </si>
  <si>
    <t>DESK - CS CONTEMPORARY COLLABORATION - 20X26 RECTANGLE LAMINATE TOP W/ BLACK LOCKEDGE - CHROME FRAME - 22-33 ADJ HEIGHT - SPECIFY TOP COLOR</t>
  </si>
  <si>
    <t>DESK - CS CONTEMPORARY COLLABORATION - 28X28X36 TRIANGLE LAMINATE TOP - CHROME FRAME - 22-33 ADJ HEIGHT - SPECIFY TOP COLOR</t>
  </si>
  <si>
    <t>DESK - CS CONTEMPORARY COLLABORATION - 28X28X36 TRIANGLE HARD PLASTIC TOP - CHROME FRAME - 22-33 ADJ HEIGHT - SPECIFY TOP COLOR</t>
  </si>
  <si>
    <t>DESK - CS CONTEMPORARY COLLABORATION - 28X28X36 TRIANGLE LAMINATE TOP W/ BLACK LOCKEDGE - CHROME FRAME - 22-33 ADJ HEIGHT - SPECIFY TOP COLOR</t>
  </si>
  <si>
    <t>DESK - CS CONTEMPORARY COLLABORATION - 21X16X33 HEXAGON LAMINATE TOP - CHROME FRAME - 22-33 ADJ HEIGHT - SPECIFY TOP COLOR</t>
  </si>
  <si>
    <t>DESK - CS CONTEMPORARY COLLABORATION - 21X16X33 HEXAGON HARD PLASTIC TOP - CHROME FRAME - 22-33 ADJ HEIGHT - SPECIFY TOP COLOR</t>
  </si>
  <si>
    <t>DESK - CS CONTEMPORARY COLLABORATION - 21X16X33 HEXAGON LAMINATE TOP W/BLACK LOCKEDGE - CHROME FRAME - 22-33 ADJ HEIGHT - SPECIFY TOP COLOR</t>
  </si>
  <si>
    <t>DESK - CS CONTEMPORARY COLLABORATION - 21X16X30 OCTAGON LAMINATE TOP - CHROME FRAME - 22-33 ADJ HEIGHT - SPECIFY TOP COLOR</t>
  </si>
  <si>
    <t>DESK - CS CONTEMPORARY COLLABORATION - 21X16X30 OCTAGON HARD PLASTIC TOP - CHROME FRAME - 22-33 ADJ HEIGHT - SPECIFY TOP COLOR</t>
  </si>
  <si>
    <t>DESK - CS CONTEMPORARY COLLABORATION - 21X16X30 OCTAGON LAMINATE TOP W/BLACK LOCKEDGE - CHROME FRAME - 22-33 ADJ HEIGHT - SPECIFY TOP COLOR</t>
  </si>
  <si>
    <t>DESK - CS CONTEMPORARY COLLABORATION - 20X26 RECTANGLE LAMINATE TOP - CHROME FRAME - 30 FIXED HEIGHT - SPECIFY TOP COLOR</t>
  </si>
  <si>
    <t>DESK - CS CONTEMPORARY COLLABORATION - 20X26 RECTANGLE HARD PLASTIC TOP - CHROME FRAME - 30 FIXED HEIGHT - SPECIFY TOP COLOR</t>
  </si>
  <si>
    <t>DESK - CS CONTEMPORARY COLLABORATION - 20X26 RECTANGLE LAMINATE TOP W/ BLACK LOCKEDGE - CHROME FRAME - 30 FIXED HEIGHT - SPECIFY TOP COLOR</t>
  </si>
  <si>
    <t>DESK - CS CONTEMPORARY COLLABORATION - 28X28X36 TRIANGLE LAMINATE TOP - CHROME FRAME - 30 FIXED HEIGHT - SPECIFY TOP COLOR</t>
  </si>
  <si>
    <t>DESK - CS CONTEMPORARY COLLABORATION - 28X28X36 TRIANGLE HARD PLASTIC TOP - CHROME FRAME - 30 FIXED HEIGHT - SPECIFY TOP COLOR</t>
  </si>
  <si>
    <t>DESK - CS CONTEMPORARY COLLABORATION - 28X28X36 TRIANGLE LAMINATE TOP W/ BLACK LOCKEDGE - CHROME FRAME - 30 FIXED HEIGHT - SPECIFY TOP COLOR</t>
  </si>
  <si>
    <t>DESK - CS CONTEMPORARY COLLABORATION - 21X16X33 HEXAGON LAMINATE TOP - CHROME FRAME - 30 FIXED HEIGHT - SPECIFY TOP COLOR</t>
  </si>
  <si>
    <t>DESK - CS CONTEMPORARY COLLABORATION - 21X16X33 HEXAGON HARD PLASTIC TOP - CHROME FRAME - 30 FIXED HEIGHT - SPECIFY TOP COLOR</t>
  </si>
  <si>
    <t>DESK - CS CONTEMPORARY COLLABORATION - 21X16X33 HEXAGON LAMINATE TOP W/BLACK LOCKEDGE - CHROME FRAME - 30 FIXED HEIGHT - SPECIFY TOP COLOR</t>
  </si>
  <si>
    <t>DESK - CS CONTEMPORARY COLLABORATION - 21X16X30 OCTAGON LAMINATE TOP - CHROME FRAME - 30 FIXED HEIGHT - SPECIFY TOP COLOR</t>
  </si>
  <si>
    <t>DESK - CS CONTEMPORARY COLLABORATION - 21X16X30 OCTAGON HARD PLASTIC TOP - CHROME FRAME - 30 FIXED HEIGHT - SPECIFY TOP COLOR</t>
  </si>
  <si>
    <t>DESK - CS CONTEMPORARY COLLABORATION - 21X16X30 OCTAGON LAMINATE TOP W/BLACK LOCKEDGE - CHROME FRAME - 30 FIXED HEIGHT - SPECIFY TOP COLOR</t>
  </si>
  <si>
    <t>DESK - CS CONTEMPORARY STAND UP COLLABORATION - 20X26 RECTANGLE LAMINATE TOP - CHROME FRAME - 30-43 ADJ HEIGHT - SPECIFY TOP COLOR</t>
  </si>
  <si>
    <t>DESK - CS CONTEMPORARY STAND UP COLLABORATION - 20X26 RECTANGLE HARD PLASTIC TOP - CHROME FRAME - 30-43 ADJ HEIGHT - SPECIFY TOP COLOR</t>
  </si>
  <si>
    <t>DESK - CS CONTEMPORARY STAND UP COLLABORATION - 20X26 RECTANGLE LAMINATE TOP W/ BLACK LOCKEDGE - CHROME FRAME - 30-43 ADJ HEIGHT - SPECIFY TOP COLOR</t>
  </si>
  <si>
    <t>DESK - CS CONTEMPORARY STAND UP COLLABORATION - 28X28X36 TRIANGLE LAMINATE TOP - CHROME FRAME - 30-43 ADJ HEIGHT - SPECIFY TOP COLOR</t>
  </si>
  <si>
    <t>DESK - CS CONTEMPORARY STAND UP COLLABORATION - 28X28X36 TRIANGLE HARD PLASTIC TOP - CHROME FRAME - 30-43 ADJ HEIGHT - SPECIFY TOP COLOR</t>
  </si>
  <si>
    <t>DESK - CS CONTEMPORARY STAND UP COLLABORATION - 28X28X36 TRIANGLE LAMINATE TOP W/ BLACK LOCKEDGE - CHROME FRAME - 30-43 ADJ HEIGHT - SPECIFY TOP COLOR</t>
  </si>
  <si>
    <t>DESK - CS CONTEMPORARY STAND UP COLLABORATION - 21X16X33 HEXAGON LAMINATE TOP - CHROME FRAME - 30-43 ADJ HEIGHT - SPECIFY TOP COLOR</t>
  </si>
  <si>
    <t>DESK - CS CONTEMPORARY STAND UP COLLABORATION - 21X16X33 HEXAGON HARD PLASTIC TOP - CHROME FRAME - 30-43 ADJ HEIGHT - SPECIFY TOP COLOR</t>
  </si>
  <si>
    <t>DESK - CS CONTEMPORARY STAND UP COLLABORATION - 21X16X33 HEXAGON LAMINATE TOP W/BLACK LOCKEDGE - CHROME FRAME - 30-43 ADJ HEIGHT - SPECIFY TOP COLOR</t>
  </si>
  <si>
    <t>DESK - CS CONTEMPORARY STAND UP COLLABORATION - 21X16X30 OCTAGON LAMINATE TOP  - CHROME FRAME - 30-43 ADJ HEIGHT - SPECIFY TOP COLOR</t>
  </si>
  <si>
    <t>DESK - CS CONTEMPORARY STAND UP COLLABORATION - 21X16X30 OCTAGON HARD PLASTIC TOP - CHROME FRAME - 30-43 ADJ HEIGHT - SPECIFY TOP COLOR</t>
  </si>
  <si>
    <t>DESK - CS CONTEMPORARY STAND UP COLLABORATION - 21X16X30 OCTAGON LAMINATE TOP  W/BLACK LOCKEDGE - CHROME FRAME - 30-43 ADJ HEIGHT - SPECIFY TOP COLOR</t>
  </si>
  <si>
    <t>DESK - CS CONTEMPORARY COLLABORATION - 20X26 RECTANGLE LAMINATE TOP - CHROME FRAME - 22-33 ADJ HEIGHT - SPECIFY TOP COLOR - SPECIFY BOOK BOX OR BOOKRACK</t>
  </si>
  <si>
    <t>DESK - CS CONTEMPORARY COLLABORATION - 20X26 RECTANGLE HARD PLASTIC TOP - CHROME FRAME - 22-33 ADJ HEIGHT - SPECIFY TOP COLOR - SPECIFY BOOK BOX OR BOOKRACK</t>
  </si>
  <si>
    <t>DESK - CS CONTEMPORARY COLLABORATION - 20X26 RECTANGLE LAMINATE TOP W/ BLACK LOCKEDGE - CHROME FRAME - 22-33 ADJ HEIGHT - SPECIFY TOP COLOR - SPECIFY BOOK BOX OR BOOKRACK</t>
  </si>
  <si>
    <t>DESK - CS CONTEMPORARY COLLABORATION - 28X28X36 TRIANGLE LAMINATE TOP - CHROME FRAME - 22-33 ADJ HEIGHT - SPECIFY TOP COLOR  - SPECIFY BOOK BOX OR BOOKRACK</t>
  </si>
  <si>
    <t>DESK - CS CONTEMPORARY COLLABORATION - 28X28X36 TRIANGLE HARD PLASTIC TOP - CHROME FRAME - 22-33 ADJ HEIGHT - SPECIFY TOP COLOR  - SPECIFY BOOK BOX OR BOOKRACK</t>
  </si>
  <si>
    <t>DESK - CS CONTEMPORARY COLLABORATION - 28X28X36 TRIANGLE LAMINATE TOP W/ BLACK LOCKEDGE - CHROME FRAME - 22-33 ADJ HEIGHT - SPECIFY TOP COLOR  - SPECIFY BOOK BOX OR BOOKRACK</t>
  </si>
  <si>
    <t>DESK - CS CONTEMPORARY COLLABORATION - 21X16X33 HEXAGON LAMINATE TOP - CHROME FRAME - 22-33 ADJ HEIGHT - SPECIFY TOP COLOR - SPECIFY BOOK BOX OR BOOKRACK</t>
  </si>
  <si>
    <t>DESK - CS CONTEMPORARY COLLABORATION - 21X16X33 HEXAGON HARD PLASTIC TOP - CHROME FRAME - 22-33 ADJ HEIGHT - SPECIFY TOP COLOR  - SPECIFY BOOK BOX OR BOOKRACK</t>
  </si>
  <si>
    <t>DESK - CS CONTEMPORARY COLLABORATION - 21X16X33 HEXAGON LAMINATE TOP W/BLACK LOCKEDGE - CHROME FRAME - 22-33 ADJ HEIGHT - SPECIFY TOP COLOR  - SPECIFY BOOK BOX OR BOOKRACK</t>
  </si>
  <si>
    <t>DESK - CS CONTEMPORARY COLLABORATION - 21X16X30 OCTAGON LAMINATE TOP - CHROME FRAME - 22-33 ADJ HEIGHT - SPECIFY TOP COLOR - SPECIFY BOOK BOX OR BOOKRACK</t>
  </si>
  <si>
    <t>DESK - CS CONTEMPORARY COLLABORATION - 21X16X30 OCTAGON SOLID PLASTIC TOP - CHROME FRAME - 22-33 ADJ HEIGHT - SPECIFY TOP COLOR - SPECIFY BOOK BOX OR BOOKRACK</t>
  </si>
  <si>
    <t>DESK - CS CONTEMPORARY COLLABORATION - 21X16X30 OCTAGON LAMINATE TOP W/BLACK LOCKEDGE - CHROME FRAME - 22-33 ADJ HEIGHT - SPECIFY TOP COLOR - SPECIFY BOOK BOX OR BOOKRACK</t>
  </si>
  <si>
    <t>DESK - CS CONTEMPORARY COLLABORATION - 20X26 RECTANGLE LAMINATE TOP - CHROME FRAME - 30 FIXED HEIGHT - SPECIFY TOP COLOR - SPECIFY BOOK BOX OR BOOKRACK</t>
  </si>
  <si>
    <t>DESK - CS CONTEMPORARY COLLABORATION - 20X26 RECTANGLE HARD PLASTIC TOP - CHROME FRAME - 30 FIXED HEIGHT - SPECIFY TOP COLOR - SPECIFY BOOK BOX OR BOOKRACK</t>
  </si>
  <si>
    <t>DESK - CS CONTEMPORARY COLLABORATION - 20X26 RECTANGLE LAMINATE TOP W/ BLACK LOCKEDGE - CHROME FRAME - 30 FIXED HEIGHT - SPECIFY TOP COLOR - SPECIFY BOOK BOX OR BOOKRACK</t>
  </si>
  <si>
    <t>DESK - CS CONTEMPORARY COLLABORATION - 28X28X36 TRIANGLE LAMINATE TOP - CHROME FRAME - 30 FIXED HEIGHT - SPECIFY TOP COLOR  - SPECIFY BOOK BOX OR BOOKRACK</t>
  </si>
  <si>
    <t>DESK - CS CONTEMPORARY COLLABORATION - 28X28X36 TRIANGLE SOLID PLASTIC TOP - CHROME FRAME - 30 FIXED HEIGHT - SPECIFY TOP COLOR  - SPECIFY BOOK BOX OR BOOKRACK</t>
  </si>
  <si>
    <t>DESK - CS CONTEMPORARY COLLABORATION - 28X28X36 TRIANGLE LAMINATE TOP W/ BLACK LOCKEDGE - CHROME FRAME - 30 FIXED HEIGHT - SPECIFY TOP COLOR  - SPECIFY BOOK BOX OR BOOKRACK</t>
  </si>
  <si>
    <t>DESK - CS CONTEMPORARY COLLABORATION - 21X16X33 HEXAGON LAMINATE TOP - CHROME FRAME - 30 FIXED HEIGHT - SPECIFY TOP COLOR  - SPECIFY BOOK BOX OR BOOKRACK</t>
  </si>
  <si>
    <t>DESK - CS CONTEMPORARY COLLABORATION - 21X16X33 HEXAGON HARD PLASTIC TOP - CHROME FRAME - 30 FIXED HEIGHT - SPECIFY TOP COLOR  - SPECIFY BOOK BOX OR BOOKRACK</t>
  </si>
  <si>
    <t>DESK - CS CONTEMPORARY COLLABORATION - 21X16X33 HEXAGON LAMINATE TOP W/BLACK LOCKEDGE - CHROME FRAME - 30 FIXED HEIGHT - SPECIFY TOP COLOR  - SPECIFY BOOK BOX OR BOOKRACK</t>
  </si>
  <si>
    <t>DESK - CS CONTEMPORARY COLLABORATION - 21X16X30 OCTAGON LAMINATE TOP - CHROME FRAME - 30 FIXED HEIGHT - SPECIFY TOP COLOR  - SPECIFY BOOK BOX OR BOOKRACK</t>
  </si>
  <si>
    <t>DESK - CS CONTEMPORARY COLLABORATION - 21X16X30 OCTAGON SOLID PLASTIC TOP - CHROME FRAME - 30 FIXED HEIGHT - SPECIFY TOP COLOR - SPECIFY BOOK BOX OR BOOKRACK</t>
  </si>
  <si>
    <t>DESK - CS CONTEMPORARY COLLABORATION - 21X16X30 OCTAGON LAMINATE TOP W/BLACK LOCKEDGE - CHROME FRAME - 30 FIXED HEIGHT - SPECIFY TOP COLOR - SPECIFY BOOK BOX OR BOOKRACK</t>
  </si>
  <si>
    <t>DESK - CS CONTEMPORARY STAND UP COLLABORATION - 20X26 RECTANGLE LAMINATE TOP - CHROME FRAME - 30-43 ADJ HEIGHT - SPECIFY TOP COLOR - SPECIFY BOOK BOX OR BOOKRACK</t>
  </si>
  <si>
    <t>DESK - CS CONTEMPORARY STAND UP COLLABORATION - 20X26 RECTANGLE HARD PLASTIC TOP - CHROME FRAME - 30-43 ADJ HEIGHT - SPECIFY TOP COLOR - SPECIFY BOOK BOX OR BOOKRACK</t>
  </si>
  <si>
    <t>DESK - CS CONTEMPORARY STAND UP COLLABORATION - 20X26 RECTANGLE LAMINATE TOP W/ BLACK LOCKEDGE - CHROME FRAME - 30-43 ADJ HEIGHT - SPECIFY TOP COLOR - SPECIFY BOOK BOX OR BOOKRACK</t>
  </si>
  <si>
    <t>DESK - CS CONTEMPORARY STAND UP COLLABORATION - 28X28X36 TRIANGLE LAMINATE TOP - CHROME FRAME - 30-43 ADJ HEIGHT - SPECIFY TOP COLOR - SPECIFY BOOK BOX OR BOOKRACK</t>
  </si>
  <si>
    <t>DESK - CS CONTEMPORARY STAND UP COLLABORATION - 28X28X36 TRIANGLE HARD PLASTIC TOP - CHROME FRAME - 30-43 ADJ HEIGHT - SPECIFY TOP COLOR - SPECIFY BOOK BOX OR BOOKRACK</t>
  </si>
  <si>
    <t>DESK - CS CONTEMPORARY STAND UP COLLABORATION - 28X28X36 TRIANGLE LAMINATE TOP W/ BLACK LOCKEDGE - CHROME FRAME - 30-43 ADJ HEIGHT - SPECIFY TOP COLOR - SPECIFY BOOK BOX OR BOOKRACK</t>
  </si>
  <si>
    <t>DESK - CS CONTEMPORARY STAND UP COLLABORATION - 21X16X33 HEXAGON LAMINATE TOP - CHROME FRAME - 30-43 ADJ HEIGHT - SPECIFY TOP COLOR - SPECIFY BOOK BOX OR BOOKRACK</t>
  </si>
  <si>
    <t>DESK - CS CONTEMPORARY STAND UP COLLABORATION - 21X16X33 HEXAGON HARD PLASTIC TOP - CHROME FRAME - 30-43 ADJ HEIGHT - SPECIFY TOP COLOR - SPECIFY BOOK BOX OR BOOKRACK</t>
  </si>
  <si>
    <t>DESK - CS CONTEMPORARY STAND UP COLLABORATION - 21X16X33 HEXAGON LAMINATE TOP W/BLACK LOCKEDGE - CHROME FRAME - 30-43 ADJ HEIGHT - SPECIFY TOP COLOR - SPECIFY BOOK BOX OR BOOKRACK</t>
  </si>
  <si>
    <t>DESK - CS CONTEMPORARY STAND UP COLLABORATION - 21X13X30 OCTAGON LAMINATE TOP  - CHROME FRAME - 30-43 ADJ HEIGHT - SPECIFY TOP COLOR - SPECIFY BOOK BOX OR BOOKRACK</t>
  </si>
  <si>
    <t>DESK - CS CONTEMPORARY STAND UP COLLABORATION - 21X13X30 OCTAGON HARD PLASTIC TOP - CHROME FRAME - 30-43 ADJ HEIGHT - SPECIFY TOP COLOR - SPECIFY BOOK BOX OR BOOKRACK</t>
  </si>
  <si>
    <t>DESK - CS CONTEMPORARY STAND UP COLLABORATION - 21X13X30 OCTAGON LAMINATE TOP  W/BLACK LOCKEDGE - CHROME FRAME - 30-43 ADJ HEIGHT - SPECIFY TOP COLOR - SPECIFY BOOK BOX OR BOOKRACK</t>
  </si>
  <si>
    <t>DESK - CS CONTEMPORARY CANTILEVER - 20X26 LAMINATE TOP - 29.5 FIXED HEIGHT - CHROME FRAME - SPECIFY TOP COLOR</t>
  </si>
  <si>
    <t>DESK - CS CONTEMPORARY CANTILEVER - 20X26 LAMINATE TOP - 29.5 FIXED HEIGHT - SPECIFY FRAME COLOR - SPECIFY TOP COLOR</t>
  </si>
  <si>
    <t>DESK - CS CONTEMPORARY CANTILEVER - 20X26 HARD PLASTIC TOP - 29.5 FIXED HEIGHT - CHROME FRAME - SPECIFY TOP COLOR</t>
  </si>
  <si>
    <t>DESK - CS CONTEMPORARY CANTILEVER - 20X26 HARD PLASTIC TOP - 29.5 FIXED HEIGHT - SPECIFY FRAME COLOR - SPECIFY TOP COLOR</t>
  </si>
  <si>
    <t>DESK - CS CONTEMPORARY CANTILEVER - 20X26 LAMINATE TOP W/BLACK LOCKEDGE - CHROME FRAME - 30 FIXED HEIGHT - SPECIFY TOP COLOR</t>
  </si>
  <si>
    <t>DESK - CS CONTEMPORARY CANTILEVER - 20X26 LAMINATE TOP W/BLACK LOCKEDGE - SPECIFY FRAME COLOR - 29.5 FIXED HEIGHT - SPECIFY TOP COLOR</t>
  </si>
  <si>
    <t>DESK - CS CONTEMPORARY ELLIPTICAL CANTILEVER - 20X26 LAMINATE TOP - 22-30 ADJ HEIGHT - GRAY POWDERCOAT FRAME - SPECIFY TOP COLOR</t>
  </si>
  <si>
    <t>DESK - CS CONTEMPORARY ELLIPTICAL CANTILEVER - 20X26 HARD PLASTIC TOP - 22-30 ADJ HEIGHT - GRAY POWDERCOAT FRAME - SPECIFY TOP COLOR</t>
  </si>
  <si>
    <t>DESK - CS CONTEMPORARY ELLIPTICAL CANTILEVER - 20X26 LAMINATE TOP W/BLACK LOCKEDGE - 22-30 ADJ HEIGHT - GRAY POWDERCOAT FRAME - SPECIFY TOP COLOR</t>
  </si>
  <si>
    <t>DESK - CS CONTEMPORARY ELLIPTICAL STUDY TOP - 20 X 26 LAMINATE TOP - BLACK POWEDERCOAT FRAME - 22-30 ADJ PEDESTAL BASE - SPECIFY TOP COLOR</t>
  </si>
  <si>
    <t>DESK - CS CONTEMPORARY ELLIPTICAL STUDY TOP - 20 X 26 HARD PLASTIC TOP - BLACK POWEDERCOAT FRAME - 22-30 ADJ PEDESTAL BASE - SPECIFY TOP COLOR</t>
  </si>
  <si>
    <t>DESK - CS CONTEMPORARY ELLIPTICAL STUDY TOP - 20 X 26 LAMINATE TOP W/BLACK LOCKEDGE - BLACK POWEDERCOAT FRAME - 22-30 ADJ PEDESTAL BASE - SPECIFY TOP COLOR</t>
  </si>
  <si>
    <t>DESK - CS CONTEMPORARY ELLIPTICAL STUDY TOP - 20 X 26 LAMINATE TOP - STEEL PERFORATED BOOK BOX - BLACK POWEDERCOAT FRAME - 22-30 ADJ PEDESTAL BASE - SPECIFY TOP COLOR</t>
  </si>
  <si>
    <t>DESK - CS CONTEMPORARY ELLIPTICAL STUDY TOP - 20 X 26 HARD PLASTIC TOP - STEEL PERFORATED BOOK BOX - BLACK POWEDERCOAT FRAME - 22-30 ADJ PEDESTAL BASE - SPECIFY TOP COLOR</t>
  </si>
  <si>
    <t>DESK - CS CONTEMPORARY ELLIPTICAL STUDY TOP - 20 X 26 LAMINATE TOP W/BLACK LOCKEDGE - STEEL PERFORATED BOOK BOX - BLACK POWEDERCOAT FRAME - 22-30 ADJ PEDESTAL BASE - SPECIFY TOP COLOR</t>
  </si>
  <si>
    <t>DESK - CS CONTEMPORARY ELLIPTICAL STUDY TOP - 20 X 26 LAMINATE TOP - WIRE BOOK RACK - BLACK POWDERCOAT FRAME - 22-30 ADJ PEDESTAL BASE - SPECIFY TOP COLOR</t>
  </si>
  <si>
    <t>DESK - CS CONTEMPORARY ELLIPTICAL STUDY TOP - 20 X 26 HARD PLASTIC TOP - WIRE BOOK RACK - BLACK POWEDERCOAT FRAME - 22-30 ADJ PEDESTAL BASE - SPECIFY TOP COLOR</t>
  </si>
  <si>
    <t>DESK - CS CONTEMPORARY ELLIPTICAL STUDY TOP - 20 X 26 LAMINATE TOP W/BLACK LOCKEDGE - WIRE BOOK RACK - BLACK POWEDERCOAT FRAME - 22-30 ADJ PEDESTAL BASE - SPECIFY TOP COLOR</t>
  </si>
  <si>
    <t>DESK - CS CONTEMPORARY CANTILEVER DUAL POST PEDESTAL LEG DESK - 24X30 LAMINATE TOP - BLACK POWDERCOAT FRAME - 22 - 30 ADJ HEIGHT- SPECIFY TOP COLOR - RUBBER GLIDE</t>
  </si>
  <si>
    <t>DESK - CS CONTEMPORARY CANTILEVER DUAL POST PEDESTAL LEG DESK- 24X30 HARD PLASTIC TOP - BLACK POWDERCOAT FRAME - 22 - 30 ADJ HEIGHT- SPECIFY TOP COLOR - RUBBER GLIDE</t>
  </si>
  <si>
    <t>DESK - CS CONTEMPORARY CANTILEVER DUAL POST PEDESTAL LEG DESK - 24X30 LAMINATE TOP W/ BLACK LOCKEDGE - BLACK POWDERCOAT FRAME - 22 - 30 ADJ HEIGHT- SPECIFY TOP COLOR- RUBBER GLIDE</t>
  </si>
  <si>
    <t>DESK - CS CONTEMPORARY CANTILEVER DUAL POST PEDESTAL LEG DESK - 24X60 LAMINATE TOP - BLACK POWDERCOAT FRAME - 22-30 ADJ HEIGHT - PERFORATED METAL BOOK BOXES - SPECIFY TOP COLOR - RUBBER GLIDE</t>
  </si>
  <si>
    <t>DESK - CS CONTEMPORARY CANTILEVER DUAL POST PEDESTAL LEG DESK- 24X60 LAMINATE TOP W/BLACK LOCKEDGE - BLACK POWDERCOAT FRAME - 22 - 30 ADJ HEIGHT- PERFORATED METAL BOOK BOXES - SPECIFY TOP COLOR - RUBBER GLIDE</t>
  </si>
  <si>
    <t>DESK - CS CONTEMPORARY ELLIPTICAL LIFT LID - 18 X 24 LAMINATE TOP - BLACK POWEDERCOAT FRAME - 22-30 ADJ PEDESTAL BASE - SPECIFY TOP COLOR</t>
  </si>
  <si>
    <t>DESK - CS CONTEMPORARY ELLIPTICAL LIFT LID - 18 X 24 HARD PLASTIC TOP - BLACK POWEDERCOAT FRAME - 22-30 ADJ PEDESTAL BASE - SPECIFY TOP COLOR</t>
  </si>
  <si>
    <t>DESK - CS CONTEMPORARY ELLIPTICAL LIFT LID - 18 X 24 LAMINATE TOP W/BLACK LOCKEDGE - BLACK POWEDERCOAT FRAME - 22-30 ADJ PEDESTAL BASE - SPECIFY TOP COLOR</t>
  </si>
  <si>
    <t>DESK - CS CONTEMPORARY OPEN FRONT - 18X24 LAMINATE TOP - 22 - 31 ADJ HEIGHT - BLACK UPPER - CHROME INSERT - SPECIFY TOP COLOR - SPECIFY BOOK BOX COLOR</t>
  </si>
  <si>
    <t>DESK - CS CONTEMPORARY OPEN FRONT - 18X24 HARD PLASTIC TOP - 22 - 31 ADJ HEIGHT - BLACK UPPER - CHROME INSERT - SPECIFY TOP COLOR - SPECIFY BOOK BOX COLOR</t>
  </si>
  <si>
    <t>DESK - CS CONTEMPORARY OPEN FRONT - 18X24 LAMINATE TOP W/ BLACK LOCKEDGE - 22 - 31 ADJ HEIGHT - BLACK UPPER - CHROME INSERT - SPECIFY TOP COLOR - SPECIFY BOOK BOX COLOR</t>
  </si>
  <si>
    <t>DESK - CS CONTEMPORARY A+ OPEN FRONT - 20X26 LAMINATE TOP - 22 - 33 ADJ HEIGHT - BLACK UPPER - CHROME INSERT - BOOK BOX - SPECIFY TOP COLOR - SPECIFY BOOK BOX COLOR</t>
  </si>
  <si>
    <t>DESK - CS CONTEMPORARY A+ OPEN FRONT - 20X26 HARD PLASTIC TOP - 22 - 33 ADJ HEIGHT - BLACK UPPER - CHROME INSERT - BOOK BOX - SPECIFY TOP COLOR - SPECIFY BOOK BOX COLOR</t>
  </si>
  <si>
    <t>DESK - CS CONTEMPORARY A+ OPEN FRONT - 20X26 LAMINATE TOP W/ BLACK LOCKEDGE - 22 - 33 ADJ HEIGHT - BLACK UPPER - CHROME INSERT - BOOK BOX - SPECIFY TOP COLOR - SPECIFY BOOK BOX COLOR</t>
  </si>
  <si>
    <t>DESK - CS CONTEMPORARY COMBINATION - 18X24 LAMINATE TOP - SOFT PLASTIC SHELL 18 - CHROME FRAME - NO BOOKRACK - SPECIFY TOP COLOR - SPECIFY SHELL COLOR</t>
  </si>
  <si>
    <t>DESK - CS CONTEMPORARY COMBINATION - 18X24 LAMINATE TOP - SOFT PLASTIC SHELL 18 - BLACK POWDERCOAT FRAME - NO BOOKRACK - SPECIFY TOP COLOR - SPECIFY SHELL COLOR</t>
  </si>
  <si>
    <t>DESK - CS CONTEMPORARY COMBINATION - 18X24 HARD PLASTIC TOP - SOFT PLASTIC SHELL 18 - CHROME FRAME - NO BOOKRACK - SPECIFY TOP COLOR -  SPECIFY SHELL COLOR</t>
  </si>
  <si>
    <t>DESK - CS CONTEMPORARY COMBINATION - 18X24 HARD PLASTIC TOP - SOFT PLASTIC SHELL 18 - BLACK POWDERCOAT FRAME - NO BOOKRACK - SPECIFY TOP COLOR - SPECIFY SHELL COLOR</t>
  </si>
  <si>
    <t>DESK - CS CONTEMPORARY COMBINATION - 18X24 LAMINATE TOP W/ BLACK LOCKEDGE - SOFT PLASTIC SHELL 18 -  CHROME FRAME - NO BOOKRACK - SPECIFY TOP COLOR - SPECIFY SHELL COLOR</t>
  </si>
  <si>
    <t>DESK - CS CONTEMPORARY COMBINATION - 18X24 LAMINATE TOP W/ BLACK LOCKEDGE - SOFT PLASTIC SHELL 18 - BLACK POWDERCOAT FRAME - NO BOOKRACK - SPECIFY TOP COLOR - SPECIFY SHELL COLOR</t>
  </si>
  <si>
    <t>DESK - CS CONTEMPORARY COMBINATION - 18X24 LAMINATE TOP - SOFT PLASTIC SHELL 18 A+ - CHROME FRAME - NO BOOKRACK - SPECIFY TOP COLOR - SPECIFY SHELL COLOR</t>
  </si>
  <si>
    <t>DESK - CS CONTEMPORARY COMBINATION - 18X24 LAMINATE TOP - SOFT PLASTIC SHELL 18 A+ - BLACK POWDERCOAT FRAME - NO BOOKRACK - SPECIFY TOP COLOR - SPECIFY SHELL COLOR</t>
  </si>
  <si>
    <t>DESK - CS CONTEMPORARY COMBINATION - 18X24 HARD PLASTIC TOP - SOFT PLASTIC SHELL 18 A+ - CHROME FRAME - NO BOOKRACK - SPECIFY TOP COLOR - SPECIFY SHELL COLOR</t>
  </si>
  <si>
    <t>DESK - CS CONTEMPORARY COMBINATION - 18X24 HARD PLASTIC TOP - SOFT PLASTIC SHELL 18 A+ - BLACK POWDERCOAT FRAME - NO BOOKRACK - SPECIFY TOP COLOR - SPECIFY SHELL COLOR</t>
  </si>
  <si>
    <t>DESK - CS CONTEMPORARY COMBINATION - 18X24 LAMINATE TOP W/ BLACK LOCKEDGE - SOFT PLASTIC SHELL 18 A+ - CHROME FRAME - NO BOOKRACK - SPECIFY TOP COLOR - SPECIFY SHELL COLOR</t>
  </si>
  <si>
    <t>DESK - CS CONTEMPORARY COMBINATION - 18X24 LAMINATE TOP W/ BLACK LOCKEDGE - SOFT PLASTIC SHELL 18 A+ - BLACK POWDERCOAT FRAME - NO BOOKRACK - SPECIFY TOP COLOR - SPECIFY SHELL COLOR</t>
  </si>
  <si>
    <t>DESK - CS CONTEMPORARY COMBINATION - 20X26 LAMINATE TOP - SOFT PLASTIC SHELL 18 - CHROME FRAME - NO BOOKRACK - SPECIFY TOP COLOR - SPECIFY SHELL COLOR</t>
  </si>
  <si>
    <t>DESK - CS CONTEMPORARY COMBINATION - 20X26 LAMINATE TOP - SOFT PLASTIC SHELL 18 - BLACK POWDERCOAT FRAME - NO BOOKRACK - SPECIFY TOP COLOR - SPECIFY SHELL COLOR</t>
  </si>
  <si>
    <t>DESK - CS CONTEMPORARY COMBINATION - 20X26 HARD PLASTIC TOP - SOFT PLASTIC SHELL 18 - CHROME FRAME - NO BOOKRACK - SPECIFY TOP COLOR - SPECIFY SHELL COLOR</t>
  </si>
  <si>
    <t>DESK - CS CONTEMPORARY COMBINATION - 20X26 HARD PLASTIC TOP - SOFT PLASTIC SHELL 18 - BLACK POWDERCOAT FRAME - NO BOOKRACK - SPECIFY TOP COLOR - SPECIFY SHELL COLOR</t>
  </si>
  <si>
    <t>DESK - CS CONTEMPORARY COMBINATION - 20X26 LAMINATE TOP W/ BLACK LOCKEDGE - SOFT PLASTIC SHELL 18 - CHROME FRAME - NO BOOKRACK - SPECIFY TOP COLOR - SPECIFY SHELL COLOR</t>
  </si>
  <si>
    <t>DESK - CS CONTEMPORARY COMBINATION - 20X26 LAMINATE TOP W/ BLACK LOCKEDGE - SOFT PLASTIC SHELL 18 - BLACK POWDERCOAT FRAME - NO BOOKRACK - SPECIFY TOP COLOR - SPECIFY SHELL COLOR</t>
  </si>
  <si>
    <t>DESK - CS CONTEMPORARY COMBINATION - 20X26 LAMINATE TOP - SOFT PLASTIC SHELL 18 A+ - CHROME FRAME - NO BOOKRACK - SPECIFY TOP COLOR - SPECIFY SHELL COLOR</t>
  </si>
  <si>
    <t>DESK - CS CONTEMPORARY COMBINATION - 20X26 LAMINATE TOP - SOFT PLASTIC SHELL 18 A+ - BLACK POWDERCOAT FRAME - NO BOOKRACK - SPECIFY TOP COLOR - SPECIFY SHELL COLOR</t>
  </si>
  <si>
    <t>DESK - CS CONTEMPORARY COMBINATION - 20X26 HARD PLASTIC TOP - SOFT PLASTIC SHELL 18 A+ - CHROME FRAME - NO BOOKRACK - SPECIFY TOP COLOR - SPECIFY SHELL COLOR</t>
  </si>
  <si>
    <t>DESK - CS CONTEMPORARY COMBINATION - 20X26 HARD PLASTIC TOP - SOFT PLASTIC SHELL 18 A+  - BLACK POWDERCOAT FRAME - NO BOOKRACK - SPECIFY TOP COLOR - SPECIFY SHELL COLOR</t>
  </si>
  <si>
    <t>DESK - CS CONTEMPORARY COMBINATION - 20X26 LAMINATE TOP W/ BLACK LOCKEDGE - SOFT PLASTIC SHELL 18 A+ - CHROME FRAME - NO BOOKRACK - SPECIFY TOP COLOR - SPECIFY SHELL COLOR</t>
  </si>
  <si>
    <t>DESK - CS CONTEMPORARY COMBINATION - 20X26 LAMINATE TOP W/ BLACK LOCKEDGE - SOFT PLASTIC SHELL 18 A+ - BLACK POWDERCOAT FRAME - NO BOOKRACK - SPECIFY TOP COLOR - SPECIFY SHELL COLOR</t>
  </si>
  <si>
    <t>DESK - CS CONTEMPORARY SLED BASE COMBINATION - 18X24 LAMINATE  TOP - SOFT PLASTIC SHELL 18 - CHROME FRAME - NO GLIDES - SPECIFY TOP COLOR - SPECIFY SHELL COLOR</t>
  </si>
  <si>
    <t>DESK - CS CONTEMPORARY SLED BASE COMBINATION - 18X24 LAMINATE TOP - SOFT PLASTIC SHELL 18 - BLACK POWDERCOAT FRAME -  SPECIFY TOP COLOR - SPECIFY SHELL COLOR</t>
  </si>
  <si>
    <t>DESK - CS CONTEMPORARY SLED BASE COMBINATION - 18X24 HARD PLASTIC TOP - SOFT PLASTIC SHELL 18 - CHROME FRAME - NO GLIDES - SPECIFY TOP COLOR - SPECIFY SHELL COLOR</t>
  </si>
  <si>
    <t>DESK - CS CONTEMPORARY SLED BASE COMBINATION - 18X24 HARD PLASTIC TOP - SOFT PLASTIC SHELL 18 - BLACK POWDERCOAT FRAME - SPECIFY TOP COLOR - SPECIFY SHELL COLOR</t>
  </si>
  <si>
    <t>DESK - CS CONTEMPORARY SLED BASE COMBINATION - 18X24 LAMINATE TOP W/ BLACK LOCKEDGE - SOFT PLASTIC SHELL 18 - CHROME FRAME - NO GLIDES - SPECIFY TOP COLOR - SPECIFY SHELL COLOR</t>
  </si>
  <si>
    <t>DESK - CS CONTEMPORARY SLED BASE COMBINATION - 18X24 LAMINATE TOP W/ BLACK LOCKEDGE - SOFT PLASTIC SHELL 18 -  BLACK POWDERCOAT FRAME - SPECIFY TOP COLOR - SPECIFY SHELL COLOR</t>
  </si>
  <si>
    <t>DESK - CS CONTEMPORARY SLED BASE COMBINATION - 18 X 24 LAMINATE  TOP - SOFT PLASTIC SHELL 18 A+ - CHROME FRAME - NO GLIDES - SPECIFY TOP COLOR - SPECIFY SHELL COLOR</t>
  </si>
  <si>
    <t>DESK - CS CONTEMPORARY SLED BASE COMBINATION - 18 X 24 LAMINATE TOP - SOFT PLASTIC SHELL 18 A+ - BLACK POWDERCOAT FRAME - SPECIFY TOP COLOR - SPECIFY SHELL COLOR</t>
  </si>
  <si>
    <t>DESK - CS CONTEMPORARY SLED BASE COMBINATION - 18 X 24 HARD PLASTIC TOP - SOFT PLASTIC SHELL 18 A+ - CHROME FRAME - NO GLIDES - SPECIFY TOP COLOR - SPECIFY SHELL COLOR</t>
  </si>
  <si>
    <t>DESK - CS CONTEMPORARY SLED BASE COMBINATION - 18 X 24 HARD PLASTIC TOP - SOFT PLASTIC SHELL 18 A+ - BLACK POWDERCOAT FRAME - SPECIFY TOP COLOR - SPECIFY SHELL COLOR</t>
  </si>
  <si>
    <t>DESK - CS CONTEMPORARY SLED BASE COMBINATION - 18 X 24 LAMINATE TOP W/ BLACK LOCKEDGE - SOFT PLASTIC SHELL 18 A+ - CHROME FRAME - NO GLIDES - SPECIFY TOP COLOR - SPECIFY SHELL COLOR</t>
  </si>
  <si>
    <t>DESK - CS CONTEMPORARY SLED BASE COMBINATION - 18 X 24 LAMINATE TOP W/ BLACK LOCKEDGE - SOFT PLASTIC SHELL 18 A+ -  BLACK POWDERCOAT FRAME - SPECIFY TOP COLOR - SPECIFY SHELL COLOR</t>
  </si>
  <si>
    <t>DESK - CS CONTEMPORARY SLED BASE COMBINATION - 20X26 LAMINATE TOP - SOFT PLASTIC SHELL 18 - CHROME FRAME - NO GLIDES - SPECIFY TOP COLOR - SPECIFY SHELL COLOR</t>
  </si>
  <si>
    <t>DESK - CS CONTEMPORARY SLED BASE COMBINATION - 20X26 LAMINATE COLOR - SOFT PLASTIC SHELL 18 -  BLACK POWDERCOAT FRAME - SPECIFY TOP COLOR - SPECIFY SHELL COLOR</t>
  </si>
  <si>
    <t>DESK - CS CONTEMPORARY SLED BASE COMBINATION - 20X26 HARD PLASTIC TOP - SOFT PLASTIC SHELL 18 - CHROME FRAME - NO GLIDES - SPECIFY TOP COLOR - SPECIFY SHELL COLOR</t>
  </si>
  <si>
    <t>DESK - CS CONTEMPORARY SLED BASE COMBINATION - 20X26 HARD PLASTIC TOP - SOFT PLASTIC SHELL 18 - BLACK POWDERCOAT FRAME - SPECIFY TOP COLOR - SPECIFY SHELL COLOR</t>
  </si>
  <si>
    <t>DESK - CS CONTEMPORARY SLED BASE COMBINATION - 20X26 LAMINATE TOP W/ BLACK LOCKEDGE - SOFT PLASTIC SHELL 18 -  CHROME FRAME - NO GLIDES - SPECIFY TOP COLOR - SPECIFY SHELL COLOR</t>
  </si>
  <si>
    <t>DESK - CS CONTEMPORARY SLED BASE COMBINATION - 20X26 LAMINATE TOP W/ BLACK LOCKEDGE - SOFT PLASTIC SHELL 18 - BLACK POWDERCOAT FRAME - SPECIFY TOP COLOR - SPECIFY SHELL COLOR</t>
  </si>
  <si>
    <t>DESK - CS CONTEMPORARY SLED BASE COMBINATION - 20X26 LAMINATE  TOP - SOFT PLASTIC SHELL 18 A+ - CHROME FRAME - NO GLIDES - SPECIFY TOP COLOR - SPECIFY SHELL COLOR</t>
  </si>
  <si>
    <t>DESK - CS CONTEMPORARY SLED BASE COMBINATION - 20X26 LAMINATE TOP - SOFT PLASTIC SHELL 18 A+ - BLACK POWDERCOAT FRAME - SPECIFY TOP COLOR - SPECIFY SHELL COLOR</t>
  </si>
  <si>
    <t>DESK - CS CONTEMPORARY SLED BASE COMBINATION - 20X26 HARD PLASTIC TOP - SOFT PLASTIC SHELL 18 A+ - CHROME FRAME - NO GLIDES - SPECIFY TOP COLOR - SPECIFY SHELL COLOR</t>
  </si>
  <si>
    <t>DESK - CS CONTEMPORARY SLED BASE COMBINATION - 20X26 HARD PLASTIC TOP - SOFT PLASTIC SHELL 18 A+ - BLACK POWDERCOAT FRAME - SPECIFY TOP COLOR - SPECIFY SHELL COLOR</t>
  </si>
  <si>
    <t>DESK - CS CONTEMPORARY SLED BASE COMBINATION - 20X26 LAMINATE TOP W/ BLACK LOCKEDGE - SOFT PLASTIC SHELL 18 A+ - CHROME FRAME - NO GLIDES - SPECIFY TOP COLOR - SPECIFY SHELL COLOR</t>
  </si>
  <si>
    <t>DESK - CS CONTEMPORARY SLED BASE COMBINATION - 20X26 LAMINATE TOP W/ BLACK LOCKEDGE - SOFT PLASTIC SHELL 18 A+ -  BLACK POWDERCOAT FRAME - SPECIFY TOP COLOR - SPECIFY SHELL COLOR</t>
  </si>
  <si>
    <t>CHAIR - CS TRADITIONAL FOUR LEG - SOFT PLASTIC SHELL 11.5 - CHROME FRAME - SPECIFY SHELL COLOR - SPECIFY GLIDE</t>
  </si>
  <si>
    <t>CHAIR - CS TRADITIONAL FOUR LEG - SOFT PLASTIC SHELL 11.5 - BLACK POWDERCOAT FRAME - SPECIFY SHELL COLOR - SPECIFY GLIDE</t>
  </si>
  <si>
    <t>CHAIR - CS TRADITIONAL FOUR LEG - SOFT PLASTIC SHELL 13.5 - CHROME FRAME - SPECIFY SHELL COLOR - SPECIFY GLIDE</t>
  </si>
  <si>
    <t>CHAIR - CS TRADITIONAL FOUR LEG - SOFT PLASTIC SHELL 13.5 - BLACK POWDERCOAT FRAME - SPECIFY SHELL COLOR - SPECIFY GLIDE</t>
  </si>
  <si>
    <t>CHAIR - CS TRADITIONAL FOUR LEG - SOFT PLASTIC SHELL 15.5 - CHROME FRAME - SPECIFY SHELL COLOR - SPECIFY GLIDE</t>
  </si>
  <si>
    <t>CHAIR - CS TRADITIONAL FOUR LEG - SOFT PLASTIC SHELL 15.5 - BLACK POWDERCOAT FRAME - SPECIFY SHELL COLOR - SPECIFY GLIDE</t>
  </si>
  <si>
    <t>CHAIR - CS TRADITIONAL FOUR LEG - SOFT PLASTIC SHELL 17.5 - CHROME FRAME - SPECIFY SHELL COLOR - SPECIFY GLIDE</t>
  </si>
  <si>
    <t>CHAIR - CS TRADITIONAL FOUR LEG - SOFT PLASTIC SHELL 17.5 - BLACK POWDERCOAT FRAME - SPECIFY SHELL COLOR - SPECIFY GLIDE</t>
  </si>
  <si>
    <t>CHAIR - CS TRADITIONAL FOUR LEG - SOFT PLASTIC SHELL 18.5 A+ - CHROME FRAME - SPECIFY SHELL COLOR - SPECIFY GLIDE</t>
  </si>
  <si>
    <t>CHAIR - CS TRADITIONAL FOUR LEG - SOFT PLASTIC SHELL 18.5 A+ - BLACK POWDERCOAT FRAME - SPECIFY SHELL COLOR - SPECIFY GLIDE</t>
  </si>
  <si>
    <t>CHAIR - CS TRADITIONAL FOUR LEG - SOFT PLASTIC SHELL 20.5 A+ - CHROME FRAME - SPECIFY SHELL COLOR - SPECIFY GLIDE</t>
  </si>
  <si>
    <t>CHAIR - CS TRADITIONAL FOUR LEG - SOFT PLASTIC SHELL 20.5 A+ - BLACK POWDERCOAT FRAME - SPECIFY SHELL COLOR - SPECIFY GLIDE</t>
  </si>
  <si>
    <t>CHAIR - CS TRADITIONAL SLED BASE - SOFT PLASTIC SHELL 13.5 - CHROME FRAME - SPECIFY SHELL COLOR</t>
  </si>
  <si>
    <t>CHAIR - CS TRADITIONAL SLED BASE - SOFT PLASTIC SHELL 13.5 - BLACK FRAME - SPECIFY SHELL COLOR</t>
  </si>
  <si>
    <t>CHAIR - CS TRADITIONAL SLED BASE - SOFT PLASTIC SHELL 15.5 - CHROME FRAME - SPECIFY SHELL COLOR</t>
  </si>
  <si>
    <t>CHAIR - CS TRADITIONAL SLED BASE - SOFT PLASTIC SHELL 15.5 - BLACK FRAME - SPECIFY SHELL COLOR</t>
  </si>
  <si>
    <t>CHAIR - CS TRADITIONAL SLED BASE - SOFT PLASTIC SHELL 17.5 - CHROME FRAME - SPECIFY SHELL COLOR</t>
  </si>
  <si>
    <t>CHAIR - CS TRADITIONAL SLED BASE - SOFT PLASTIC SHELL 17.5 - BLACK FRAME - SPECIFY SHELL COLOR</t>
  </si>
  <si>
    <t>CHAIR - CS TRADITIONAL SLED BASE - SOFT PLASTIC SHELL 18.5 A+ - CHROME FRAME - SPECIFY SHELL COLOR</t>
  </si>
  <si>
    <t>CHAIR - CS TRADITIONAL SLED BASE - SOFT PLASTIC SHELL 18.5 A+ - BLACK FRAME - SPECIFY SHELL COLOR</t>
  </si>
  <si>
    <t>CHAIR - CS TRADITIONAL SLED BASE - SOFT PLASTIC SHELL 20.5 A+ - CHROME FRAME - SPECIFY SHELL COLOR</t>
  </si>
  <si>
    <t>CHAIR - CS TRADITIONAL SLED BASE - SOFT PLASTIC SHELL 20.5 A+ - BLACK FRAME - SPECIFY SHELL COLOR</t>
  </si>
  <si>
    <t>CHAIR - CS TRADITIONAL FOUR LEG WITH CASTERS - SOFT PLASTIC SHELL 17.5 - CHROME FRAME - SPECIFY SHELL COLOR</t>
  </si>
  <si>
    <t>CHAIR - CS TRADITONAL FOUR LEG WITH CASTERS - SOFT PLASTIC SHELL 17.5 - BLACK POWDERCOAT FRAME - SPECIFY SHELL COLOR</t>
  </si>
  <si>
    <t>CHAIR - CS TRADITIONAL FOUR LEG WITH CASTERS - SOFT PLASTIC SHELL 18.5 A+ - CHROME FRAME - SPECIFY SHELL COLOR</t>
  </si>
  <si>
    <t>CHAIR - CS TRADITIONAL FOUR LEG WITH CASTERS - SOFT PLASTIC SHELL 18.5 A+ - BLACK POWDERCOAT FRAME - SPECIFY SHELL COLOR</t>
  </si>
  <si>
    <t>CHAIR - CS TRADITIONAL PNEUMATIC LIFT - SOFT PLASTIC SHELL 15.5 - ADJ 14 3/8-16 7/8 HEIGHT - SPECIFY SHELL COLOR</t>
  </si>
  <si>
    <t>CHAIR - CS TRADITIONAL PNEUMATIC LIFT - SOFT PLASTIC SHELL 17.5 - 17.75-22.25 ADJ HEIGHT - SPECIFY SHELL COLOR</t>
  </si>
  <si>
    <t>CHAIR - CS TRADITIONAL PNEUMATIC LIFT - SOFT PLASTIC SHELL 18.5 A+ - 17.75-22.25 ADJ HEIGHT - SPECIFY SHELL COLOR</t>
  </si>
  <si>
    <t>STOOL - CS TRADITIONAL SWIVEL - SOFT PLASTIC SHELL 18 - CHROME FRAME - 23.5-32.5 ADJ HEIGHT - SPECIFY SHELL COLOR - NYLON GLIDES</t>
  </si>
  <si>
    <t>STOOL - CS TRADITIONAL SWIVEL - SOFT PLASTIC SHELL 18.5 A+ - CHROME FRAME - 23.5-32.5 ADJ HEIGHT - SPECIFY SHELL COLOR - NYLON GLIDES</t>
  </si>
  <si>
    <t>STOOL - CS ART LAB - SOFT PLASTIC SEAT - CHROME FRAME - 18 -26 ADJ HEIGHT - SPECIFY SEAT COLOR - NYLON GLIDES</t>
  </si>
  <si>
    <t>STOOL - CS ART LAB - SOFT PLASTIC SEAT - CHROME FRAME - 24-32 ADJ HEIGHT - SPECIFY SEAT COLOR - NYLON GLIDES</t>
  </si>
  <si>
    <t>STOOL - CS ART LAB - HARD PLASTIC SEAT - CHROME FRAME - 18 -26 ADJ HEIGHT - SPECIFY SEAT COLOR - NYLON GLIDES</t>
  </si>
  <si>
    <t>STOOL - CS ART LAB - HARD PLASTIC SEAT - CHROME FRAME - 24-32 ADJ HEIGHT - SPECIFY SEAT COLOR - NYLON GLIDES</t>
  </si>
  <si>
    <t>CHAIR - CS TRADITIONAL MUSIC - SOFT PLASTIC SHELL 17.5 - CHROME FRAME - SPECIFY SHELL COLOR - SPECIFY GLIDE</t>
  </si>
  <si>
    <t>CHAIR - CS TRADITIONAL MUSIC - SOFT PLASTIC SHELL 17.5 - BLACK POWDERCOAT FRAME - SPECIFY SHELL COLOR - SPECIFY GLIDE</t>
  </si>
  <si>
    <t>CHAIR - CS TRADITIONAL MUSIC - SOFT PLASTIC SHELL 18.5 A+ - CHROME FRAME - SPECIFY SHELL COLOR - SPECIFY GLIDE</t>
  </si>
  <si>
    <t>CHAIR - CS TRADITIONAL MUSIC - SOFT PLASTIC SHELL 18.5 A+ - BLACK POWDERCOAT FRAME - SPECIFY SHELL COLOR - SPECIFY GLIDE</t>
  </si>
  <si>
    <t>STOOL - CS TRADITIONAL A+ SWIVEL PNEUMATIC 22-33IN ADJ HGT AND 18IN ADJ FOOT RING- SPECIFY SHELL COLOR</t>
  </si>
  <si>
    <t>STOOL - CS TRADITIONAL SWIVEL PNEUMATIC 22-33IN HEIGHT WITH 18IN FOOT RING ADJUSTMENT- SPECIFY SHELL COLOR</t>
  </si>
  <si>
    <t>DESK - CS TRADITIONAL OPEN FRONT - 18X24 LAMINATE TOP - 22.5 - 30 ADJ HEIGHT - BLACK UPPER - CHROME INSERT -  BLACK BOOK BOX - SPECIFY TOP COLOR</t>
  </si>
  <si>
    <t>DESK - CS TRADITIONAL OPEN FRONT - 18X24 HARD PLASTIC TOP - 22.5 - 30 ADJ HEIGHT - BLACK UPPER - CHROME INSERT - BLACK BOOKBOX - SPECIFY TOP COLOR</t>
  </si>
  <si>
    <t>DESK - CS TRADITIONAL OPEN FRONT - 18X24 LAMINATE TOP W/BLACK LOCKEDGE - 22.5 - 30 ADJ HEIGHT - BLACK UPPER - CHROME INSERT - BLACK BOOK BOX - SPECIFY TOP COLOR</t>
  </si>
  <si>
    <t>DESK - CS TRADITIONAL A+ OPEN FRONT - 20X26 LAMINATE TOP - 22.5 - 33.5 ADJ HEIGHT - BLACK UPPER - CHROME INSERT - BLACK BOOK BOX - SPECIFY TOP COLOR</t>
  </si>
  <si>
    <t>DESK - CS TRADITIONAL A+ OPEN FRONT - 20X26 HARD PLASTIC TOP - 22.5 - 33.5 ADJ HEIGHT - BLACK UPPER - CHROME INSERT - BLACK BOOK BOX - SPECIFY TOP COLOR</t>
  </si>
  <si>
    <t>DESK - CS TRADITIONAL A+ OPEN FRONT - 20X26 LAMINATE TOP W/BLACK LOCKEDGE - 22.5 - 33.5 ADJ HEIGHT - BLACK UPPER - CHROME INSERT - BLACK BOOK BOX - SPECIFY TOP COLOR</t>
  </si>
  <si>
    <t>DESK - CS TRADITIONAL COMBINATION - 18X24 LAMINATE TOP - SOFT PLASTIC SHELL 17.5 - CHROME FRAME - NO BOOKRACK - SPECIFY TOP COLOR - SPECIFY SHELL COLOR</t>
  </si>
  <si>
    <t>DESK - CS TRADITIONAL COMBINATION - 18X24 LAMINATE TOP - SOFT PLASTIC SHELL 17.5 - BLACK POWDERCOAT FRAME - NO BOOKRACK - SPECIFY TOP COLOR - SPECIFY SHELL COLOR</t>
  </si>
  <si>
    <t>DESK - CS TRADITIONAL COMBINATION - 18X24 HARD PLASTIC TOP - SOFT PLASTIC SHELL 17.5 -  CHROME FRAME - NO BOOKRACK - SPECIFY SHELL COLOR - SPECIFY TOP COLOR</t>
  </si>
  <si>
    <t>DESK - CS TRADITIONAL COMBINATION - 18X24 HARD PLASTIC TOP - SOFT PLASTIC SHELL 17.5 - BLACK POWDERCOAT FRAME - NO BOOKRACK - SPECIFY TOP COLOR - SPECIFY SHELL COLOR</t>
  </si>
  <si>
    <t>DESK - CS TRADITIONAL COMBINATION -18X24 LAMINATE TOP W/ BLACK LOCKEDGE - SOFT PLASTIC SHELL 17.5 - BLACK POWDERCOAT FRAME - NO BOOKRACK - SPECIFY TOP COLOR - SPECIFY SHELL COLOR</t>
  </si>
  <si>
    <t>DESK - CS TRADITIONAL COMBINATION -  18X24 LAMINATE TOP W/ BLACK LOCKEDGE - SOFT PLASTIC SHELL 17.5 - CHROME FRAME - NO BOOKRACK - SPECIFY TOP COLOR - SPECIFY SHELL COLOR</t>
  </si>
  <si>
    <t>DESK - CS TRADITIONAL COMBINATION - 18X24 LAMINATE TOP - SOFT PLASTIC SHELL 18 A+ - CHROME FRAME - NO BOOKRACK - SPECIFY TOP COLOR - SPECIFY SHELL COLOR</t>
  </si>
  <si>
    <t>DESK - CS TRADITIONAL COMBINATION  - 18X24 LAMINATE TOP - SOFT PLASTIC SHELL 18 A+ - BLACK POWDERCOAT FRAME - NO BOOKRACK - SPECIFY TOP COLOR - SPECIFY SHELL COLOR</t>
  </si>
  <si>
    <t>DESK - CS TRADITIONAL COMBINATION - 18X24 HARD PLASTIC TOP - SOFT PLASTIC SHELL 18 A+ - CHROME FRAME - NO BOOKRACK - SPECIFY TOP COLOR - SPECIFY SHELL COLOR</t>
  </si>
  <si>
    <t>DESK - CS TRADITIONAL COMBINATION - 18X24 HARD PLASTIC TOP - SOFT PLASTIC SHELL 18 A+ - BLACK POWDERCOAT FRAME - NO BOOKRACK - SPECIFY TOP COLOR - SPECIFY SHELL COLOR</t>
  </si>
  <si>
    <t>DESK - CS TRADITIONAL COMBINATION - 18X24 LAMINATE TOP W/ BLACK LOCKEDGE - SOFT PLASTIC SHELL 18 A+ - CHROME FRAME - NO BOOKRACK - SPECIFY TOP COLOR - SPECIFY SHELL COLOR</t>
  </si>
  <si>
    <t>DESK - CS TRADITIONAL COMBINATION - 18X24 LAMINATE TOP W/ BLACK LOCKEDGE - SOFT PLASTIC SHELL 18 A+ - BLACK POWDERCOAT FRAME - NO BOOKRACK - SPECIFY TOP COLOR - SPECIFY SHELL COLOR</t>
  </si>
  <si>
    <t>DESK - CS TRADITIONAL COMBINATION - 20X26 LAMINATE TOP - SOFT PLASTIC SHELL 17.5 - CHROME FRAME - NO BOOKRACK - SPECIFY TOP COLOR - SPECIFY SHELL COLOR</t>
  </si>
  <si>
    <t>DESK - CS TRADITIONAL COMBINATION - 20X26 LAMINATE TOP - SOFT PLASTIC SHELL 17.5 - BLACK POWDERCOAT FRAME - NO BOOKRACK - SPECIFY TOP COLOR - SPECIFY SHELL COLOR</t>
  </si>
  <si>
    <t>DESK - CS TRADITIONAL COMBINATION -  20X26 HARD PLASTIC TOP - SOFT PLASTIC SHELL 17.5 - CHROME FRAME - NO BOOKRACK - SPECIFY TOP COLOR - SPECIFY SHELL COLOR</t>
  </si>
  <si>
    <t>DESK - CS TRADITIONAL COMBINATION -  20X26 HARD PLASTIC TOP - SOFT PLASTIC SHELL 17.5 - BLACK POWDERCOAT FRAME - NO BOOKRACK - SPECIFY TOP COLOR - SPECIFY SHELL COLOR</t>
  </si>
  <si>
    <t>DESK - CS TRADITIONAL COMBINATION - 20X26 LAMINATE TOP W/ BLACK LOCKEDGE - SOFT PLASTIC SHELL 17.5 - CHROME FRAME - NO BOOKRACK - SPECIFY TOP COLOR - SPECIFY SHELL COLOR</t>
  </si>
  <si>
    <t>DESK - CS TRADITIONAL COMBINATION - 20X26 LAMINATE TOP W/ BLACK LOCKEDGE - SOFT PLASTIC SHELL 17.5 - BLACK POWDERCOAT FRAME - NO BOOKRACK - SPECIFY TOP COLOR - SPECIFY SHELL COLOR</t>
  </si>
  <si>
    <t>DESK - CS TRADITIONAL COMBINATION - 20X26 LAMINATE TOP - SOFT PLASTIC SHELL 18 A+ - CHROME FRAME - NO BOOKRACK - SPECIFY TOP COLOR - SPECIFY SHELL COLOR</t>
  </si>
  <si>
    <t>DESK - CS TRADITIONAL COMBINATION - 20X26 LAMINATE TOP - SOFT PLASTIC SHELL 18 A+ - BLACK POWDERCOAT FRAME - NO BOOKRACK - SPECIFY TOP COLOR - SPECIFY SHELL COLOR</t>
  </si>
  <si>
    <t>DESK - CS TRADITIONAL COMBINATION - 20X26 HARD PLASTIC TOP - SOFT PLASTIC SHELL 18 A+ - CHROME FRAME - NO BOOKRACK - SPECIFY TOP COLOR - SPECIFY SHELL COLOR</t>
  </si>
  <si>
    <t>DESK - CS TRADITIONAL COMBINATION - 20X26 HARD PLASTIC TOP - SOFT PLASTIC SHELL 18 A+ - BLACK POWDERCOAT FRAME - NO BOOKRACK - SPECIFY TOP COLOR - SPECIFY SHELL COLOR</t>
  </si>
  <si>
    <t>DESK - CS TRADITIONAL COMBINATION - 20X26 LAMINATE TOP W/ BLACK LOCKEDGE - SOFT PLASTIC SHELL 18 A+ - CHROME FRAME - NO BOOKRACK - SPECIFY TOP COLOR - SPECIFY SHELL COLOR</t>
  </si>
  <si>
    <t>DESK - CS TRADITIONAL COMBINATION - 20X26 LAMINATE TOP W/ BLACK LOCKEDGE - SOFT PLASTIC SHELL 18 A+ - BLACK POWDERCOAT FRAME - NO BOOKRACK - SPECIFY TOP COLOR - SPECIFY SHELL COLOR</t>
  </si>
  <si>
    <t>DESK - CS TRADITIONAL SLED BASE COMBINATION - 18X24 LAMINATE TOP - SOFT PLASTIC SHELL 17.5 - CHROME FRAME - NO GLIDES - SPECIFY TOP COLOR - SPECIFY SHELL COLOR</t>
  </si>
  <si>
    <t>DESK - CS TRADITIONAL SLED BASE COMBINATION - 18X24 LAMINATE TOP - SOFT PLASTIC SHELL 17.5 - BLACK POWDERCOAT FRAME - SPECIFY TOP COLOR - SPECIFY SHELL COLOR</t>
  </si>
  <si>
    <t>DESK - CS TRADITIONAL SLED BASE COMBINATION - 18X24 HARD PLASTIC TOP - SOFT PLASTIC SHELL 17.5 - CHROME FRAME - NO GLIDES - SPECIFY TOP COLOR - SPECIFY SHELL COLOR</t>
  </si>
  <si>
    <t>DESK - CS TRADITIONAL SLED BASE COMBINATION - 18X24 HARD PLASTIC TOP - SOFT PLASTIC SHELL 17.5 - BLACK POWDERCOAT FRAME - SPECIFY TOP COLOR - SPECIFY SHELL COLOR</t>
  </si>
  <si>
    <t>DESK - CS TRADITIONAL SLED BASE COMBINATION - 18X24 LAMINATE TOP W/ BLACK LOCKEDGE - SOFT PLASTIC SHELL 17.5 - CHROME FRAME - NO GLIDES - SPECIFY TOP COLOR - SPECIFY SHELL COLOR</t>
  </si>
  <si>
    <t>DESK - CS TRADITIONAL SLED BASE COMBINATION - 18X24 LAMINATE TOP W/ BLACK LOCKEDGE - SOFT PLASTIC SHELL 17.5 - BLACK POWDERCOAT FRAME - SPECIFY TOP COLOR - SPECIFY SHELL COLOR</t>
  </si>
  <si>
    <t>DESK - CS TRADITIONAL SLED BASE COMBINATION - 18X24 LAMINATE TOP - SOFT PLASTIC SHELL 18.5 A+ - CHROME FRAME - NO GLIDES - SPECIFY TOP COLOR - SPECIFY SHELL COLOR</t>
  </si>
  <si>
    <t>DESK - CS TRADITIONAL SLED BASE COMBINATION - 18X24 LAMINATE TOP - SOFT PLASTIC SHELL 18.5 A+ - BLACK POWDERCOAT FRAME - SPECIFY TOP COLOR - SPECIFY SHELL COLOR</t>
  </si>
  <si>
    <t>DESK - CS TRADITIONAL SLED BASE COMBINATION - 18X24 HARD PLASTIC TOP - SOFT PLASTIC SHELL 18.5 A+ - CHROME FRAME - NO GLIDES - SPECIFY TOP COLOR - SPECIFY SHELL COLOR</t>
  </si>
  <si>
    <t>DESK - CS TRADITIONAL SLED BASE COMBINATION - 18X24 HARD PLASTIC TOP - SOFT PLASTIC SHELL 18.5 A+ - BLACK POWDERCOAT FRAME - SPECIFY TOP COLOR - SPECIFY SHELL COLOR</t>
  </si>
  <si>
    <t>DESK - CS TRADITIONAL SLED BASE COMBINATION - 20X26 LAMINATE TOP - SOFT PLASTIC SHELL 17.5 - CHROME FRAME - NO GLIDES - SPECIFY TOP COLOR - SPECIFY SHELL COLOR</t>
  </si>
  <si>
    <t>DESK - CS TRADITIONAL SLED BASE COMBINATION - 20X26 LAMINATE TOP - SOFT PLASTIC SHELL 17.5 - BLACK POWDERCOAT FRAME - SPECIFY TOP COLOR - SPECIFY SHELL COLOR</t>
  </si>
  <si>
    <t>DESK - CS TRADITIONAL SLED BASE COMBINATION - 18X24 LAMINATE TOP W/ BLACK LOCKEDGE - SOFT PLASTIC SHELL 18.5 A+ - CHROME FRAME - NO GLIDES - SPECIFY TOP COLOR - SPECIFY SHELL COLOR</t>
  </si>
  <si>
    <t>DESK - CS TRADITIONAL SLED BASE COMBINATION - 18X24 LAMINATE TOP W/ BLACK LOCKEDGE - SOFT PLASTIC SHELL 18.5 A+ - BLACK POWDERCOAT FRAME - SPECIFY TOP COLOR - SPECIFY SHELL COLOR</t>
  </si>
  <si>
    <t>DESK - CS TRADITIONAL SLED BASE COMBINATION - 20X26 HARD PLASTIC TOP - SOFT PLASTIC SHELL 17.5 - CHROME FRAME - NO GLIDES - SPECIFY TOP COLOR - SPECIFY SHELL COLOR</t>
  </si>
  <si>
    <t>DESK - CS TRADITIONAL SLED BASE COMBINATION - 20X26 HARD PLASTIC TOP - SOFT PLASTIC SHELL 17.5 - BLACK POWDERCOAT FRAME - SPECIFY TOP COLOR - SPECIFY SHELL COLOR</t>
  </si>
  <si>
    <t>DESK - CS TRADITIONAL SLED BASE COMBINATION - 20X26 LAMINATE TOP W/ BLACK LOCKEDGE - SOFT PLASTIC SHELL 17.5 - CHROME FRAME - NO GLIDES - SPECIFY TOP COLOR - SPECIFY SHELL COLOR</t>
  </si>
  <si>
    <t>DESK - CS TRADITIONAL SLED BASE COMBINATION - 20X26 LAMINATE TOP W/ BLACK LOCKEDGE - SOFT PLASTIC SHELL 17.5 - BLACK POWDERCOAT FRAME - SPECIFY TOP COLOR - SPECIFY SHELL COLOR</t>
  </si>
  <si>
    <t>DESK - CS TRADITIONAL SLED BASE COMBINATION - 20X26 LAMINATE TOP - SOFT PLASTIC SHELL 18.5 A+ - CHROME FRAME - NO GLIDES - SPECIFY TOP COLOR - SPECIFY SHELL COLOR</t>
  </si>
  <si>
    <t>DESK - CS TRADITIONAL SLED BASE COMBINATION - 20X26 LAMINATE TOP - SOFT PLASTIC SHELL 18.5 A+ - BLACK POWDERCOAT FRAME - SPECIFY TOP COLOR - SPECIFY SHELL COLOR</t>
  </si>
  <si>
    <t>DESK - CS TRADITIONAL SLED BASE COMBINATION - 20X26 HARD PLASTIC TOP - SOFT PLASTIC SHELL 18.5 A+ - CHROME FRAME - NO GLIDES - SPECIFY TOP COLOR - SPECIFY SHELL COLOR</t>
  </si>
  <si>
    <t>DESK - CS TRADITIONAL SLED BASE COMBINATION - 20X26 HARD PLASTIC TOP - SOFT PLASTIC SHELL 18.5 A+ - BLACK POWDERCOAT FRAME - SPECIFY TOP COLOR - SPECIFY SHELL COLOR</t>
  </si>
  <si>
    <t>DESK - CS TRADITIONAL SLED BASE COMBINATION - 20X26 LAMINATE TOP W/ BLACK LOCKEDGE - SOFT PLASTIC SHELL 18.5 A+ - CHROME FRAME - NO GLIDES - SPECIFY TOP COLOR - SPECIFY SHELL COLOR</t>
  </si>
  <si>
    <t>DESK - CS TRADITIONAL SLED BASE COMBINATION - 20X26 LAMINATE TOP W/ BLACK LOCKEDGE - SOFT PLASTIC SHELL 18.5 A+ - BLACK POWDERCOAT FRAME - SPECIFY TOP COLOR - SPECIFY SHELL COLOR</t>
  </si>
  <si>
    <t>CHAIR - CS CLASSIC 9400 FOUR LEG STACKING - HARD PLASTIC SEAT AND BACK 18 - CHROME FRAME - SPECIFY SHELL COLOR</t>
  </si>
  <si>
    <t>CHAIR - CS CLASSIC 9400 FOUR LEG STACKING - HARD PLASTIC SEAT AND BACK 18 - BLACK POWDERCOAT FRAME - SPECIFY SHELL COLOR</t>
  </si>
  <si>
    <t>CHAIR - CS CLASSIC 9400 FOUR LEG STACKING - HARD PLASTIC SEAT AND BACK 16 - CHROME FRAME - SPECIFY SHELL COLOR</t>
  </si>
  <si>
    <t>CHAIR - CS CLASSIC 9400 FOUR LEG STACKING - HARD PLASTIC SEAT AND BACK 16 -  BLACK POWDERCOAT FRAME - SPECIFY SHELL COLOR</t>
  </si>
  <si>
    <t>CHAIR - CS CLASSIC 9400 FOUR LEG STACKING - HARD PLASTIC SEAT AND BACK 14 - CHROME FRAME - SPECIFY SHELL COLOR</t>
  </si>
  <si>
    <t>CHAIR - CS CLASSIC 9400 FOUR LEG STACKING - HARD PLASTIC SEAT AND BACK 14 - BLACK POWDERCOAT FRAME - SPECIFY SHELL COLOR</t>
  </si>
  <si>
    <t>CHAIR - CS CLASSIC 9400 FOUR LEG STACKING - HARD PLASTIC SEAT AND BACK 12 - CHROME FRAME - SPECIFY SHELL COLOR</t>
  </si>
  <si>
    <t>CHAIR - CS CLASSIC 9400 FOUR LEG STACKING - HARD PLASTIC SEAT AND BACK 12 - BLACK POWDERCOAT FRAME - SPECIFY SHELL COLOR</t>
  </si>
  <si>
    <t>DESK - CS CLASSIC 644  LIFT LID - 19X24 PLYWOOD TOP - BLACK POWDERCOAT FRAME - 26-30 ADJ PEDESTAL BASE - SPECIFY TOP COLOR - SPECIFY GLIDE</t>
  </si>
  <si>
    <t>DESK - CS CLASSIC 649 OPEN FRONT - 19X24 PLYWOOD TOP - BLACK POWDERCOAT FRAME - 26-30 ADJ PEDESTAL BASE - SPECIFY TOP COLOR - SPECIFY GLIDE</t>
  </si>
  <si>
    <t>DESK - CS CLASSIC 649 OPEN FRONT - 18X24 HARD PLASTIC TOP - BLACK POWDERCOAT FRAME - 26-30 ADJ PEDESTAL BASE - SPECIFY TOP COLOR - SPECIFY GLIDE</t>
  </si>
  <si>
    <t>DESK - CS CLASSIC 2430 LIFT LID - 19X24 PLYWOOD TOP - BLACK POWDERCOAT FRAME - 23.5-29.5 ADJ HEIGHT - SPECIFY TOP COLOR - STEEL GLIDE</t>
  </si>
  <si>
    <t>DESK - CS CLASSIC 2430 LIFT LID - 18X24 HARD PLASTIC TOP - BLACK POWDERCOAT FRAME - 23.5-29.5 ADJ HEIGHT - SPECIFY TOP COLOR - STEEL GLIDE</t>
  </si>
  <si>
    <t>DESK - CS CLASSIC 650 STUDY TOP - 19X24 PLYWOOD TOP - BLACK POWDERCOAT FRAME - 26-30 ADJ PEDESTAL BASE - SPECIFY TOP COLOR - SPECIFY GLIDE</t>
  </si>
  <si>
    <t>DESK - CS CLASSIC 650 STUDY TOP - 18X24 HARD PLASTIC TOP - BLACK POWDERCOAT FRAME - 26-30 ADJ PEDESTAL BASE - SPECIFY TOP COLOR - SPECIFY GLIDE</t>
  </si>
  <si>
    <t>DESK - CS CLASSIC 651 ADA STUDY TOP - 19X30 PLYWOOD TOP - BLACK POWDERCOAT FRAME - 29-34 ADJ PEDESTAL BASE - SPECIFY TOP COLOR - SPECIFY GLIDE</t>
  </si>
  <si>
    <t>DESK - CS CLASSIC 650 OVERSIZED STUDY TOP - 19X30 PLYWOOD TOP - BLACK POWDERCOAT FRAME - 26-30 ADJ PEDESTAL BASE - ONE WIRE BOOKBASKET- SPECIFY TOP COLOR - SPECIFY GLIDE</t>
  </si>
  <si>
    <t>DESK - CS CLASSIC 650 OVERSIZED STUDY TOP - 24X30 PLYWOOD TOP - BLACK POWDERCOAT FRAME - 26-30 ADJ PEDESTAL BASE - ONE WIRE BOOKBASKET- SPECIFY TOP COLOR - SPECIFY GLIDE</t>
  </si>
  <si>
    <t>DESK - CS CLASSIC 650 OVERSIZED STUDY TOP - 19X30 PLYWOOD TOP - BLACK POWDERCOAT FRAME - 26-30 ADJ PEDESTAL BASE - SPECIFY TOP COLOR - SPECIFY GLIDE</t>
  </si>
  <si>
    <t>DESK - CS CLASSIC 650 OVERSIZED STUDY TOP - 24X30 PLYWOOD TOP - BLACK POWDERCOAT FRAME - 26-30 ADJ PEDESTAL BASE - SPECIFY TOP COLOR - SPECIFY GLIDE</t>
  </si>
  <si>
    <t>DESK - CS CLASSIC 9058 COMBINATION - 19X24 PLYWOOD TOP - HARD PLASTIC SEAT AND BACK - CHROME FRAME - NO BOOKRACK - SPECIFY TOP COLOR - SPECIFY SHELL COLOR</t>
  </si>
  <si>
    <t>DESK - CS CLASSIC 9058 COMBINATION - 19X24 PLYWOOD TOP - HARD PLASTIC SEAT AND BACK - BLACK POWDERCOAT FRAME - NO BOOKRACK - SPECIFY TOP COLOR - SPECIFY SHELL COLOR</t>
  </si>
  <si>
    <t>DESK - CS CLASSIC 9058 COMBINATION - 18X24 HARD PLASTIC TOP - HARD PLASTIC SEAT AND BACK - CHROME FRAME - NO BOOKRACK - SPECIFY TOP COLOR - SPECIFY SHELL COLOR</t>
  </si>
  <si>
    <t>DESK - CS CLASSIC 9058 COMBINATION - 18X24 HARD PLASTIC TOP - HARD PLASTIC SEAT AND BACK - BLACK POWDERCOAT FRAME - NO BOOKRACK - SPECIFY TOP COLOR - SPECIFY SHELL COLOR</t>
  </si>
  <si>
    <t>TABLE - CS ACTIVITY RECTANGLE 24X36 - SPECIFY TOP COLOR - SPECIFY T-MOLD EDGE/UPPER LEG COLOR - SPECIFY TABLE HEIGHT</t>
  </si>
  <si>
    <t>TABLE - CS ACTIVITY RECTANGLE 24X48 - SPECIFY TOP COLOR - SPECIFY T-MOLD EDGE/UPPER LEG COLOR - SPECIFY TABLE HEIGHT</t>
  </si>
  <si>
    <t>TABLE - CS ACTIVITY RECTANGLE 24X60 - SPECIFY TOP COLOR - SPECIFY T-MOLD EDGE/UPPER LEG COLOR - SPECIFY TABLE HEIGHT</t>
  </si>
  <si>
    <t>TABLE - CS ACTIVITY RECTANGLE 24X72 - SPECIFY TOP COLOR - SPECIFY T-MOLD EDGE/UPPER LEG COLOR - SPECIFY TABLE HEIGHT</t>
  </si>
  <si>
    <t>TABLE - CS ACTIVITY RECTANGLE 30X48 - SPECIFY TOP COLOR - SPECIFY T-MOLD EDGE/UPPER LEG COLOR - SPECIFY TABLE HEIGHT</t>
  </si>
  <si>
    <t>TABLE - CS ACTIVITY RECTANGLE 30X60 - SPECIFY TOP COLOR - SPECIFY T-MOLD EDGE/UPPER LEG COLOR - SPECIFY TABLE HEIGHT</t>
  </si>
  <si>
    <t>TABLE - CS ACTIVITY  RECTANGLE 30X72 - SPECIFY TOP COLOR - SPECIFY T-MOLD EDGE/UPPER LEG COLOR - SPECIFY TABLE HEIGHT</t>
  </si>
  <si>
    <t>TABLE - CS ACTIVITY RECTANGLE 30X84 - SPECIFY TOP COLOR - SPECIFY T-MOLD EDGE/UPPER LEG COLOR - SPECIFY TABLE HEIGHT</t>
  </si>
  <si>
    <t>TABLE - CS ACTIVITY RECTANGLE 30X96 - SPECIFY TOP COLOR - SPECIFY T-MOLD EDGE/UPPER LEG COLOR - SPECIFY TABLE HEIGHT</t>
  </si>
  <si>
    <t>TABLE - CS ACTIVITY RECTANGLE 36X60 - SPECIFY TOP COLOR - SPECIFY T-MOLD EDGE/UPPER LEG COLOR - SPECIFY TABLE HEIGHT</t>
  </si>
  <si>
    <t>TABLE - CS ACTIVITY RECTANGLE 36X72 - SPECIFY TOP COLOR - SPECIFY T-MOLD EDGE/UPPER LEG COLOR - SPECIFY TABLE HEIGHT</t>
  </si>
  <si>
    <t>TABLE - CS ACTIVITY RECTANGLE 42X60 - SPECIFY TOP COLOR - SPECIFY T-MOLD EDGE/UPPER LEG COLOR - SPECIFY TABLE HEIGHT</t>
  </si>
  <si>
    <t>TABLE - CS ACTIVITY ROUND 36 - SPECIFY TOP COLOR - SPECIFY T-MOLD EDGE/UPPER LEG COLOR - SPECIFY TABLE HEIGHT</t>
  </si>
  <si>
    <t>TABLE - CS ACTIVITY ROUND 42 - SPECIFY TOP COLOR - SPECIFY T-MOLD EDGE/UPPER LEG COLOR - SPECIFY TABLE HEIGHT</t>
  </si>
  <si>
    <t>TABLE - CS ACTIVITY ROUND 48 - SPECIFY TOP COLOR - SPECIFY T-MOLD EDGE/UPPER LEG COLOR - SPECIFY TABLE HEIGHT</t>
  </si>
  <si>
    <t>TABLE - CS ACTIVITY ROUND 60 - SPECIFY TOP COLOR - SPECIFY T-MOLD EDGE/UPPER LEG COLOR - SPECIFY TABLE HEIGHT</t>
  </si>
  <si>
    <t>TABLE - CS ACTIVITY SQUARE 36 - SPECIFY TOP COLOR - SPECIFY T-MOLD EDGE/UPPER LEG COLOR - SPECIFY TABLE HEIGHT</t>
  </si>
  <si>
    <t>TABLE - CS ACTIVITY SQUARE 42 - SPECIFY TOP COLOR - SPECIFY T-MOLD EDGE/UPPER LEG COLOR - SPECIFY TABLE HEIGHT</t>
  </si>
  <si>
    <t>TABLE - CS ACTIVITY SQUARE 48 - SPECIFY TOP COLOR - SPECIFY T-MOLD EDGE/UPPER LEG COLOR - SPECIFY TABLE HEIGHT</t>
  </si>
  <si>
    <t>TABLE - CS ACTIVITY TRAPEZOID 24X24X48 - SPECIFY TOP COLOR - SPECIFY T-MOLD EDGE/UPPER LEG COLOR - SPECIFY TABLE HEIGHT</t>
  </si>
  <si>
    <t>TABLE - CS ACTIVITY TRAPEZOID 30X30X60 - SPECIFY TOP COLOR - SPECIFY T-MOLD EDGE/UPPER LEG COLOR - SPECIFY TABLE HEIGHT</t>
  </si>
  <si>
    <t>TABLE - CS ACTIVITY KIDNEY 48X72 - SPECIFY TOP COLOR - SPECIFY T-MOLD EDGE/UPPER LEG COLOR - SPECIFY TABLE HEIGHT</t>
  </si>
  <si>
    <t>TABLE - CS ACTIVITY KIDNEY 48X96 - SPECIFY TOP COLOR - SPECIFY T-MOLD EDGE/UPPER LEG COLOR - SPECIFY TABLE HEIGHT</t>
  </si>
  <si>
    <t>TABLE - CS ACTIVITY HORSESHOE 48X72 - SPECIFY TOP COLOR - SPECIFY T-MOLD EDGE/UPPER LEG COLOR - SPECIFY TABLE HEIGHT</t>
  </si>
  <si>
    <t>TABLE - CS ACTIVITY HORSESHOE 60X66 - SPECIFY TOP COLOR - SPECIFY T-MOLD EDGE/UPPER LEG COLOR - SPECIFY TABLE HEIGHT</t>
  </si>
  <si>
    <t>TABLE - CS ACTIVITY CLOVER 48 - SPECIFY TOP COLOR - SPECIFY T-MOLD EDGE/UPPER LEG COLOR - SPECIFY TABLE HEIGHT</t>
  </si>
  <si>
    <t>TABLE - CS ACTIVITY FLOWER 60 - SPECIFY TOP COLOR - SPECIFY T-MOLD EDGE/UPPER LEG COLOR - SPECIFY TABLE HEIGHT</t>
  </si>
  <si>
    <t>TABLE - CS ACTIVITY ARROW 30X60 -SPECIFY TOP COLOR - SPECIFY T-MOLD EDGE/UPPER LEG COLOR - SPECIFY TABLE HEIGHT</t>
  </si>
  <si>
    <t>TABLE - CS ACTIVITY BOOMERANG 42X60 -SPECIFY TOP COLOR - SPECIFY T-MOLD EDGE/UPPER LEG COLOR - SPECIFY TABLE HEIGHT</t>
  </si>
  <si>
    <t>TABLE - CS ACTIVITY BRIDGE 30X60 -SPECIFY TOP COLOR - SPECIFY T-MOLD EDGE/UPPER LEG COLOR - SPECIFY TABLE HEIGHT</t>
  </si>
  <si>
    <t>TABLE - CS ACTIVITY CANOPY 34X60 -SPECIFY TOP COLOR - SPECIFY T-MOLD EDGE/UPPER LEG COLOR - SPECIFY TABLE HEIGHT</t>
  </si>
  <si>
    <t>TABLE - CS ACTIVITY CENTRIC 51X58 -SPECIFY TOP COLOR - SPECIFY T-MOLD EDGE/UPPER LEG COLOR - SPECIFY TABLE HEIGHT</t>
  </si>
  <si>
    <t>TABLE - CS ACTIVITY CONOID 40X60 -SPECIFY TOP COLOR - SPECIFY T-MOLD EDGE/UPPER LEG COLOR - SPECIFY TABLE HEIGHT</t>
  </si>
  <si>
    <t>TABLE - CS ACTIVITY FAN 30X60 -SPECIFY TOP COLOR - SPECIFY T-MOLD EDGE/UPPER LEG COLOR - SPECIFY TABLE HEIGHT</t>
  </si>
  <si>
    <t>TABLE - CS ACTIVITY GEM 52X59 -SPECIFY TOP COLOR - SPECIFY T-MOLD EDGE/UPPER LEG COLOR - SPECIFY TABLE HEIGHT</t>
  </si>
  <si>
    <t>TABLE - CS ACTIVITY KITE 52X60 -SPECIFY TOP COLOR - SPECIFY T-MOLD EDGE/UPPER LEG COLOR - SPECIFY TABLE HEIGHT</t>
  </si>
  <si>
    <t>TABLE - CS ACTIVITY MESA 29X60 -SPECIFY TOP COLOR - SPECIFY T-MOLD EDGE/UPPER LEG COLOR - SPECIFY TABLE HEIGHT</t>
  </si>
  <si>
    <t>TABLE - CS ACTIVITY OVOID 60X60 -SPECIFY TOP COLOR - SPECIFY T-MOLD EDGE/UPPER LEG COLOR - SPECIFY TABLE HEIGHT</t>
  </si>
  <si>
    <t>TABLE - CS ACTIVITY PAISLEY 32X60 -SPECIFY TOP COLOR - SPECIFY T-MOLD EDGE/UPPER LEG COLOR - SPECIFY TABLE HEIGHT</t>
  </si>
  <si>
    <t>TABLE - CS ACTIVITY PETAL 60X41 -SPECIFY TOP COLOR - SPECIFY T-MOLD EDGE/UPPER LEG COLOR - SPECIFY TABLE HEIGHT</t>
  </si>
  <si>
    <t>TABLE - CS ACTIVITY PROP 54X60 -SPECIFY TOP COLOR - SPECIFY T-MOLD EDGE/UPPER LEG COLOR - SPECIFY TABLE HEIGHT</t>
  </si>
  <si>
    <t>TABLE - CS ACTIVITY SWIRL 30X60 -SPECIFY TOP COLOR - SPECIFY T-MOLD EDGE/UPPER LEG COLOR - SPECIFY TABLE HEIGHT</t>
  </si>
  <si>
    <t>TABLE - CS ACTIVITY TASA 32X60 -SPECIFY TOP COLOR - SPECIFY T-MOLD EDGE/UPPER LEG COLOR - SPECIFY TABLE HEIGHT</t>
  </si>
  <si>
    <t>TABLE - CS ACTIVITY TRIANGLE 32X60 -SPECIFY TOP COLOR - SPECIFY T-MOLD EDGE/UPPER LEG COLOR - SPECIFY TABLE HEIGHT</t>
  </si>
  <si>
    <t>TABLE - CS ACTIVITY VOLCANO 30X60 -SPECIFY TOP COLOR - SPECIFY T-MOLD EDGE/UPPER LEG COLOR - SPECIFY TABLE HEIGHT</t>
  </si>
  <si>
    <t>TABLE - CS ACTIVITY VORTEX 36X60 -SPECIFY TOP COLOR - SPECIFY T-MOLD EDGE/UPPER LEG COLOR - SPECIFY TABLE HEIGHT</t>
  </si>
  <si>
    <t>TABLE - CS ACTIVITY WAVERLY 34X60 -SPECIFY TOP COLOR - SPECIFY T-MOLD EDGE/UPPER LEG COLOR - SPECIFY TABLE HEIGHT</t>
  </si>
  <si>
    <t>TABLE - CS ACTIVITY RECTANGLE 24X36 - BLACK LOCK EDGE/UPPER LEG - SPECIFY TOP COLOR - SPECIFY TABLE HEIGHT</t>
  </si>
  <si>
    <t>TABLE - CS ACTIVITY RECTANGLE 24X48 - BLACK LOCK EDGE/UPPER LEG - SPECIFY TOP COLOR - SPECIFY TABLE HEIGHT</t>
  </si>
  <si>
    <t>TABLE - CS ACTIVITY RECTANGLE 24X60 - BLACK LOCK EDGE/UPPER LEG - SPECIFY TOP COLOR - SPECIFY TABLE HEIGHT</t>
  </si>
  <si>
    <t>TABLE - CS ACTIVITY RECTANGLE 24X72 - BLACK LOCK EDGE/UPPER LEG - SPECIFY TOP COLOR - SPECIFY TABLE HEIGHT</t>
  </si>
  <si>
    <t>TABLE - CS ACTIVITY RECTANGLE 30X48 - BLACK LOCK EDGE/UPPER LEG - SPECIFY TOP COLOR - SPECIFY TABLE HEIGHT</t>
  </si>
  <si>
    <t>TABLE - CS ACTIVITY RECTANGLE 30X60 - BLACK LOCK EDGE/UPPER LEG - SPECIFY TOP COLOR - SPECIFY TABLE HEIGHT</t>
  </si>
  <si>
    <t>TABLE - CS ACTIVITY RECTANGLE 30X72 - BLACK LOCK EDGE/UPPER LEG - SPECIFY TOP COLOR - SPECIFY TABLE HEIGHT</t>
  </si>
  <si>
    <t>TABLE - CS ACTIVITY RECTANGLE 30X84 - BLACK LOCK EDGE/UPPER LEG - SPECIFY TOP COLOR - SPECIFY TABLE HEIGHT</t>
  </si>
  <si>
    <t>TABLE - CS ACTIVITY RECTANGLE 30X96 - BLACK LOCK EDGE/UPPER LEG - SPECIFY TOP COLOR - SPECIFY TABLE HEIGHT</t>
  </si>
  <si>
    <t>TABLE - CS ACTIVITY RECTANGLE 36X60 - BLACK LOCK EDGE/UPPER LEG - SPECIFY TOP COLOR - SPECIFY TABLE HEIGHT</t>
  </si>
  <si>
    <t>TABLE - CS ACTIVITY RECTANGLE 36X72 - BLACK LOCK EDGE/UPPER LEG - SPECIFY TOP COLOR - SPECIFY TABLE HEIGHT</t>
  </si>
  <si>
    <t>TABLE - CS ACTIVITY RECTANGLE 42X60 - BLACK LOCK EDGE/UPPER LEG - SPECIFY TOP COLOR - SPECIFY TABLE HEIGHT</t>
  </si>
  <si>
    <t>TABLE - CS ACTIVITY ROUND 36 - BLACK LOCK EDGE/UPPER LEG - SPECIFY TOP COLOR - SPECIFY TABLE HEIGHT</t>
  </si>
  <si>
    <t>TABLE - CS ACTIVITY ROUND 42 - BLACK LOCK EDGE/UPPER LEG - SPECIFY TOP COLOR - SPECIFY TABLE HEIGHT</t>
  </si>
  <si>
    <t>TABLE - CS ACTIVITY ROUND 48 - BLACK LOCK EDGE/UPPER LEG - SPECIFY TOP COLOR - SPECIFY TABLE HEIGHT</t>
  </si>
  <si>
    <t>TABLE - CS ACTIVITY ROUND 60 - BLACK LOCK EDGE/UPPER LEG - SPECIFY TOP COLOR - SPECIFY TABLE HEIGHT</t>
  </si>
  <si>
    <t>TABLE - CS ACTIVITY SQUARE 36 - BLACK LOCK EDGE/UPPER LEG - SPECIFY TOP COLOR - SPECIFY TABLE HEIGHT</t>
  </si>
  <si>
    <t>TABLE - CS ACTIVITY SQUARE 42 - BLACK LOCK EDGE/UPPER LEG - SPECIFY TOP COLOR - SPECIFY TABLE HEIGHT</t>
  </si>
  <si>
    <t>TABLE - CS ACTIVITY SQUARE 48 - BLACK LOCK EDGE/UPPER LEG - SPECIFY TOP COLOR - SPECIFY TABLE HEIGHT</t>
  </si>
  <si>
    <t>TABLE - CS ACTIVITY TRAPEZOID 24X24X48 - BLACK LOCK EDGE/UPPER LEG - SPECIFY TOP COLOR - SPECIFY TABLE HEIGHT</t>
  </si>
  <si>
    <t>TABLE - CS ACTIVITY TRAPEZOID 30X30X60 - BLACK LOCK EDGE/UPPER LEG - SPECIFY TOP COLOR - SPECIFY TABLE HEIGHT</t>
  </si>
  <si>
    <t>TABLE - CS ACTIVITY KIDNEY 48X72 - BLACK LOCK EDGE/UPPER LEG - SPECIFY TOP COLOR - SPECIFY TABLE HEIGHT</t>
  </si>
  <si>
    <t>TABLE - CS ACTIVITY KIDNEY 48X96 - BLACK LOCK EDGE/UPPER LEG - SPECIFY TOP COLOR - SPECIFY TABLE HEIGHT</t>
  </si>
  <si>
    <t>TABLE - CS ACTIVITY HORSESHOE 48X72 - BLACK LOCKEDGE - SPECIFY TOP COLOR - SPECIFY TABLE HEIGHT</t>
  </si>
  <si>
    <t>TABLE - CS ACTIVITY HORSESHOE 60X66 - BLACK LOCK EDGE/UPPER LEG - SPECIFY TOP COLOR - SPECIFY TABLE HEIGHT</t>
  </si>
  <si>
    <t>TABLE - CS ACTIVITY CLOVER 48 - BLACK LOCK EDGE/UPPER LEG - SPECIFY TOP COLOR - SPECIFY TABLE HEIGHT</t>
  </si>
  <si>
    <t>TABLE - CS ACTIVITY FLOWER 60 - BLACK LOCK EDGE/UPPER LEG - SPECIFY TOP COLOR - SPECIFY TABLE HEIGHT</t>
  </si>
  <si>
    <t>TABLE - CS ACTIVITY ARROW 30X60 -BLACK LOCKEDGE/UPPER LEG - SPECIFY TOP COLOR - SPECIFY TABLE HEIGHT</t>
  </si>
  <si>
    <t>TABLE - CS ACTIVITY BOOMERANG 42X60 -BLACK LOCKEDGE/UPPER LEG - SPECIFY TOP COLOR - SPECIFY TABLE HEIGHT</t>
  </si>
  <si>
    <t>TABLE - CS ACTIVITY BRIDGE 30X60 -BLACK LOCKEDGE/UPPER LEG - SPECIFY TOP COLOR - SPECIFY TABLE HEIGHT</t>
  </si>
  <si>
    <t>TABLE - CS ACTIVITY CANOPY 34X60 -BLACK LOCKEDGE/UPPER LEG - SPECIFY TOP COLOR - SPECIFY TABLE HEIGHT</t>
  </si>
  <si>
    <t>TABLE - CS ACTIVITY CENTRIC 51X58 -BLACK LOCKEDGE/UPPER LEG - SPECIFY TOP COLOR - SPECIFY TABLE HEIGHT</t>
  </si>
  <si>
    <t>TABLE - CS ACTIVITY CONOID 40X60 -BLACK LOCKEDGE/UPPER LEG - SPECIFY TOP COLOR - SPECIFY TABLE HEIGHT</t>
  </si>
  <si>
    <t>TABLE - CS ACTIVITY FAN 30X60 -BLACK LOCKEDGE/UPPER LEG - SPECIFY TOP COLOR - SPECIFY TABLE HEIGHT</t>
  </si>
  <si>
    <t>TABLE - CS ACTIVITY GEM 52X59 -BLACK LOCKEDGE/UPPER LEG - SPECIFY TOP COLOR - SPECIFY TABLE HEIGHT</t>
  </si>
  <si>
    <t>TABLE - CS ACTIVITY KITE 52X60 -BLACK LOCKEDGE/UPPER LEG - SPECIFY TOP COLOR - SPECIFY TABLE HEIGHT</t>
  </si>
  <si>
    <t>TABLE - CS ACTIVITY MESA 29X60 -BLACK LOCKEDGE/UPPER LEG - SPECIFY TOP COLOR - SPECIFY TABLE HEIGHT</t>
  </si>
  <si>
    <t>TABLE - CS ACTIVITY OVOID 60X60 -BLACK LOCKEDGE/UPPER LEG - SPECIFY TOP COLOR - SPECIFY TABLE HEIGHT</t>
  </si>
  <si>
    <t>TABLE - CS ACTIVITY PAISLEY 32X60 -BLACK LOCKEDGE/UPPER LEG - SPECIFY TOP COLOR - SPECIFY TABLE HEIGHT</t>
  </si>
  <si>
    <t>TABLE - CS ACTIVITY PETAL 60X41 -BLACK LOCKEDGE/UPPER LEG - SPECIFY TOP COLOR - SPECIFY TABLE HEIGHT</t>
  </si>
  <si>
    <t>TABLE - CS ACTIVITY PROP 54X60 -BLACK LOCKEDGE/UPPER LEG - SPECIFY TOP COLOR - SPECIFY TABLE HEIGHT</t>
  </si>
  <si>
    <t>TABLE - CS ACTIVITY SWIRL 30X60 -BLACK LOCKEDGE/UPPER LEG - SPECIFY TOP COLOR - SPECIFY TABLE HEIGHT</t>
  </si>
  <si>
    <t>TABLE - CS ACTIVITY TASA 32X60 -BLACK LOCKEDGE/UPPER LEG - SPECIFY TOP COLOR - SPECIFY TABLE HEIGHT</t>
  </si>
  <si>
    <t>TABLE - CS ACTIVITY TRIANGLE 32X60 -BLACK LOCKEDGE/UPPER LEG - SPECIFY TOP COLOR - SPECIFY TABLE HEIGHT</t>
  </si>
  <si>
    <t>TABLE - CS ACTIVITY VOLCANO 30X60 -BLACK LOCKEDGE/UPPER LEG - SPECIFY TOP COLOR - SPECIFY TABLE HEIGHT</t>
  </si>
  <si>
    <t>TABLE - CS ACTIVITY VORTEX 36X60 -BLACK LOCKEDGE/UPPER LEG - SPECIFY TOP COLOR - SPECIFY TABLE HEIGHT</t>
  </si>
  <si>
    <t>TABLE - CS ACTIVITY WAVERLY 34X60 -BLACK LOCKEDGE/UPPER LEG - SPECIFY TOP COLOR - SPECIFY TABLE HEIGHT</t>
  </si>
  <si>
    <t>TABLE - CS ACTIVITY RECTANGLE 24X36 - MARKERBOARD TOP - SPECIFY T-MOLD EDGE/UPPER LEG COLOR - SPECIFY TABLE HEIGHT</t>
  </si>
  <si>
    <t>TABLE - CS ACTIVITY RECTANGLE 24X48 - MARKERBOARD TOP - SPECIFY T-MOLD EDGE/UPPER LEG COLOR - SPECIFY TABLE HEIGHT</t>
  </si>
  <si>
    <t>TABLE - CS ACTIVITY RECTANGLE 24X60 - MARKERBOARD TOP - SPECIFY T-MOLD EDGE/UPPER LEG COLOR - SPECIFY TABLE HEIGHT</t>
  </si>
  <si>
    <t>TABLE - CS ACTIVITY RECTANGLE 24X72 - MARKERBOARD TOP - SPECIFY T-MOLD EDGE/UPPER LEG COLOR - SPECIFY TABLE HEIGHT</t>
  </si>
  <si>
    <t>TABLE - CS ACTIVITY RECTANGLE 30X48 - MARKERBOARD TOP - SPECIFY T-MOLD EDGE/UPPER LEG COLOR - SPECIFY TABLE HEIGHT</t>
  </si>
  <si>
    <t>TABLE - CS ACTIVITY RECTANGLE 30X60 - MARKERBOARD TOP -  SPECIFY T-MOLD EDGE/UPPER LEG COLOR -  SPECIFY TABLE HEIGHT</t>
  </si>
  <si>
    <t>TABLE - CS ACTIVITY RECTANGLE 30X72 - MARKERBOARD TOP - SPECIFY T-MOLD EDGE/UPPER LEG COLOR - SPECIFY TABLE HEIGHT</t>
  </si>
  <si>
    <t>TABLE - CS ACTIVITY RECTANGLE 30X84 - MARKERBOARD TOP - SPECIFY T-MOLD EDGE/UPPER LEG COLOR - SPECIFY TABLE HEIGHT</t>
  </si>
  <si>
    <t>TABLE - CS ACTIVITY RECTANGLE 30X96 - MARKERBOARD TOP - SPECIFY T-MOLD EDGE/UPPER LEG COLOR - SPECIFY TABLE HEIGHT</t>
  </si>
  <si>
    <t>TABLE - CS ACTIVITY RECTANGLE 36X60 - MARKERBOARD TOP - SPECIFY T-MOLD EDGE/UPPER LEG COLOR - SPECIFY TABLE HEIGHT</t>
  </si>
  <si>
    <t>TABLE - CS ACTIVITY RECTANGLE 36X72 - MARKERBOARD TOP - SPECIFY T-MOLD EDGE/UPPER LEG COLOR - SPECIFY TABLE HEIGHT</t>
  </si>
  <si>
    <t>TABLE - CS ACTIVITY RECTANGLE 42X60 - MARKERBOARD TOP - SPECIFY T-MOLD EDGE/UPPER LEG COLOR - SPECIFY TABLE HEIGHT</t>
  </si>
  <si>
    <t>TABLE - CS ACTIVITY ROUND 36 - MARKERBOARD TOP - SPECIFY T-MOLD EDGE/UPPER LEG COLOR - SPECIFY TABLE HEIGHT</t>
  </si>
  <si>
    <t>TABLE - CS ACTIVITY ROUND 42 - MARKERBOARD TOP - SPECIFY T-MOLD EDGE/UPPER LEG COLOR - SPECIFY TABLE HEIGHT</t>
  </si>
  <si>
    <t>TABLE - CS ACTIVITY ROUND 48 - MARKERBOARD TOP - SPECIFY T-MOLD EDGE/UPPER LEG COLOR - SPECIFY TABLE HEIGHT</t>
  </si>
  <si>
    <t>TABLE - CS ACTIVITY ROUND 60 - MARKERBOARD TOP - SPECIFY T-MOLD EDGE/UPPER LEG COLOR - SPECIFY TABLE HEIGHT</t>
  </si>
  <si>
    <t>TABLE - CS ACTIVITY SQUARE 36 - MARKERBOARD TOP - SPECIFY T-MOLD EDGE/UPPER LEG COLOR - SPECIFY TABLE HEIGHT</t>
  </si>
  <si>
    <t>TABLE - CS ACTIVITY SQUARE 42 - MARKERBOARD TOP - SPECIFY T-MOLD EDGE/UPPER LEG COLOR - SPECIFY TABLE HEIGHT</t>
  </si>
  <si>
    <t>TABLE - CS ACTIVITY SQUARE 48 - MARKERBOARD TOP - SPECIFY T-MOLD EDGE/UPPER LEG COLOR - SPECIFY TABLE HEIGHT</t>
  </si>
  <si>
    <t>TABLE - CS ACTIVITY TRAPEZOID 24X24X48 - MARKERBOARD TOP -  SPECIFY T-MOLD EDGE/UPPER LEG COLOR -  SPECIFY TABLE HEIGHT</t>
  </si>
  <si>
    <t>TABLE - CS ACTIVITY TRAPEZOID 30X30X60 - MARKERBOARD TOP - SPECIFY T-MOLD EDGE/UPPER LEG COLOR - SPECIFY TABLE HEIGHT</t>
  </si>
  <si>
    <t>TABLE - CS ACTIVITY KIDNEY 48X72 - MARKERBOARD TOP - SPECIFY T-MOLD EDGE/UPPER LEG COLOR - SPECIFY TABLE HEIGHT</t>
  </si>
  <si>
    <t>TABLE - CS ACTIVITY KIDNEY 48X96 - MARKERBOARD TOP - SPECIFY T-MOLD EDGE/UPPER LEG COLOR - SPECIFY TABLE HEIGHT</t>
  </si>
  <si>
    <t>TABLE - CS ACTIVITY HORSESHOE 48X72 - MARKERBOARD TOP - SPECIFY T-MOLD EDGE/UPPER LEG COLOR - SPECIFY TABLE HEIGHT</t>
  </si>
  <si>
    <t>TABLE - CS ACTIVITY HORSESHOE 60X66 - MARKERBOARD TOP - SPECIFY T-MOLD EDGE/UPPER LEG COLOR - SPECIFY TABLE HEIGHT</t>
  </si>
  <si>
    <t>TABLE - CS ACTIVITY CLOVER 48 - MARKERBOARD TOP - SPECIFY T-MOLD EDGE/UPPER LEG COLOR - SPECIFY TABLE HEIGHT</t>
  </si>
  <si>
    <t>TABLE - CS ACTIVITY FLOWER 60 - MARKERBOARD TOP - SPECIFY T-MOLD EDGE/UPPER LEG COLOR - SPECIFY TABLE HEIGHT</t>
  </si>
  <si>
    <t>TABLE - CS ACTIVITY ARROW 30X60 -MARKERBOARD TOP - SPECIFY T-MOLD EDGE/UPPER LEG COLOR - SPECIFY TABLE HEIGHT</t>
  </si>
  <si>
    <t>TABLE - CS ACTIVITY BOOMERANG 42X60 -MARKERBOARD TOP - SPECIFY T-MOLD EDGE/UPPER LEG COLOR - SPECIFY TABLE HEIGHT</t>
  </si>
  <si>
    <t>TABLE - CS ACTIVITY BRIDGE 30X60 -MARKERBOARD TOP - SPECIFY T-MOLD EDGE/UPPER LEG COLOR - SPECIFY TABLE HEIGHT</t>
  </si>
  <si>
    <t>TABLE - CS ACTIVITY CANOPY 34X60 -MARKERBOARD TOP - SPECIFY T-MOLD EDGE/UPPER LEG COLOR - SPECIFY TABLE HEIGHT</t>
  </si>
  <si>
    <t>TABLE - CS ACTIVITY CENTRIC 51X58 -MARKERBOARD TOP - SPECIFY T-MOLD EDGE/UPPER LEG COLOR - SPECIFY TABLE HEIGHT</t>
  </si>
  <si>
    <t>TABLE - CS ACTIVITY CONOID 40X60 -MARKERBOARD TOP - SPECIFY T-MOLD EDGE/UPPER LEG COLOR - SPECIFY TABLE HEIGHT</t>
  </si>
  <si>
    <t>TABLE - CS ACTIVITY FAN 30X60 -MARKERBOARD TOP - SPECIFY T-MOLD EDGE/UPPER LEG COLOR - SPECIFY TABLE HEIGHT</t>
  </si>
  <si>
    <t>TABLE - CS ACTIVITY GEM 52X59 -MARKERBOARD TOP - SPECIFY T-MOLD EDGE/UPPER LEG COLOR - SPECIFY TABLE HEIGHT</t>
  </si>
  <si>
    <t>TABLE - CS ACTIVITY KITE 52X60 -MARKERBOARD TOP - SPECIFY T-MOLD EDGE/UPPER LEG COLOR - SPECIFY TABLE HEIGHT</t>
  </si>
  <si>
    <t>TABLE - CS ACTIVITY MESA 29X60 -MARKERBOARD TOP - SPECIFY T-MOLD EDGE/UPPER LEG COLOR - SPECIFY TABLE HEIGHT</t>
  </si>
  <si>
    <t>TABLE - CS ACTIVITY OVOID 60X60 -MARKERBOARD TOP - SPECIFY T-MOLD EDGE/UPPER LEG COLOR - SPECIFY TABLE HEIGHT</t>
  </si>
  <si>
    <t>TABLE - CS ACTIVITY PAISLEY 32X60 -MARKERBOARD TOP - SPECIFY T-MOLD EDGE/UPPER LEG COLOR - SPECIFY TABLE HEIGHT</t>
  </si>
  <si>
    <t>TABLE - CS ACTIVITY PETAL 60X41 -MARKERBOARD TOP - SPECIFY T-MOLD EDGE/UPPER LEG COLOR - SPECIFY TABLE HEIGHT</t>
  </si>
  <si>
    <t>TABLE - CS ACTIVITY PROP 54X60 -MARKERBOARD TOP - SPECIFY T-MOLD EDGE/UPPER LEG COLOR - SPECIFY TABLE HEIGHT</t>
  </si>
  <si>
    <t>TABLE - CS ACTIVITY SWIRL 30X60 -MARKERBOARD TOP - SPECIFY T-MOLD EDGE/UPPER LEG COLOR - SPECIFY TABLE HEIGHT</t>
  </si>
  <si>
    <t>TABLE - CS ACTIVITY TASA 32X60 -MARKERBOARD TOP - SPECIFY T-MOLD EDGE/UPPER LEG COLOR - SPECIFY TABLE HEIGHT</t>
  </si>
  <si>
    <t>TABLE - CS ACTIVITY TRIANGLE 32X60 -MARKERBOARD TOP - SPECIFY T-MOLD EDGE/UPPER LEG COLOR - SPECIFY TABLE HEIGHT</t>
  </si>
  <si>
    <t>TABLE - CS ACTIVITY VOLCANO 30X60 -MARKERBOARD TOP - SPECIFY T-MOLD EDGE/UPPER LEG COLOR - SPECIFY TABLE HEIGHT</t>
  </si>
  <si>
    <t>TABLE - CS ACTIVITY VORTEX 36X60 -MARKERBOARD TOP - SPECIFY T-MOLD EDGE/UPPER LEG COLOR - SPECIFY TABLE HEIGHT</t>
  </si>
  <si>
    <t>TABLE - CS ACTIVITY WAVERLY 34X60 -MARKERBOARD TOP - SPECIFY T-MOLD EDGE/UPPER LEG COLOR - SPECIFY TABLE HEIGHT</t>
  </si>
  <si>
    <t>TABLE - CS ACTIVITY RECTANGLE 24X36 - MARKERBOARD TOP - BLACK LOCK EDGE/UPPER LEG -  SPECIFY TABLE HEIGHT</t>
  </si>
  <si>
    <t>TABLE - CS ACTIVITY RECTANGLE 24X48 - MARKERBOARD TOP - BLACK LOCK EDGE/UPPER LEG - SPECIFY TABLE HEIGHT</t>
  </si>
  <si>
    <t>TABLE - CS ACTIVITY RECTANGLE 24X60 - MARKERBOARD TOP - BLACK LOCK EDGE/UPPER LEG - SPECIFY TABLE HEIGHT</t>
  </si>
  <si>
    <t>TABLE - CS ACTIVITY RECTANGLE 24X72 - MARKERBOARD TOP - BLACK LOCK EDGE/UPPER LEG - SPECIFY TABLE HEIGHT</t>
  </si>
  <si>
    <t>TABLE - CS ACTIVITY RECTANGLE 30X48 - MARKERBOARD TOP - BLACK LOCK EDGE/UPPER LEG - SPECIFY TABLE HEIGHT</t>
  </si>
  <si>
    <t>TABLE - CS ACTIVITY RECTANGLE 30X60 - MARKERBOARD TOP - BLACK LOCK EDGE/UPPER LEG - SPECIFY TABLE HEIGHT</t>
  </si>
  <si>
    <t>TABLE - CS ACTIVITY RECTANGLE 30X72 - MARKERBOARD TOP - BLACK LOCK EDGE/UPPER LEG - SPECIFY TABLE HEIGHT</t>
  </si>
  <si>
    <t>TABLE - CS ACTIVITY RECTANGLE 30X84 - MARKERBOARD TOP - BLACK LOCK EDGE/UPPER LEG - SPECIFY TABLE HEIGHT</t>
  </si>
  <si>
    <t>TABLE - CS ACTIVITY RECTANGLE 30X96 - MARKERBOARD TOP - BLACK LOCK EDGE/UPPER LEG - SPECIFY TABLE HEIGHT</t>
  </si>
  <si>
    <t>TABLE - CS ACTIVITY RECTANGLE 36X60 - MARKERBOARD TOP - BLACK LOCK EDGE/UPPER LEG - SPECIFY TABLE HEIGHT</t>
  </si>
  <si>
    <t>TABLE - CS ACTIVITY RECTANGLE 36X72 - MARKERBOARD TOP - BLACK LOCK EDGE/UPPER LEG - SPECIFY TABLE HEIGHT</t>
  </si>
  <si>
    <t>TABLE - CS ACTIVITY RECTANGLE 42X60 - MARKERBOARD TOP - BLACK LOCK EDGE/UPPER LEG - SPECIFY TABLE HEIGHT</t>
  </si>
  <si>
    <t>TABLE - CS ACTIVITY ROUND 36 - MARKERBOARD TOP - BLACK LOCK EDGE/UPPER LEG - SPECIFY TABLE HEIGHT</t>
  </si>
  <si>
    <t>TABLE - CS ACTIVITY ROUND 42 - MARKERBOARD TOP - BLACK LOCK EDGE/UPPER LEG - SPECIFY TABLE HEIGHT</t>
  </si>
  <si>
    <t>TABLE - CS ACTIVITY ROUND 48 - MARKERBOARD TOP - BLACK LOCK EDGE/UPPER LEG - SPECIFY TABLE HEIGHT</t>
  </si>
  <si>
    <t>TABLE - CS ACTIVITY ROUND 60 - MARKERBOARD TOP - BLACK LOCK EDGE/UPPER LEG - SPECIFY TABLE HEIGHT</t>
  </si>
  <si>
    <t>TABLE - CS ACTIVITY SQUARE 36 - MARKERBOARD TOP - BLACK LOCK EDGE/UPPER LEG - SPECIFY TABLE HEIGHT</t>
  </si>
  <si>
    <t>TABLE - CS ACTIVITY SQUARE 42 - MARKERBOARD TOP - BLACK LOCK EDGE/UPPER LEG - SPECIFY TABLE HEIGHT</t>
  </si>
  <si>
    <t>TABLE - CS ACTIVITY SQUARE 48 - MARKERBOARD TOP - BLACK LOCK EDGE/UPPER LEG - SPECIFY TABLE HEIGHT</t>
  </si>
  <si>
    <t>TABLE - CS ACTIVITY TRAPEZOID 24X24X48 - MARKERBOARD TOP - BLACK LOCK EDGE/UPPER LEG -  SPECIFY TABLE HEIGHT</t>
  </si>
  <si>
    <t>TABLE - CS ACTIVITY TRAPEZOID 30X30X60 - MARKERBOARD TOP - BLACK LOCK EDGE/UPPER LEG - SPECIFY TABLE HEIGHT</t>
  </si>
  <si>
    <t>TABLE - CS ACTIVITY KIDNEY 48X72 - MARKERBOARD TOP - BLACK LOCK EDGE/UPPER LEG - SPECIFY TABLE HEIGHT</t>
  </si>
  <si>
    <t>TABLE - CS ACTIVITY KIDNEY 48X96 - MARKERBOARD TOP - BLACK LOCK EDGE/UPPER LEG - SPECIFY TABLE HEIGHT</t>
  </si>
  <si>
    <t>TABLE - CS ACTIVITY HORSESHOE 48X72 - MARKERBOARD TOP - BLACK LOCK EDGE/UPPER LEG - SPECIFY TABLE HEIGHT</t>
  </si>
  <si>
    <t>TABLE - CS ACTIVITY HORSESHOE 60X66 - MARKERBOARD TOP - BLACK LOCK EDGE/UPPER LEG -  SPECIFY TABLE HEIGHT</t>
  </si>
  <si>
    <t>TABLE - CS ACTIVITY CLOVER 48 - MARKERBOARD TOP - BLACK LOCK EDGE/UPPER LEG - SPECIFY TABLE HEIGHT</t>
  </si>
  <si>
    <t>TABLE - CS ACTIVITY FLOWER 60 - MARKERBOARD TOP - BLACK LOCK EDGE/UPPER LEG -  SPECIFY TABLE HEIGHT</t>
  </si>
  <si>
    <t>TABLE - CS ACTIVITY ARROW 30X60 -MARKERBOARD TOP - BLACK LOCKEDGE/UPPER LEG - SPECIFY TABLE HEIGHT</t>
  </si>
  <si>
    <t>TABLE - CS ACTIVITY BOOMERANG 42X60 -MARKERBOARD TOP - BLACK LOCKEDGE/UPPER LEG - SPECIFY TABLE HEIGHT</t>
  </si>
  <si>
    <t>TABLE - CS ACTIVITY BRIDGE 30X60 -MARKERBOARD TOP - BLACK LOCKEDGE/UPPER LEG - SPECIFY TABLE HEIGHT</t>
  </si>
  <si>
    <t>TABLE - CS ACTIVITY CANOPY 34X60 -MARKERBOARD TOP - BLACK LOCKEDGE/UPPER LEG - SPECIFY TABLE HEIGHT</t>
  </si>
  <si>
    <t>TABLE - CS ACTIVITY CENTRIC 51X58 -MARKERBOARD TOP - BLACK LOCKEDGE/UPPER LEG - SPECIFY TABLE HEIGHT</t>
  </si>
  <si>
    <t>TABLE - CS ACTIVITY CONOID 40X60 -MARKERBOARD TOP - BLACK LOCKEDGE/UPPER LEG - SPECIFY TABLE HEIGHT</t>
  </si>
  <si>
    <t>TABLE - CS ACTIVITY FAN 30X60 -MARKERBOARD TOP - BLACK LOCKEDGE/UPPER LEG - SPECIFY TABLE HEIGHT</t>
  </si>
  <si>
    <t>TABLE - CS ACTIVITY GEM 52X59 -MARKERBOARD TOP - BLACK LOCKEDGE/UPPER LEG - SPECIFY TABLE HEIGHT</t>
  </si>
  <si>
    <t>TABLE - CS ACTIVITY KITE 52X60 -MARKERBOARD TOP - BLACK LOCKEDGE/UPPER LEG - SPECIFY TABLE HEIGHT</t>
  </si>
  <si>
    <t>TABLE - CS ACTIVITY MESA 29X60 -MARKERBOARD TOP - BLACK LOCKEDGE/UPPER LEG - SPECIFY TABLE HEIGHT</t>
  </si>
  <si>
    <t>TABLE - CS ACTIVITY OVOID 60X60 -MARKERBOARD TOP - BLACK LOCKEDGE/UPPER LEG - SPECIFY TABLE HEIGHT</t>
  </si>
  <si>
    <t>TABLE - CS ACTIVITY PAISLEY 32X60 -MARKERBOARD TOP - BLACK LOCKEDGE/UPPER LEG - SPECIFY TABLE HEIGHT</t>
  </si>
  <si>
    <t>TABLE - CS ACTIVITY PETAL 60X41 -MARKERBOARD TOP - BLACK LOCKEDGE/UPPER LEG - SPECIFY TABLE HEIGHT</t>
  </si>
  <si>
    <t>TABLE - CS ACTIVITY PROP 54X60 -MARKERBOARD TOP - BLACK LOCKEDGE/UPPER LEG - SPECIFY TABLE HEIGHT</t>
  </si>
  <si>
    <t>TABLE - CS ACTIVITY SWIRL 30X60 -MARKERBOARD TOP - BLACK LOCKEDGE/UPPER LEG - SPECIFY TABLE HEIGHT</t>
  </si>
  <si>
    <t>TABLE - CS ACTIVITY TASA 32X60 -MARKERBOARD TOP - BLACK LOCKEDGE/UPPER LEG - SPECIFY TABLE HEIGHT</t>
  </si>
  <si>
    <t>TABLE - CS ACTIVITY TRIANGLE 32X60 -MARKERBOARD TOP - BLACK LOCKEDGE/UPPER LEG - SPECIFY TABLE HEIGHT</t>
  </si>
  <si>
    <t>TABLE - CS ACTIVITY VOLCANO 30X60 -MARKERBOARD TOP - BLACK LOCKEDGE/UPPER LEG - SPECIFY TABLE HEIGHT</t>
  </si>
  <si>
    <t>TABLE - CS ACTIVITY VORTEX 36X60 -MARKERBOARD TOP - BLACK LOCKEDGE/UPPER LEG - SPECIFY TABLE HEIGHT</t>
  </si>
  <si>
    <t>TABLE - CS ACTIVITY WAVERLY 34X60 -MARKERBOARD TOP - BLACK LOCKEDGE/UPPER LEG - SPECIFY TABLE HEIGHT</t>
  </si>
  <si>
    <t>TABLE - CS APOLLO ACTIVITY RECTANGLE 24X36 -  SPECIFY TOP COLOR -  SPECIFY T-MOLD EDGE/UPPER LEG COLOR -  SPECIFY TABLE HEIGHT</t>
  </si>
  <si>
    <t>TABLE - CS APOLLO ACTIVITY RECTANGLE 24X48 -  SPECIFY TOP COLOR -  SPECIFY T-MOLD EDGE/UPPER LEG COLOR -  SPECIFY TABLE HEIGHT</t>
  </si>
  <si>
    <t>TABLE - CS APOLLO ACTIVITY RECTANGLE 24X60 - SPECIFY TOP COLOR - SPECIFY T-MOLD EDGE/UPPER LEG COLOR - SPECIFY TABLE HEIGHT</t>
  </si>
  <si>
    <t>TABLE - CS APOLLO ACTIVITY RECTANGLE 24X72 - SPECIFY TOP COLOR - SPECIFY T-MOLD EDGE/UPPER LEG COLOR - SPECIFY TABLE HEIGHT</t>
  </si>
  <si>
    <t>TABLE - CS APOLLO ACTIVITY RECTANGLE 30X48 -  SPECIFY TOP COLOR -  SPECIFY T-MOLD EDGE/UPPER LEG COLOR -  SPECIFY TABLE HEIGHT</t>
  </si>
  <si>
    <t>TABLE - CS APOLLO ACTIVITY RECTANGLE 30X60 -  SPECIFY TOP COLOR -  SPECIFY T-MOLD EDGE/UPPER LEG COLOR -  SPECIFY TABLE HEIGHT</t>
  </si>
  <si>
    <t>TABLE - CS APOLLO ACTIVITY RECTANGLE 30X72 - SPECIFY TOP COLOR - SPECIFY T-MOLD EDGE/UPPER LEG COLOR - SPECIFY TABLE HEIGHT</t>
  </si>
  <si>
    <t>TABLE - CS APOLLO ACTIVITY RECTANGLE 30X84 - SPECIFY TOP COLOR - SPECIFY T-MOLD EDGE/UPPER LEG COLOR - SPECIFY TABLE HEIGHT</t>
  </si>
  <si>
    <t>TABLE - CS APOLLO ACTIVITY RECTANGLE 30X96 - SPECIFY TOP COLOR - SPECIFY T-MOLD EDGE/UPPER LEG COLOR - SPECIFY TABLE HEIGHT</t>
  </si>
  <si>
    <t>TABLE - CS APOLLO ACTIVITY RECTANGLE 36X60 -  SPECIFY TOP COLOR -  SPECIFY T-MOLD EDGE/UPPER LEG COLOR -  SPECIFY TABLE HEIGHT</t>
  </si>
  <si>
    <t>TABLE - CS APOLLO ACTIVITY RECTANGLE 36X72 - SPECIFY TOP COLOR - SPECIFY T-MOLD EDGE/UPPER LEG COLOR - SPECIFY TABLE HEIGHT</t>
  </si>
  <si>
    <t>TABLE - CS APOLLO ACTIVITY RECTANGLE 42X60 - SPECIFY TOP COLOR - SPECIFY T-MOLD EDGE/UPPER LEG COLOR - SPECIFY TABLE HEIGHT</t>
  </si>
  <si>
    <t>TABLE - CS APOLLO ACTIVITY ROUND 36 - SPECIFY TOP COLOR - SPECIFY T-MOLD EDGE/UPPER LEG COLOR - SPECIFY TABLE HEIGHT</t>
  </si>
  <si>
    <t>TABLE - CS APOLLO ACTIVITY ROUND 42 - SPECIFY TOP COLOR - SPECIFY T-MOLD EDGE/UPPER LEG COLOR - SPECIFY TABLE HEIGHT</t>
  </si>
  <si>
    <t>TABLE - CS APOLLO ACTIVITY ROUND 48 - SPECIFY TOP COLOR - SPECIFY T-MOLD EDGE/UPPER LEG COLOR - SPECIFY TABLE HEIGHT</t>
  </si>
  <si>
    <t>TABLE - CS APOLLO ACTIVITY ROUND 60 -  SPECIFY TOP COLOR -  SPECIFY T-MOLD EDGE/UPPER LEG COLOR -  SPECIFY TABLE HEIGHT</t>
  </si>
  <si>
    <t>TABLE - CS APOLLO ACTIVITY SQUARE 36 - SPECIFY TOP COLOR - SPECIFY T-MOLD EDGE/UPPER LEG COLOR - SPECIFY TABLE HEIGHT</t>
  </si>
  <si>
    <t>TABLE - CS APOLLO ACTIVITY SQUARE 42 - SPECIFY TOP COLOR - SPECIFY T-MOLD EDGE/UPPER LEG COLOR - SPECIFY TABLE HEIGHT</t>
  </si>
  <si>
    <t>TABLE - CS APOLLO ACTIVITY SQUARE 48 - SPECIFY TOP COLOR - SPECIFY T-MOLD EDGE/UPPER LEG COLOR - SPECIFY TABLE HEIGHT</t>
  </si>
  <si>
    <t>TABLE - CS APOLLO ACTIVITY TRAPEZOID 24X24X48 - SPECIFY TOP COLOR - SPECIFY T-MOLD EDGE/UPPER LEG COLOR - SPECIFY TABLE HEIGHT</t>
  </si>
  <si>
    <t>TABLE - CS APOLLO ACTIVITY TRAPEZOID 30X30X60 - SPECIFY TOP COLOR - SPECIFY T-MOLD EDGE/UPPER LEG COLOR - SPECIFY TABLE HEIGHT</t>
  </si>
  <si>
    <t>TABLE - CS APOLLO ACTIVITY KIDNEY 48X72 - SPECIFY TOP COLOR - SPECIFY T-MOLD EDGE/UPPER LEG COLOR - SPECIFY TABLE HEIGHT</t>
  </si>
  <si>
    <t>TABLE - CS APOLLO ACTIVITY KIDNEY 48X96 - SPECIFY TOP COLOR - SPECIFY T-MOLD EDGE/UPPER LEG COLOR - SPECIFY TABLE HEIGHT</t>
  </si>
  <si>
    <t>TABLE - CS APOLLO ACTIVITY HORSESHOE 48X72 - SPECIFY TOP COLOR - SPECIFY T-MOLD EDGE/UPPER LEG COLOR - SPECIFY TABLE HEIGHT</t>
  </si>
  <si>
    <t>TABLE - CS APOLLO ACTIVITY HORSESHOE 60X66 - SPECIFY TOP COLOR - SPECIFY T-MOLD EDGE/UPPER LEG COLOR - SPECIFY TABLE HEIGHT</t>
  </si>
  <si>
    <t>TABLE - CS APOLLO ACTIVITY CLOVER 48 - SPECIFY TOP COLOR - SPECIFY T-MOLD EDGE/UPPER LEG COLOR - SPECIFY TABLE HEIGHT</t>
  </si>
  <si>
    <t>TABLE - CS APOLLO ACTIVITY FLOWER 60 -  SPECIFY TOP COLOR -  SPECIFY T-MOLD EDGE/UPPER LEG COLOR -  SPECIFY TABLE HEIGHT</t>
  </si>
  <si>
    <t>TABLE - CS APOLLO ACTIVITY ARROW 30X60 -SPECIFY TOP COLOR - SPECIFY T-MOLD EDGE/UPPER LEG COLOR - SPECIFY TABLE HEIGHT</t>
  </si>
  <si>
    <t>TABLE - CS APOLLO ACTIVITY BOOMERANG 42X60 -SPECIFY TOP COLOR - SPECIFY T-MOLD EDGE/UPPER LEG COLOR - SPECIFY TABLE HEIGHT</t>
  </si>
  <si>
    <t>TABLE - CS APOLLO ACTIVITY BRIDGE 30X60 -SPECIFY TOP COLOR - SPECIFY T-MOLD EDGE/UPPER LEG COLOR - SPECIFY TABLE HEIGHT</t>
  </si>
  <si>
    <t>TABLE - CS APOLLO ACTIVITY CANOPY 34X60 -SPECIFY TOP COLOR - SPECIFY T-MOLD EDGE/UPPER LEG COLOR - SPECIFY TABLE HEIGHT</t>
  </si>
  <si>
    <t>TABLE - CS APOLLO ACTIVITY CENTRIC 51X58 -SPECIFY TOP COLOR - SPECIFY T-MOLD EDGE/UPPER LEG COLOR - SPECIFY TABLE HEIGHT</t>
  </si>
  <si>
    <t>TABLE - CS APOLLO ACTIVITY CONOID 40X60 -SPECIFY TOP COLOR - SPECIFY T-MOLD EDGE/UPPER LEG COLOR - SPECIFY TABLE HEIGHT</t>
  </si>
  <si>
    <t>TABLE - CS APOLLO ACTIVITY FAN 30X60 -SPECIFY TOP COLOR - SPECIFY T-MOLD EDGE/UPPER LEG COLOR - SPECIFY TABLE HEIGHT</t>
  </si>
  <si>
    <t>TABLE - CS APOLLO ACTIVITY GEM 52X59 -SPECIFY TOP COLOR - SPECIFY T-MOLD EDGE/UPPER LEG COLOR - SPECIFY TABLE HEIGHT</t>
  </si>
  <si>
    <t>TABLE - CS APOLLO ACTIVITY KITE 52X60 -SPECIFY TOP COLOR - SPECIFY T-MOLD EDGE/UPPER LEG COLOR - SPECIFY TABLE HEIGHT</t>
  </si>
  <si>
    <t>TABLE - CS APOLLO ACTIVITY MESA 29X60 -SPECIFY TOP COLOR - SPECIFY T-MOLD EDGE/UPPER LEG COLOR - SPECIFY TABLE HEIGHT</t>
  </si>
  <si>
    <t>TABLE - CS APOLLO ACTIVITY OVOID 60X60 -SPECIFY TOP COLOR - SPECIFY T-MOLD EDGE/UPPER LEG COLOR - SPECIFY TABLE HEIGHT</t>
  </si>
  <si>
    <t>TABLE - CS APOLLO ACTIVITY PAISLEY 32X60 -SPECIFY TOP COLOR - SPECIFY T-MOLD EDGE/UPPER LEG COLOR - SPECIFY TABLE HEIGHT</t>
  </si>
  <si>
    <t>TABLE - CS APOLLO ACTIVITY PETAL 60X41 -SPECIFY TOP COLOR - SPECIFY T-MOLD EDGE/UPPER LEG COLOR - SPECIFY TABLE HEIGHT</t>
  </si>
  <si>
    <t>TABLE - CS APOLLO ACTIVITY PROP 54X60 -SPECIFY TOP COLOR - SPECIFY T-MOLD EDGE/UPPER LEG COLOR - SPECIFY TABLE HEIGHT</t>
  </si>
  <si>
    <t>TABLE - CS APOLLO ACTIVITY SWIRL 30X60 -SPECIFY TOP COLOR - SPECIFY T-MOLD EDGE/UPPER LEG COLOR - SPECIFY TABLE HEIGHT</t>
  </si>
  <si>
    <t>TABLE - CS APOLLO ACTIVITY TASA 32X60 -SPECIFY TOP COLOR - SPECIFY T-MOLD EDGE/UPPER LEG COLOR - SPECIFY TABLE HEIGHT</t>
  </si>
  <si>
    <t>TABLE - CS APOLLO ACTIVITY TRIANGLE 32X60 -SPECIFY TOP COLOR - SPECIFY T-MOLD EDGE/UPPER LEG COLOR - SPECIFY TABLE HEIGHT</t>
  </si>
  <si>
    <t>TABLE - CS APOLLO ACTIVITY VOLCANO 30X60 -SPECIFY TOP COLOR - SPECIFY T-MOLD EDGE/UPPER LEG COLOR - SPECIFY TABLE HEIGHT</t>
  </si>
  <si>
    <t>TABLE - CS APOLLO ACTIVITY VORTEX 36X60 -SPECIFY TOP COLOR - SPECIFY T-MOLD EDGE/UPPER LEG COLOR - SPECIFY TABLE HEIGHT</t>
  </si>
  <si>
    <t>TABLE - CS APOLLO ACTIVITY WAVERLY 34X60 -SPECIFY TOP COLOR - SPECIFY T-MOLD EDGE/UPPER LEG COLOR - SPECIFY TABLE HEIGHT</t>
  </si>
  <si>
    <t>TABLE - CS APOLLO ACTIVITY RECTANGLE 24X36 - BLACK LOCK EDGE/UPPER LEG -  SPECIFY TOP COLOR -  SPECIFY TABLE HEIGHT</t>
  </si>
  <si>
    <t>TABLE - CS APOLLO ACTIVITY RECTANGLE 24X48 - BLACK LOCK EDGE/UPPER LEG -  SPECIFY TOP COLOR -  SPECIFY TABLE HEIGHT</t>
  </si>
  <si>
    <t>TABLE - CS APOLLO ACTIVITY RECTANGLE 24X60 - BLACK LOCK EDGE/UPPER LEG -  SPECIFY TOP COLOR -  SPECIFY TABLE HEIGHT</t>
  </si>
  <si>
    <t>TABLE - CS APOLLO ACTIVITY RECTANGLE 24X72 - BLACK LOCK EDGE/UPPER LEG -  SPECIFY TOP COLOR -  SPECIFY TABLE HEIGHT</t>
  </si>
  <si>
    <t>TABLE - CS APOLLO ACTIVITY RECTANGLE 30X48 - BLACK LOCK EDGE/UPPER LEG -  SPECIFY TOP COLOR -  SPECIFY TABLE HEIGHT</t>
  </si>
  <si>
    <t>TABLE - CS APOLLO ACTIVITY RECTANGLE 30X60- BLACK LOCK EDGE/UPPER LEG -  SPECIFY TOP COLOR -  SPECIFY TABLE HEIGHT</t>
  </si>
  <si>
    <t>TABLE - CS APOLLO ACTIVITY RECTANGLE 30X72 - BLACK LOCK EDGE/UPPER LEG -  SPECIFY TOP COLOR -  SPECIFY TABLE HEIGHT</t>
  </si>
  <si>
    <t>TABLE - CS APOLLO ACTIVITY RECTANGLE 30X84 - BLACK LOCK EDGE/UPPER LEG -  SPECIFY TOP COLOR -  SPECIFY TABLE HEIGHT</t>
  </si>
  <si>
    <t>TABLE - CS APOLLO ACTIVITY RECTANGLE 30X96 - BLACK LOCK EDGE/UPPER LEG -  SPECIFY TOP COLOR -  SPECIFY TABLE HEIGHT</t>
  </si>
  <si>
    <t>TABLE - CS APOLLO ACTIVITY RECTANGLE 36X60 - BLACK LOCK EDGE/UPPER LEG -  SPECIFY TOP COLOR -  SPECIFY TABLE HEIGHT</t>
  </si>
  <si>
    <t>TABLE - CS APOLLO ACTIVITY RECTANGLE 36X72 - BLACK LOCK EDGE/UPPER LEG -  SPECIFY TOP COLOR -  SPECIFY TABLE HEIGHT</t>
  </si>
  <si>
    <t>TABLE - CS APOLLO ACTIVITY RECTANGLE 42X60 - BLACK LOCK EDGE/UPPER LEG -  SPECIFY TOP COLOR -  SPECIFY TABLE HEIGHT</t>
  </si>
  <si>
    <t>TABLE - CS APOLLO ACTIVITY ROUND 36 - BLACK LOCK EDGE/UPPER LEG -  SPECIFY TOP COLOR -  SPECIFY TABLE HEIGHT</t>
  </si>
  <si>
    <t>TABLE - CS APOLLO ACTIVITY ROUND 42 - BLACK LOCK EDGE/UPPER LEG -  SPECIFY TOP COLOR -  SPECIFY TABLE HEIGHT</t>
  </si>
  <si>
    <t>TABLE - CS APOLLO ACTIVITY ROUND 48 - BLACK LOCK EDGE/UPPER LEG -  SPECIFY TOP COLOR -  SPECIFY TABLE HEIGHT</t>
  </si>
  <si>
    <t>TABLE - CS APOLLO ACTIVITY ROUND 60 - BLACK LOCK EDGE/UPPER LEG -  SPECIFY TOP COLOR -  SPECIFY TABLE HEIGHT</t>
  </si>
  <si>
    <t>TABLE - CS APOLLO ACTIVITY SQUARE 36 - BLACK LOCK EDGE/UPPER LEG -  SPECIFY TOP COLOR -  SPECIFY TABLE HEIGHT</t>
  </si>
  <si>
    <t>TABLE - CS APOLLO ACTIVITY SQUARE 42 - BLACK LOCK EDGE/UPPER LEG -  SPECIFY TOP COLOR -  SPECIFY TABLE HEIGHT</t>
  </si>
  <si>
    <t>TABLE - CS APOLLO ACTIVITY SQUARE 48 - BLACK LOCK EDGE/UPPER LEG -  SPECIFY TOP COLOR -  SPECIFY TABLE HEIGHT</t>
  </si>
  <si>
    <t>TABLE - CS APOLLO ACTIVITY TRAPEZOID 24X24X48 - BLACK LOCK EDGE/UPPER LEG -  SPECIFY TOP COLOR -  SPECIFY TABLE HEIGHT</t>
  </si>
  <si>
    <t>TABLE - CS APOLLO ACTIVITY TRAPEZOID 30X30X60 - BLACK LOCK EDGE/UPPER LEG -  SPECIFY TOP COLOR -  SPECIFY TABLE HEIGHT</t>
  </si>
  <si>
    <t>TABLE - CS APOLLO ACTIVITY KIDNEY 48X72 - BLACK LOCK EDGE/UPPER LEG -  SPECIFY TOP COLOR -  SPECIFY TABLE HEIGHT</t>
  </si>
  <si>
    <t>TABLE - CS APOLLO ACTIVITY KIDNEY 48X96 - BLACK LOCK EDGE/UPPER LEG -  SPECIFY TOP COLOR -  SPECIFY TABLE HEIGHT</t>
  </si>
  <si>
    <t>TABLE - CS APOLLO ACTIVITY HORSESHOE 48X72 - BLACK LOCK EDGE/UPPER LEG -  SPECIFY TOP COLOR -  SPECIFY TABLE HEIGHT</t>
  </si>
  <si>
    <t>TABLE - CS APOLLO ACTIVITY HORSESHOE 60X66 - BLACK LOCK EDGE/UPPER LEG -  SPECIFY TOP COLOR -  SPECIFY TABLE HEIGHT</t>
  </si>
  <si>
    <t>TABLE - CS APOLLO ACTIVITY CLOVER 48 - BLACK LOCK EDGE/UPPER LEG -  SPECIFY TOP COLOR -  SPECIFY TABLE HEIGHT</t>
  </si>
  <si>
    <t>TABLE - CS APOLLO ACTIVITY FLOWER 60 - BLACK LOCK EDGE/UPPER LEG -  SPECIFY TOP COLOR -  SPECIFY TABLE HEIGHT</t>
  </si>
  <si>
    <t>TABLE - CS APOLLO ACTIVITY ARROW 30X60 -BLACK LOCKEDGE/UPPER LEG - SPECIFY TOP COLOR - SPECIFY TABLE HEIGHT</t>
  </si>
  <si>
    <t>TABLE - CS APOLLO ACTIVITY BOOMERANG 42X60 -BLACK LOCKEDGE/UPPER LEG - SPECIFY TOP COLOR - SPECIFY TABLE HEIGHT</t>
  </si>
  <si>
    <t>TABLE - CS APOLLO ACTIVITY BRIDGE 30X60 -BLACK LOCKEDGE/UPPER LEG - SPECIFY TOP COLOR - SPECIFY TABLE HEIGHT</t>
  </si>
  <si>
    <t>TABLE - CS APOLLO ACTIVITY CANOPY 34X60 -BLACK LOCKEDGE/UPPER LEG - SPECIFY TOP COLOR - SPECIFY TABLE HEIGHT</t>
  </si>
  <si>
    <t>TABLE - CS APOLLO ACTIVITY CENTRIC 51X58 -BLACK LOCKEDGE/UPPER LEG - SPECIFY TOP COLOR - SPECIFY TABLE HEIGHT</t>
  </si>
  <si>
    <t>TABLE - CS APOLLO ACTIVITY CONOID 40X60 -BLACK LOCKEDGE/UPPER LEG - SPECIFY TOP COLOR - SPECIFY TABLE HEIGHT</t>
  </si>
  <si>
    <t>TABLE - CS APOLLO ACTIVITY FAN 30X60 -BLACK LOCKEDGE/UPPER LEG - SPECIFY TOP COLOR - SPECIFY TABLE HEIGHT</t>
  </si>
  <si>
    <t>TABLE - CS APOLLO ACTIVITY GEM 52X59 -BLACK LOCKEDGE/UPPER LEG - SPECIFY TOP COLOR - SPECIFY TABLE HEIGHT</t>
  </si>
  <si>
    <t>TABLE - CS APOLLO ACTIVITY KITE 52X60 -BLACK LOCKEDGE/UPPER LEG - SPECIFY TOP COLOR - SPECIFY TABLE HEIGHT</t>
  </si>
  <si>
    <t>TABLE - CS APOLLO ACTIVITY MESA 29X60 -BLACK LOCKEDGE/UPPER LEG - SPECIFY TOP COLOR - SPECIFY TABLE HEIGHT</t>
  </si>
  <si>
    <t>TABLE - CS APOLLO ACTIVITY OVOID 60X60 -BLACK LOCKEDGE/UPPER LEG - SPECIFY TOP COLOR - SPECIFY TABLE HEIGHT</t>
  </si>
  <si>
    <t>TABLE - CS APOLLO ACTIVITY PAISLEY 32X60 -BLACK LOCKEDGE/UPPER LEG - SPECIFY TOP COLOR - SPECIFY TABLE HEIGHT</t>
  </si>
  <si>
    <t>TABLE - CS APOLLO ACTIVITY PETAL 60X41 -BLACK LOCKEDGE/UPPER LEG - SPECIFY TOP COLOR - SPECIFY TABLE HEIGHT</t>
  </si>
  <si>
    <t>TABLE - CS APOLLO ACTIVITY PROP 54X60 -BLACK LOCKEDGE/UPPER LEG - SPECIFY TOP COLOR - SPECIFY TABLE HEIGHT</t>
  </si>
  <si>
    <t>TABLE - CS APOLLO ACTIVITY SWIRL 30X60 -BLACK LOCKEDGE/UPPER LEG - SPECIFY TOP COLOR - SPECIFY TABLE HEIGHT</t>
  </si>
  <si>
    <t>TABLE - CS APOLLO ACTIVITY TASA 32X60 -BLACK LOCKEDGE/UPPER LEG - SPECIFY TOP COLOR - SPECIFY TABLE HEIGHT</t>
  </si>
  <si>
    <t>TABLE - CS APOLLO ACTIVITY TRIANGLE 32X60 -BLACK LOCKEDGE/UPPER LEG - SPECIFY TOP COLOR - SPECIFY TABLE HEIGHT</t>
  </si>
  <si>
    <t>TABLE - CS APOLLO ACTIVITY VOLCANO 30X60 -BLACK LOCKEDGE/UPPER LEG - SPECIFY TOP COLOR - SPECIFY TABLE HEIGHT</t>
  </si>
  <si>
    <t>TABLE - CS APOLLO ACTIVITY VORTEX 36X60 -BLACK LOCKEDGE/UPPER LEG - SPECIFY TOP COLOR - SPECIFY TABLE HEIGHT</t>
  </si>
  <si>
    <t>TABLE - CS APOLLO ACTIVITY WAVERLY 34X60 -BLACK LOCKEDGE/UPPER LEG - SPECIFY TOP COLOR - SPECIFY TABLE HEIGHT</t>
  </si>
  <si>
    <t>TABLE - CS APOLLO ACTIVITY RECTANGLE 24X36 - MARKERBOARD TOP - SPECIFY T-MOLD EDGE/UPPER LEG COLOR - SPECIFY TABLE HEIGHT</t>
  </si>
  <si>
    <t>TABLE - CS APOLLO ACTIVITY RECTANGLE 24X48 - MARKERBOARD TOP - SPECIFY T-MOLD EDGE/UPPER LEG COLOR - SPECIFY TABLE HEIGHT</t>
  </si>
  <si>
    <t>TABLE - CS APOLLO ACTIVITY RECTANGLE 24X60 - MARKERBOARD TOP - SPECIFY T-MOLD EDGE/UPPER LEG COLOR - SPECIFY TABLE HEIGHT</t>
  </si>
  <si>
    <t>TABLE - CS APOLLO ACTIVITY RECTANGLE 24X72 - MARKERBOARD TOP - SPECIFY T-MOLD EDGE/UPPER LEG COLOR - SPECIFY TABLE HEIGHT</t>
  </si>
  <si>
    <t>TABLE - CS APOLLO ACTIVITY RECTANGLE 30X48 - MARKERBOARD TOP - SPECIFY T-MOLD EDGE/UPPER LEG COLOR - SPECIFY TABLE HEIGHT</t>
  </si>
  <si>
    <t>TABLE - CS APOLLO ACTIVITY RECTANGLE 30X60 - MARKERBOARD TOP - SPECIFY T-MOLD EDGE/UPPER LEG COLOR - SPECIFY TABLE HEIGHT</t>
  </si>
  <si>
    <t>TABLE - CS APOLLO ACTIVITY RECTANGLE 30X72 - MARKERBOARD TOP - SPECIFY T-MOLD EDGE/UPPER LEG COLOR - SPECIFY TABLE HEIGHT</t>
  </si>
  <si>
    <t>TABLE - CS APOLLO ACTIVITY RECTANGLE 30X84 - MARKERBOARD TOP - SPECIFY T-MOLD EDGE/UPPER LEG COLOR - SPECIFY TABLE HEIGHT</t>
  </si>
  <si>
    <t>TABLE - CS APOLLO ACTIVITY RECTANGLE 30X96 - MARKERBOARD TOP - SPECIFY T-MOLD EDGE/UPPER LEG COLOR - SPECIFY TABLE HEIGHT</t>
  </si>
  <si>
    <t>TABLE - CS APOLLO ACTIVITY RECTANGLE 36X60 - MARKERBOARD TOP - SPECIFY T-MOLD EDGE/UPPER LEG COLOR - SPECIFY TABLE HEIGHT</t>
  </si>
  <si>
    <t>TABLE - CS APOLLO ACTIVITY RECTANGLE 36X72 - MARKERBOARD TOP - SPECIFY T-MOLD EDGE/UPPER LEG COLOR - SPECIFY TABLE HEIGHT</t>
  </si>
  <si>
    <t>TABLE - CS APOLLO ACTIVITY RECTANGLE 42X60 - MARKERBOARD TOP - SPECIFY T-MOLD EDGE/UPPER LEG COLOR - SPECIFY TABLE HEIGHT</t>
  </si>
  <si>
    <t>TABLE - CS APOLLO ACTIVITY ROUND 36 - MARKERBOARD TOP - SPECIFY T-MOLD EDGE/UPPER LEG COLOR - SPECIFY TABLE HEIGHT</t>
  </si>
  <si>
    <t>TABLE - CS APOLLO ACTIVITY ROUND 42 - MARKERBOARD TOP - SPECIFY T-MOLD EDGE/UPPER LEG COLOR - SPECIFY TABLE HEIGHT</t>
  </si>
  <si>
    <t>TABLE - CS APOLLO ACTIVITY ROUND 48 - MARKERBOARD TOP - SPECIFY T-MOLD EDGE/UPPER LEG COLOR - SPECIFY TABLE HEIGHT</t>
  </si>
  <si>
    <t>TABLE - CS APOLLO ACTIVITY ROUND 60 - MARKERBOARD TOP -  SPECIFY T-MOLD EDGE/UPPER LEG COLOR -  SPECIFY TABLE HEIGHT</t>
  </si>
  <si>
    <t>TABLE - CS APOLLO ACTIVITY SQUARE 36 - MARKERBOARD TOP - SPECIFY T-MOLD EDGE/UPPER LEG COLOR - SPECIFY TABLE HEIGHT</t>
  </si>
  <si>
    <t>TABLE - CS APOLLO ACTIVITY SQUARE 42 - MARKERBOARD TOP - SPECIFY T-MOLD EDGE/UPPER LEG COLOR - SPECIFY TABLE HEIGHT</t>
  </si>
  <si>
    <t>TABLE - CS APOLLO ACTIVITY SQUARE 48 - MARKERBOARD TOP - SPECIFY T-MOLD EDGE/UPPER LEG COLOR - SPECIFY TABLE HEIGHT</t>
  </si>
  <si>
    <t>TABLE - CS APOLLO ACTIVITY TRAPEZOID 24X24X48 - MARKERBOARD TOP - SPECIFY T-MOLD EDGE/UPPER LEG COLOR - SPECIFY TABLE HEIGHT</t>
  </si>
  <si>
    <t>TABLE - CS APOLLO ACTIVITY TRAPEZOID 30X30X60 - MARKERBOARD TOP - SPECIFY T-MOLD EDGE/UPPER LEG COLOR - SPECIFY TABLE HEIGHT</t>
  </si>
  <si>
    <t>TABLE - CS APOLLO ACTIVITY KIDNEY 48X72 - MARKERBOARD TOP - SPECIFY T-MOLD EDGE/UPPER LEG COLOR - SPECIFY TABLE HEIGHT</t>
  </si>
  <si>
    <t>TABLE - CS APOLLO ACTIVITY KIDNEY 48X96 - MARKERBOARD TOP - SPECIFY T-MOLD EDGE/UPPER LEG COLOR - SPECIFY TABLE HEIGHT</t>
  </si>
  <si>
    <t>TABLE - CS APOLLO ACTIVITY HORSESHOE 48X72 - MARKERBOARD TOP - SPECIFY T-MOLD EDGE/UPPER LEG COLOR - SPECIFY TABLE HEIGHT</t>
  </si>
  <si>
    <t>TABLE - CS APOLLO ACTIVITY HORSESHOE 60X66 - MARKERBOARD TOP - SPECIFY T-MOLD EDGE/UPPER LEG COLOR - SPECIFY TABLE HEIGHT</t>
  </si>
  <si>
    <t>TABLE - CS APOLLO ACTIVITY CLOVER 48 - MARKERBOARD TOP - SPECIFY T-MOLD EDGE/UPPER LEG COLOR - SPECIFY TABLE HEIGHT</t>
  </si>
  <si>
    <t>TABLE - CS APOLLO ACTIVITY FLOWER 60 - MARKERBOARD TOP - SPECIFY T-MOLD EDGE/UPPER LEG COLOR - SPECIFY TABLE HEIGHT</t>
  </si>
  <si>
    <t>TABLE - CS APOLLO ACTIVITY ARROW 30X60 -MARKERBOARD TOP - SPECIFY T-MOLD EDGE/UPPER LEG COLOR - SPECIFY TABLE HEIGHT</t>
  </si>
  <si>
    <t>TABLE - CS APOLLO ACTIVITY BOOMERANG 42X60 -MARKERBOARD TOP - SPECIFY T-MOLD EDGE/UPPER LEG COLOR - SPECIFY TABLE HEIGHT</t>
  </si>
  <si>
    <t>TABLE - CS APOLLO ACTIVITY BRIDGE 30X60 -MARKERBOARD TOP - SPECIFY T-MOLD EDGE/UPPER LEG COLOR - SPECIFY TABLE HEIGHT</t>
  </si>
  <si>
    <t>TABLE - CS APOLLO ACTIVITY CANOPY 34X60 -MARKERBOARD TOP - SPECIFY T-MOLD EDGE/UPPER LEG COLOR - SPECIFY TABLE HEIGHT</t>
  </si>
  <si>
    <t>TABLE - CS APOLLO ACTIVITY CENTRIC 51X58 -MARKERBOARD TOP - SPECIFY T-MOLD EDGE/UPPER LEG COLOR - SPECIFY TABLE HEIGHT</t>
  </si>
  <si>
    <t>TABLE - CS APOLLO ACTIVITY CONOID 40X60 -MARKERBOARD TOP - SPECIFY T-MOLD EDGE/UPPER LEG COLOR - SPECIFY TABLE HEIGHT</t>
  </si>
  <si>
    <t>TABLE - CS APOLLO ACTIVITY FAN 30X60 -MARKERBOARD TOP - SPECIFY T-MOLD EDGE/UPPER LEG COLOR - SPECIFY TABLE HEIGHT</t>
  </si>
  <si>
    <t>TABLE - CS APOLLO ACTIVITY GEM 52X59 -MARKERBOARD TOP - SPECIFY T-MOLD EDGE/UPPER LEG COLOR - SPECIFY TABLE HEIGHT</t>
  </si>
  <si>
    <t>TABLE - CS APOLLO ACTIVITY KITE 52X60 -MARKERBOARD TOP - SPECIFY T-MOLD EDGE/UPPER LEG COLOR - SPECIFY TABLE HEIGHT</t>
  </si>
  <si>
    <t>TABLE - CS APOLLO ACTIVITY MESA 29X60 -MARKERBOARD TOP - SPECIFY T-MOLD EDGE/UPPER LEG COLOR - SPECIFY TABLE HEIGHT</t>
  </si>
  <si>
    <t>TABLE - CS APOLLO ACTIVITY OVOID 60X60 -MARKERBOARD TOP - SPECIFY T-MOLD EDGE/UPPER LEG COLOR - SPECIFY TABLE HEIGHT</t>
  </si>
  <si>
    <t>TABLE - CS APOLLO ACTIVITY PAISLEY 32X60 -MARKERBOARD TOP - SPECIFY T-MOLD EDGE/UPPER LEG COLOR - SPECIFY TABLE HEIGHT</t>
  </si>
  <si>
    <t>TABLE - CS APOLLO ACTIVITY PETAL 60X41 -MARKERBOARD TOP - SPECIFY T-MOLD EDGE/UPPER LEG COLOR - SPECIFY TABLE HEIGHT</t>
  </si>
  <si>
    <t>TABLE - CS APOLLO ACTIVITY PROP 54X60 -MARKERBOARD TOP - SPECIFY T-MOLD EDGE/UPPER LEG COLOR - SPECIFY TABLE HEIGHT</t>
  </si>
  <si>
    <t>TABLE - CS APOLLO ACTIVITY SWIRL 30X60 -MARKERBOARD TOP - SPECIFY T-MOLD EDGE/UPPER LEG COLOR - SPECIFY TABLE HEIGHT</t>
  </si>
  <si>
    <t>TABLE - CS APOLLO ACTIVITY TASA 32X60 -MARKERBOARD TOP - SPECIFY T-MOLD EDGE/UPPER LEG COLOR - SPECIFY TABLE HEIGHT</t>
  </si>
  <si>
    <t>TABLE - CS APOLLO ACTIVITY TRIANGLE 32X60 -MARKERBOARD TOP - SPECIFY T-MOLD EDGE/UPPER LEG COLOR - SPECIFY TABLE HEIGHT</t>
  </si>
  <si>
    <t>TABLE - CS APOLLO ACTIVITY VOLCANO 30X60 -MARKERBOARD TOP - SPECIFY T-MOLD EDGE/UPPER LEG COLOR - SPECIFY TABLE HEIGHT</t>
  </si>
  <si>
    <t>TABLE - CS APOLLO ACTIVITY VORTEX 36X60 -MARKERBOARD TOP - SPECIFY T-MOLD EDGE/UPPER LEG COLOR - SPECIFY TABLE HEIGHT</t>
  </si>
  <si>
    <t>TABLE - CS APOLLO ACTIVITY WAVERLY 34X60 -MARKERBOARD TOP - SPECIFY T-MOLD EDGE/UPPER LEG COLOR - SPECIFY TABLE HEIGHT</t>
  </si>
  <si>
    <t>TABLE - CS APOLLO ACTIVITY RECTANGLE 24X36 - MARKERBOARD TOP - BLACK LOCK EDGE/UPPER LEG - SPECIFY TABLE HEIGHT</t>
  </si>
  <si>
    <t>TABLE - CS APOLLO ACTIVITY RECTANGLE 24X48 - MARKERBOARD TOP - BLACK LOCK EDGE/UPPER LEG - SPECIFY TABLE HEIGHT</t>
  </si>
  <si>
    <t>TABLE - CS APOLLO ACTIVITY RECTANGLE 24X60 - MARKERBOARD TOP - BLACK LOCK EDGE/UPPER LEG - SPECIFY TABLE HEIGHT</t>
  </si>
  <si>
    <t>TABLE - CS APOLLO ACTIVITY RECTANGLE 24X72 - MARKERBOARD TOP - BLACK LOCK EDGE/UPPER LEG - SPECIFY TABLE HEIGHT</t>
  </si>
  <si>
    <t>TABLE - CS APOLLO ACTIVITY RECTANGLE 30X48 - MARKERBOARD TOP - BLACK LOCK EDGE/UPPER LEG - SPECIFY TABLE HEIGHT</t>
  </si>
  <si>
    <t>TABLE - CS APOLLO ACTIVITY RECTANGLE 30X60 - MARKERBOARD TOP - BLACK LOCK EDGE/UPPER LEG - SPECIFY TABLE HEIGHT</t>
  </si>
  <si>
    <t>TABLE - CS APOLLO ACTIVITY RECTANGLE 30X72 - MARKERBOARD TOP - BLACK LOCK EDGE/UPPER LEG - SPECIFY TABLE HEIGHT</t>
  </si>
  <si>
    <t>TABLE - CS APOLLO ACTIVITY RECTANGLE 30X84 - MARKERBOARD TOP - BLACK LOCK EDGE/UPPER LEG - SPECIFY TABLE HEIGHT</t>
  </si>
  <si>
    <t>TABLE - CS APOLLO ACTIVITY RECTANGLE 30X96 - MARKERBOARD TOP - BLACK LOCK EDGE/UPPER LEG - SPECIFY TABLE HEIGHT</t>
  </si>
  <si>
    <t>TABLE - CS APOLLO ACTIVITY RECTANGLE 36X60 - MARKERBOARD TOP - BLACK LOCK EDGE/UPPER LEG - SPECIFY TABLE HEIGHT</t>
  </si>
  <si>
    <t>TABLE - CS APOLLO ACTIVITY RECTANGLE 36X72 - MARKERBOARD TOP - BLACK LOCK EDGE/UPPER LEG - SPECIFY TABLE HEIGHT</t>
  </si>
  <si>
    <t>TABLE - CS APOLLO ACTIVITY RECTANGLE 42X60 - MARKERBOARD TOP - BLACK LOCK EDGE/UPPER LEG - SPECIFY TABLE HEIGHT</t>
  </si>
  <si>
    <t>TABLE - CS APOLLO ACTIVITY ROUND 36 - MARKERBOARD TOP - BLACK LOCK EDGE/UPPER LEG - SPECIFY TABLE HEIGHT</t>
  </si>
  <si>
    <t>TABLE - CS APOLLO ACTIVITY ROUND 42 - MARKERBOARD TOP - BLACK LOCK EDGE/UPPER LEG - SPECIFY TABLE HEIGHT</t>
  </si>
  <si>
    <t>TABLE - CS APOLLO ACTIVITY ROUND 48 - MARKERBOARD TOP - BLACK LOCK EDGE/UPPER LEG - SPECIFY TABLE HEIGHT</t>
  </si>
  <si>
    <t>TABLE - CS APOLLO ACTIVITY ROUND 60 - MARKERBOARD TOP - BLACK LOCK EDGE/UPPER LEG - SPECIFY TABLE HEIGHT</t>
  </si>
  <si>
    <t>TABLE - CS APOLLO ACTIVITY SQUARE 36 - MARKERBOARD TOP - BLACK LOCK EDGE/UPPER LEG - SPECIFY TABLE HEIGHT</t>
  </si>
  <si>
    <t>TABLE - CS APOLLO ACTIVITY SQUARE 42 - MARKERBOARD TOP - BLACK LOCK EDGE/UPPER LEG - SPECIFY TABLE HEIGHT</t>
  </si>
  <si>
    <t>TABLE - CS APOLLO ACTIVITY SQUARE 48 - MARKERBOARD TOP - BLACK LOCK EDGE/UPPER LEG - SPECIFY TABLE HEIGHT</t>
  </si>
  <si>
    <t>TABLE - CS APOLLO ACTIVITY TRAPEZOID 24X24X48 - MARKERBOARD TOP - BLACK LOCK EDGE/UPPER LEG - SPECIFY TABLE HEIGHT</t>
  </si>
  <si>
    <t>TABLE - CS APOLLO ACTIVITY TRAPEZOID 30X30X60 - MARKERBOARD TOP - BLACK LOCK EDGE/UPPER LEG - SPECIFY TABLE HEIGHT</t>
  </si>
  <si>
    <t>TABLE - CS APOLLO ACTIVITY KIDNEY 48X72 - MARKERBOARD TOP - BLACK LOCK EDGE/UPPER LEG -  SPECIFY TABLE HEIGHT</t>
  </si>
  <si>
    <t>TABLE - CS APOLLO ACTIVITY KIDNEY 48X96 - MARKERBOARD TOP - BLACK LOCK EDGE/UPPER LEG - SPECIFY TABLE HEIGHT</t>
  </si>
  <si>
    <t>TABLE - CS APOLLO ACTIVITY HORSESHOE 48X72 - MARKERBOARD TOP - BLACK LOCK EDGE/UPPER LEG - SPECIFY TABLE HEIGHT</t>
  </si>
  <si>
    <t>TABLE - CS APOLLO ACTIVITY HORSESHOE 60X66 - MARKERBOARD TOP - BLACK LOCK EDGE/UPPER LEG -  SPECIFY TABLE HEIGHT</t>
  </si>
  <si>
    <t>TABLE - CS APOLLO ACTIVITY CLOVER 48 - MARKERBOARD TOP - BLACK LOCK EDGE/UPPER LEG - SPECIFY TABLE HEIGHT</t>
  </si>
  <si>
    <t>TABLE - CS APOLLO ACTIVITY FLOWER 60 - MARKERBOARD TOP - BLACK LOCK EDGE/UPPER LEG - SPECIFY TABLE HEIGHT</t>
  </si>
  <si>
    <t>TABLE - CS PEDESTAL LEG ACTIVITY RECTANGLE 24X36 - 22-30 ADJUSTABLE HEIGHT PEDESTAL BASE -  SPECIFY TOP COLOR -  SPECIFY T-MOLD EDGE COLOR</t>
  </si>
  <si>
    <t>TABLE - CS PEDESTAL LEG ACTIVITY RECTANGLE 24X48 - 22-30 ADJUSTABLE HEIGHT PEDESTAL BASE -  SPECIFY TOP COLOR -  SPECIFY T-MOLD EDGE COLOR</t>
  </si>
  <si>
    <t>TABLE - CS PEDESTAL LEG ACTIVITY RECTANGLE 24X60 - 22-30 ADJUSTABLE HEIGHT PEDESTAL BASE -  SPECIFY TOP COLOR -  SPECIFY T-MOLD EDGE COLOR</t>
  </si>
  <si>
    <t>TABLE - CS PEDESTAL LEG ACTIVITY RECTANGLE 24X72 - 22-30 ADJUSTABLE HEIGHT PEDESTAL BASE -  SPECIFY TOP COLOR -  SPECIFY T-MOLD EDGE COLOR</t>
  </si>
  <si>
    <t>TABLE - CS PEDESTAL LEG ACTIVITY RECTANGLE 30X48 - 22-30 ADJUSTABLE HEIGHT PEDESTAL BASE -  SPECIFY TOP COLOR -  SPECIFY T-MOLD EDGE COLOR</t>
  </si>
  <si>
    <t>TABLE - CS PEDESTAL LEG ACTIVITY RECTANGLE 30X60 - 22-30 ADJUSTABLE HEIGHT PEDESTAL BASE -  SPECIFY TOP COLOR -  SPECIFY T-MOLD EDGE COLOR</t>
  </si>
  <si>
    <t>TABLE - CS PEDESTAL LEG ACTIVITY RECTANGLE 30X72 - 22-30 ADJUSTABLE HEIGHT PEDESTAL BASE -  SPECIFY TOP COLOR -  SPECIFY T-MOLD EDGE COLOR</t>
  </si>
  <si>
    <t>TABLE - CS PEDESTAL LEG ACTIVITY RECTANGLE 36X60 - 22-30 ADJUSTABLE HEIGHT PEDESTAL BASE -  SPECIFY TOP COLOR -  SPECIFY T-MOLD EDGE COLOR</t>
  </si>
  <si>
    <t>TABLE - CS PEDESTAL LEG ACTIVITY RECTANGLE 36X72 - 22-30 ADJUSTABLE HEIGHT PEDESTAL BASE -  SPECIFY TOP COLOR -  SPECIFY T-MOLD EDGE COLOR</t>
  </si>
  <si>
    <t>TABLE - CS PEDESTAL LEG ACTIVITY TRAPEZOID 30X30X60 - 22-30 ADJUSTABLE HEIGHT PEDESTAL BASE -  SPECIFY TOP COLOR -  SPECIFY T-MOLD EDGE COLOR</t>
  </si>
  <si>
    <t>TABLE - CS PEDESTAL LEG ACTIVITY RECTANGLE 24X36 - 22-30 ADJUSTABLE HEIGHT PEDESTAL BASE - BLACK LOCK EDGE/UPPER LEG -  SPECIFY TOP COLOR</t>
  </si>
  <si>
    <t>TABLE - CS PEDESTAL LEG ACTIVITY RECTANGLE 24X48 - 22-30 ADJUSTABLE HEIGHT PEDESTAL BASE - BLACK LOCK EDGE/UPPER LEG -  SPECIFY TOP COLOR</t>
  </si>
  <si>
    <t>TABLE - CS PEDESTAL LEG ACTIVITY RECTANGLE 24X60 - 22-30 ADJUSTABLE HEIGHT PEDESTAL BASE - BLACK LOCK EDGE/UPPER LEG -  SPECIFY TOP COLOR</t>
  </si>
  <si>
    <t>TABLE - CS PEDESTAL LEG ACTIVITY RECTANGLE 24X72 - 22-30 ADJUSTABLE HEIGHT PEDESTAL BASE - BLACK LOCK EDGE/UPPER LEG -  SPECIFY TOP COLOR</t>
  </si>
  <si>
    <t>TABLE - CS PEDESTAL LEG ACTIVITY RECTANGLE 30X48 - 22-30 ADJUSTABLE HEIGHT PEDESTAL BASE - BLACK LOCK EDGE/UPPER LEG -  SPECIFY TOP COLOR</t>
  </si>
  <si>
    <t>TABLE - CS PEDESTAL LEG ACTIVITY RECTANGLE 30X60- 22-30 ADJUSTABLE HEIGHT PEDESTAL BASE - BLACK LOCK EDGE/UPPER LEG -  SPECIFY TOP COLOR</t>
  </si>
  <si>
    <t>TABLE - CS PEDESTAL LEG ACTIVITY RECTANGLE 30X72 - 22-30 ADJUSTABLE HEIGHT PEDESTAL BASE - BLACK LOCK EDGE/UPPER LEG -  SPECIFY TOP COLOR</t>
  </si>
  <si>
    <t>TABLE - CS PEDESTAL LEG ACTIVITY RECTANGLE 36X60 - 22-30 ADJUSTABLE HEIGHT PEDESTAL BASE - BLACK LOCK EDGE/UPPER LEG -  SPECIFY TOP COLOR</t>
  </si>
  <si>
    <t>TABLE - CS PEDESTAL LEG ACTIVITY RECTANGLE 36X72 - 22-30 ADJUSTABLE HEIGHT PEDESTAL BASE - BLACK LOCK EDGE/UPPER LEG -  SPECIFY TOP COLOR</t>
  </si>
  <si>
    <t>TABLE - CS PEDESTAL LEG ACTIVITY TRAPEZOID 30X30X60 - 22-30 ADJUSTABLE HEIGHT PEDESTAL BASE - BLACK LOCK EDGE/UPPER LEG -  SPECIFY TOP COLOR</t>
  </si>
  <si>
    <t>TABLE - CS PEDESTAL LEG ACTIVITY RECTANGLE 24X36 - MARKERBOARD TOP - 22-30 ADJUSTABLE HEIGHT PEDESTAL BASE - SPECIFY T-MOLD EDGE COLOR</t>
  </si>
  <si>
    <t>TABLE - CS PEDESTAL LEG ACTIVITY RECTANGLE 24X48 - MARKERBOARD TOP - 22-30 ADJUSTABLE HEIGHT PEDESTAL BASE - SPECIFY T-MOLD EDGE COLOR</t>
  </si>
  <si>
    <t>TABLE - CS PEDESTAL LEG ACTIVITY RECTANGLE 24X60 - MARKERBOARD TOP - 22-30 ADJUSTABLE HEIGHT PEDESTAL BASE - SPECIFY T-MOLD EDGE COLOR</t>
  </si>
  <si>
    <t>TABLE - CS PEDESTAL LEG ACTIVITY RECTANGLE 24X72 - MARKERBOARD TOP - 22-30 ADJUSTABLE HEIGHT PEDESTAL BASE - SPECIFY T-MOLD EDGE COLOR</t>
  </si>
  <si>
    <t>TABLE - CS PEDESTAL LEG ACTIVITY RECTANGLE 30X48 - MARKERBOARD TOP - 22-30 ADJUSTABLE HEIGHT PEDESTAL BASE - SPECIFY T-MOLD EDGE COLOR</t>
  </si>
  <si>
    <t>TABLE - CS PEDESTAL LEG ACTIVITY RECTANGLE 30X60 - MARKERBOARD TOP - 22-30 ADJUSTABLE HEIGHT PEDESTAL BASE - SPECIFY T-MOLD EDGE COLOR</t>
  </si>
  <si>
    <t>TABLE - CS PEDESTAL LEG ACTIVITY RECTANGLE 30X72 - MARKERBOARD TOP - 22-30 ADJUSTABLE HEIGHT PEDESTAL BASE - SPECIFY T-MOLD EDGE COLOR</t>
  </si>
  <si>
    <t>TABLE - CS PEDESTAL LEG ACTIVITY RECTANGLE 36X60 - MARKERBOARD TOP - 22-30 ADJUSTABLE HEIGHT PEDESTAL BASE - SPECIFY T-MOLD EDGE COLOR</t>
  </si>
  <si>
    <t>TABLE - CS PEDESTAL LEG ACTIVITY RECTANGLE 36X72 - MARKERBOARD TOP - 22-30 ADJUSTABLE HEIGHT PEDESTAL BASE - SPECIFY T-MOLD EDGE COLOR</t>
  </si>
  <si>
    <t>TABLE - CS PEDESTAL LEG ACTIVITY TRAPEZOID 30X30X60 - MARKERBOARD TOP - 22-30 ADJUSTABLE HEIGHT PEDESTAL BASE - SPECIFY T-MOLD EDGE COLOR</t>
  </si>
  <si>
    <t>TABLE - CS PEDESTAL LEG ACTIVITY RECTANGLE 24X36 - MARKERBOARD TOP - 22-30 ADJUSTABLE HEIGHT - BLACK LOCK EDGE/UPPER LEG</t>
  </si>
  <si>
    <t>TABLE - CS PEDESTAL LEG ACTIVITY RECTANGLE 24X48 - MARKERBOARD TOP - 22-30 ADJUSTABLE HEIGHT - BLACK LOCK EDGE/UPPER LEG</t>
  </si>
  <si>
    <t>TABLE - CS PEDESTAL LEG ACTIVITY RECTANGLE 24X60 - MARKERBOARD TOP - 22-30 ADJUSTABLE HEIGHT - BLACK LOCK EDGE/UPPER LEG</t>
  </si>
  <si>
    <t>TABLE - CS PEDESTAL LEG ACTIVITY RECTANGLE 24X72 - MARKERBOARD TOP - 22-30 ADJUSTABLE HEIGHT - BLACK LOCK EDGE/UPPER LEG</t>
  </si>
  <si>
    <t>TABLE - CS PEDESTAL LEG ACTIVITY RECTANGLE 30X48 - MARKERBOARD TOP - 22-30 ADJUSTABLE HEIGHT - BLACK LOCK EDGE/UPPER LEG</t>
  </si>
  <si>
    <t>TABLE - CS PEDESTAL LEG ACTIVITY RECTANGLE 30X60- MARKERBOARD TOP - 22-30 ADJUSTABLE HEIGHT - BLACK LOCK EDGE/UPPER LEG</t>
  </si>
  <si>
    <t>TABLE - CS PEDESTAL LEG ACTIVITY RECTANGLE 30X72 - MARKERBOARD TOP - 22-30 ADJUSTABLE HEIGHT - BLACK LOCK EDGE/UPPER LEG</t>
  </si>
  <si>
    <t>TABLE - CS PEDESTAL LEG ACTIVITY RECTANGLE 36X60 - MARKERBOARD TOP - 22-30 ADJUSTABLE HEIGHT - BLACK LOCK EDGE/UPPER LEG</t>
  </si>
  <si>
    <t>TABLE - CS PEDESTAL LEG ACTIVITY RECTANGLE 36X72 - MARKERBOARD TOP - 22-30 ADJUSTABLE HEIGHT - BLACK LOCK EDGE/UPPER LEG</t>
  </si>
  <si>
    <t>TABLE - CS PEDESTAL LEG ACTIVITY TRAPEZOID 30X30X60 - MARKERBOARD TOP - 22-30 ADJUSTABLE HEIGHT - BLACK LOCK EDGE/UPPER LEG</t>
  </si>
  <si>
    <t>TABLE - CS PEDESTAL LEG ACTIVITY RECTANGLE 24X36 - 22-30 ADJUSTABLE HEIGHT PEDESTAL BASE W/CASTERS -  SPECIFY TOP COLOR -  SPECIFY T-MOLD EDGE COLOR</t>
  </si>
  <si>
    <t>TABLE - CS PEDESTAL LEG ACTIVITY RECTANGLE 24X48 - 22-30 ADJUSTABLE HEIGHT PEDESTAL BASE W/CASTERS -  SPECIFY TOP COLOR -  SPECIFY T-MOLD EDGE COLOR</t>
  </si>
  <si>
    <t>TABLE - CS PEDESTAL LEG ACTIVITY RECTANGLE 24X60 - 22-30 ADJUSTABLE HEIGHT PEDESTAL BASE W/CASTERS -  SPECIFY TOP COLOR -  SPECIFY T-MOLD EDGE COLOR</t>
  </si>
  <si>
    <t>TABLE - CS PEDESTAL LEG ACTIVITY RECTANGLE 24X72 - 22-30 ADJUSTABLE HEIGHT PEDESTAL BASE W/CASTERS -  SPECIFY TOP COLOR -  SPECIFY T-MOLD EDGE COLOR</t>
  </si>
  <si>
    <t>TABLE - CS PEDESTAL LEG ACTIVITY RECTANGLE 30X48 - 22-30 ADJUSTABLE HEIGHT PEDESTAL BASE W/CASTERS -  SPECIFY TOP COLOR -  SPECIFY T-MOLD EDGE COLOR</t>
  </si>
  <si>
    <t>TABLE - CS PEDESTAL LEG ACTIVITY RECTANGLE 30X60 - 22-30 ADJUSTABLE HEIGHT PEDESTAL BASE W/CASTERS -  SPECIFY TOP COLOR -  SPECIFY T-MOLD EDGE COLOR</t>
  </si>
  <si>
    <t>TABLE - CS PEDESTAL LEG ACTIVITY RECTANGLE 30X72 - 22-30 ADJUSTABLE HEIGHT PEDESTAL BASE W/CASTERS -  SPECIFY TOP COLOR -  SPECIFY T-MOLD EDGE COLOR</t>
  </si>
  <si>
    <t>TABLE - CS PEDESTAL LEG ACTIVITY RECTANGLE 36X60 - 22-30 ADJUSTABLE HEIGHT PEDESTAL BASE W/CASTERS -  SPECIFY TOP COLOR -  SPECIFY T-MOLD EDGE COLOR</t>
  </si>
  <si>
    <t>TABLE - CS PEDESTAL LEG ACTIVITY RECTANGLE 36X72 - 22-30 ADJUSTABLE HEIGHT PEDESTAL BASE W/CASTERS -  SPECIFY TOP COLOR -  SPECIFY T-MOLD EDGE COLOR</t>
  </si>
  <si>
    <t>TABLE - CS PEDESTAL LEG ACTIVITY TRAPEZOID 30X30X60 - 22-30 ADJUSTABLE HEIGHT PEDESTAL BASE W/CASTERS -  SPECIFY TOP COLOR -  SPECIFY T-MOLD EDGE COLOR</t>
  </si>
  <si>
    <t>TABLE - CS PEDESTAL LEG ACTIVITY RECTANGLE 24X36 - 22-30 ADJUSTABLE HEIGHT PEDESTAL BASE W/CASTERS - BLACK LOCKEDGE/UPPER LEG -  SPECIFY TOP COLOR</t>
  </si>
  <si>
    <t>TABLE - CS PEDESTAL LEG ACTIVITY RECTANGLE 24X48 - 22-30 ADJUSTABLE HEIGHT PEDESTAL BASE W/CASTERS - BLACK LOCKEDGE/UPPER LEG -  SPECIFY TOP COLOR</t>
  </si>
  <si>
    <t>TABLE - CS PEDESTAL LEG ACTIVITY RECTANGLE 24X60 - 22-30 ADJUSTABLE HEIGHT PEDESTAL BASE W/CASTERS - BLACK LOCKEDGE/UPPER LEG -  SPECIFY TOP COLOR</t>
  </si>
  <si>
    <t>TABLE - CS PEDESTAL LEG ACTIVITY RECTANGLE 24X72 - 22-30 ADJUSTABLE HEIGHT PEDESTAL BASE W/CASTERS - BLACK LOCKEDGE/UPPER LEG -  SPECIFY TOP COLOR</t>
  </si>
  <si>
    <t>TABLE - CS PEDESTAL LEG ACTIVITY RECTANGLE 30X48 - 22-30 ADJUSTABLE HEIGHT PEDESTAL BASE W/CASTERS - BLACK LOCKEDGE/UPPER LEG -  SPECIFY TOP COLOR</t>
  </si>
  <si>
    <t>TABLE - CS PEDESTAL LEG ACTIVITY RECTANGLE 30X60- 22-30 ADJUSTABLE HEIGHT PEDESTAL BASE  W/CASTERS- BLACK LOCKEDGE/UPPER LEG -  SPECIFY TOP COLOR</t>
  </si>
  <si>
    <t>TABLE - CS PEDESTAL LEG ACTIVITY RECTANGLE 30X72 - 22-30 ADJUSTABLE HEIGHT PEDESTAL BASE W/CASTERS - BLACK LOCKEDGE/UPPER LEG -  SPECIFY TOP COLOR</t>
  </si>
  <si>
    <t>TABLE - CS PEDESTAL LEG ACTIVITY RECTANGLE 36X60 - 22-30 ADJUSTABLE HEIGHT PEDESTAL BASE W/CASTERS - BLACK LOCKEDGE/UPPER LEG -  SPECIFY TOP COLOR</t>
  </si>
  <si>
    <t>TABLE - CS PEDESTAL LEG ACTIVITY RECTANGLE 36X72 - 22-30 ADJUSTABLE HEIGHT PEDESTAL BASE W/CASTERS - BLACK LOCKEDGE/UPPER LEG -  SPECIFY TOP COLOR</t>
  </si>
  <si>
    <t>TABLE - CS PEDESTAL LEG ACTIVITY TRAPEZOID 30X30X60 - 22-30 ADJUSTABLE HEIGHT PEDESTAL BASE W/CASTERS- BLACK LOCKEDGE/UPPER LEG -  SPECIFY TOP COLOR</t>
  </si>
  <si>
    <t>TABLE - CS PEDESTAL LEG ACTIVITY RECTANGLE 24X36 - MARKERBOARD TOP - 22-30 ADJUSTABLE HEIGHT PEDESTAL BASE W/CASTERS  - SPECIFY T-MOLD EDGE COLOR</t>
  </si>
  <si>
    <t>TABLE - CS PEDESTAL LEG ACTIVITY RECTANGLE 24X48 - MARKERBOARD TOP - 22-30 ADJUSTABLE HEIGHT PEDESTAL BASE W/CASTERS - SPECIFY T-MOLD EDGE COLOR</t>
  </si>
  <si>
    <t>TABLE - CS PEDESTAL LEG ACTIVITY RECTANGLE 24X60 - MARKERBOARD TOP - 22-30 ADJUSTABLE HEIGHT PEDESTAL BASE W/CASTERS- SPECIFY T-MOLD EDGE COLOR</t>
  </si>
  <si>
    <t>TABLE - CS PEDESTAL LEG ACTIVITY RECTANGLE 24X72 - MARKERBOARD TOP - 22-30 ADJUSTABLE HEIGHT PEDESTAL BASE W/CASTERS- SPECIFY T-MOLD EDGE COLOR</t>
  </si>
  <si>
    <t>TABLE - CS PEDESTAL LEG ACTIVITY RECTANGLE 30X48 - MARKERBOARD TOP - 22-30 ADJUSTABLE HEIGHT PEDESTAL BASE W/CASTERS - SPECIFY T-MOLD EDGE COLOR</t>
  </si>
  <si>
    <t>TABLE - CS PEDESTAL LEG ACTIVITY RECTANGLE 30X60 - MARKERBOARD TOP - 22-30 ADJUSTABLE HEIGHT PEDESTAL BASE  W/CASTERS- SPECIFY T-MOLD EDGE COLOR</t>
  </si>
  <si>
    <t>TABLE - CS PEDESTAL LEG ACTIVITY RECTANGLE 30X72 - MARKERBOARD TOP - 22-30 ADJUSTABLE HEIGHT PEDESTAL BASE W/CASTERS - SPECIFY T-MOLD EDGE COLOR</t>
  </si>
  <si>
    <t>TABLE - CS PEDESTAL LEG ACTIVITY RECTANGLE 36X60 - MARKERBOARD TOP - 22-30 ADJUSTABLE HEIGHT PEDESTAL BASE  W/CASTERS- SPECIFY T-MOLD EDGE COLOR</t>
  </si>
  <si>
    <t>TABLE - CS PEDESTAL LEG ACTIVITY RECTANGLE 36X72 - MARKERBOARD TOP - 22-30 ADJUSTABLE HEIGHT PEDESTAL BASE W/CASTERS - SPECIFY T-MOLD EDGE COLOR</t>
  </si>
  <si>
    <t>TABLE - CS PEDESTAL LEG ACTIVITY TRAPEZOID 30X30X60 - MARKERBOARD TOP - 22-30 ADJUSTABLE HEIGHT PEDESTAL BASE W/CASTERS - SPECIFY T-MOLD EDGE COLOR</t>
  </si>
  <si>
    <t>TABLE - CS PEDESTAL LEG ACTIVITY RECTANGLE 24X36 - MARKERBOARD TOP - 22-30 ADJUSTABLE HEIGHT W/CASTERS - BLACK LOCKEDGE/UPPER LEG</t>
  </si>
  <si>
    <t>TABLE - CS PEDESTAL LEG ACTIVITY RECTANGLE 24X48 - MARKERBOARD TOP - 22-30 ADJUSTABLE HEIGHT W/CASTERS - BLACK LOCKEDGE/UPPER LEG</t>
  </si>
  <si>
    <t>TABLE - CS PEDESTAL LEG ACTIVITY RECTANGLE 24X60 - MARKERBOARD TOP - 22-30 ADJUSTABLE HEIGHT  W/CASTERS - BLACK LOCKEDGE/UPPER LEG</t>
  </si>
  <si>
    <t>TABLE - CS PEDESTAL LEG ACTIVITY RECTANGLE 24X72 - MARKERBOARD TOP - 22-30 ADJUSTABLE HEIGHT W/CASTERS - BLACK LOCKEDGE/UPPER LEG</t>
  </si>
  <si>
    <t>TABLE - CS PEDESTAL LEG ACTIVITY RECTANGLE 30X48 - MARKERBOARD TOP - 22-30 ADJUSTABLE HEIGHT  W/CASTERS- BLACK LOCKEDGE/UPPER LEG</t>
  </si>
  <si>
    <t>TABLE - CS PEDESTAL LEG ACTIVITY RECTANGLE 30X60- MARKERBOARD TOP - 22-30 ADJUSTABLE HEIGHT W/CASTERS - BLACK LOCKEDGE/UPPER LEG</t>
  </si>
  <si>
    <t>TABLE - CS PEDESTAL LEG ACTIVITY RECTANGLE 30X72 - MARKERBOARD TOP - 22-30 ADJUSTABLE HEIGHT  W/CASTERS - BLACK LOCKEDGE/UPPER LEG</t>
  </si>
  <si>
    <t>TABLE - CS PEDESTAL LEG ACTIVITY RECTANGLE 36X60 - MARKERBOARD TOP - 22-30 ADJUSTABLE HEIGHT W/ CASTERS - BLACK LOCKEDGE/UPPER LEG</t>
  </si>
  <si>
    <t>TABLE - CS PEDESTAL LEG ACTIVITY RECTANGLE 36X72 - MARKERBOARD TOP - 22-30 ADJUSTABLE HEIGHT W/CASTERS - BLACK LOCKEDGE/UPPER LEG</t>
  </si>
  <si>
    <t>TABLE - CS PEDESTAL LEG ACTIVITY TRAPEZOID 30X30X60 - MARKERBOARD TOP - 22-30 ADJUSTABLE HEIGHT W/CASTERS- BLACK LOCKEDGE/UPPER LEG</t>
  </si>
  <si>
    <t>TABLE - CS NEOCLASS ACTIVITY ARROW 30X60 - SPECIFY TOP COLOR - SPECIFY T-MOLD EDGE/UPPER LEG COLOR - SPECIFY TABLE HEIGHT</t>
  </si>
  <si>
    <t>TABLE - CS NEOCLASS ACTIVITY BOOMERANG 42X60 - SPECIFY TOP COLOR - SPECIFY T-MOLD EDGE/UPPER LEG COLOR - SPECIFY TABLE HEIGHT</t>
  </si>
  <si>
    <t>TABLE - CS NEOCLASS ACTIVITY BRIDGE 30X60 - SPECIFY TOP COLOR - SPECIFY T-MOLD EDGE/UPPER LEG COLOR - SPECIFY TABLE HEIGHT</t>
  </si>
  <si>
    <t>TABLE - CS NEOCLASS ACTIVITY CANOPY 34X60 - SPECIFY TOP COLOR - SPECIFY T-MOLD EDGE/UPPER LEG COLOR - SPECIFY TABLE HEIGHT</t>
  </si>
  <si>
    <t>TABLE - CS NEOCLASS ACTIVITY CENTRIC 51X58 - SPECIFY TOP COLOR - SPECIFY T-MOLD EDGE/UPPER LEG COLOR - SPECIFY TABLE HEIGHT</t>
  </si>
  <si>
    <t>TABLE - CS NEOCLASS ACTIVITY CONOID 40X60 - SPECIFY TOP COLOR - SPECIFY T-MOLD EDGE/UPPER LEG COLOR - SPECIFY TABLE HEIGHT</t>
  </si>
  <si>
    <t>TABLE - CS NEOCLASS ACTIVITY FAN 30X60 - SPECIFY TOP COLOR - SPECIFY T-MOLD EDGE/UPPER LEG COLOR - SPECIFY TABLE HEIGHT</t>
  </si>
  <si>
    <t>TABLE - CS NEOCLASS ACTIVITY GEM 52X59 - SPECIFY TOP COLOR - SPECIFY T-MOLD EDGE/UPPER LEG COLOR - SPECIFY TABLE HEIGHT</t>
  </si>
  <si>
    <t>TABLE - CS NEOCLASS ACTIVITY KITE 52X60 - SPECIFY TOP COLOR - SPECIFY T-MOLD EDGE/UPPER LEG COLOR - SPECIFY TABLE HEIGHT</t>
  </si>
  <si>
    <t>TABLE - CS NEOCLASS ACTIVITY MESA 29X60 - SPECIFY TOP COLOR - SPECIFY T-MOLD EDGE/UPPER LEG COLOR - SPECIFY TABLE HEIGHT</t>
  </si>
  <si>
    <t>TABLE - CS NEOCLASS ACTIVITY OVOID 60X60 - SPECIFY TOP COLOR - SPECIFY T-MOLD EDGE/UPPER LEG COLOR - SPECIFY TABLE HEIGHT</t>
  </si>
  <si>
    <t>TABLE - CS NEOCLASS ACTIVITY PAISLEY 32X60 - SPECIFY TOP COLOR - SPECIFY T-MOLD EDGE/UPPER LEG COLOR - SPECIFY TABLE HEIGHT</t>
  </si>
  <si>
    <t>TABLE - CS NEOCLASS ACTIVITY PETAL 60X41 - SPECIFY TOP COLOR - SPECIFY T-MOLD EDGE/UPPER LEG COLOR - SPECIFY TABLE HEIGHT</t>
  </si>
  <si>
    <t>TABLE - CS NEOCLASS ACTIVITY PROP 54X60 - SPECIFY TOP COLOR - SPECIFY T-MOLD EDGE/UPPER LEG COLOR - SPECIFY TABLE HEIGHT</t>
  </si>
  <si>
    <t>TABLE - CS NEOCLASS ACTIVITY SWIRL 30X60 - SPECIFY TOP COLOR - SPECIFY T-MOLD EDGE/UPPER LEG COLOR - SPECIFY TABLE HEIGHT</t>
  </si>
  <si>
    <t>TABLE - CS NEOCLASS ACTIVITY TASA 32X60 - SPECIFY TOP COLOR - SPECIFY T-MOLD EDGE/UPPER LEG COLOR - SPECIFY TABLE HEIGHT</t>
  </si>
  <si>
    <t>TABLE - CS NEOCLASS ACTIVITY TRIANGLE 32X60 - SPECIFY TOP COLOR - SPECIFY T-MOLD EDGE/UPPER LEG COLOR - SPECIFY TABLE HEIGHT</t>
  </si>
  <si>
    <t>TABLE - CS NEOCLASS ACTIVITY VOLCANO 30X60 - SPECIFY TOP COLOR - SPECIFY T-MOLD EDGE/UPPER LEG COLOR - SPECIFY TABLE HEIGHT</t>
  </si>
  <si>
    <t>TABLE - CS NEOCLASS ACTIVITY VORTEX 36X60 - SPECIFY TOP COLOR - SPECIFY T-MOLD EDGE/UPPER LEG COLOR - SPECIFY TABLE HEIGHT</t>
  </si>
  <si>
    <t>TABLE - CS NEOCLASS ACTIVITY WAVERLY 34X60 - SPECIFY TOP COLOR - SPECIFY T-MOLD EDGE/UPPER LEG COLOR - SPECIFY TABLE HEIGHT</t>
  </si>
  <si>
    <t>TABLE - CS NEOCLASS ACTIVITY CLOVER 48 - SPECIFY TOP COLOR - SPECIFY T-MOLD EDGE/UPPER LEG COLOR - SPECIFY TABLE HEIGHT</t>
  </si>
  <si>
    <t>TABLE - CS NEOCLASS ACTIVITY FLOWER 60 - SPECIFY TOP COLOR - SPECIFY T-MOLD EDGE/UPPER LEG COLOR - SPECIFY TABLE HEIGHT</t>
  </si>
  <si>
    <t>TABLE - CS NEOCLASS ACTIVITY HORSESHOE 48X72 - SPECIFY TOP COLOR - SPECIFY T-MOLD EDGE/UPPER LEG COLOR - SPECIFY TABLE HEIGHT</t>
  </si>
  <si>
    <t>TABLE - CS NEOCLASS ACTIVITY HORSESHOE 60X66 - SPECIFY TOP COLOR - SPECIFY T-MOLD EDGE/UPPER LEG COLOR - SPECIFY TABLE HEIGHT</t>
  </si>
  <si>
    <t>TABLE - CS NEOCLASS ACTIVITY KIDNEY 48X72 - SPECIFY TOP COLOR - SPECIFY T-MOLD EDGE/UPPER LEG COLOR - SPECIFY TABLE HEIGHT</t>
  </si>
  <si>
    <t>TABLE - CS NEOCLASS ACTIVITY KIDNEY 48X96 - SPECIFY TOP COLOR - SPECIFY T-MOLD EDGE/UPPER LEG COLOR - SPECIFY TABLE HEIGHT</t>
  </si>
  <si>
    <t>TABLE - CS NEOCLASS ACTIVITY RECTANGLE 24X36 - SPECIFY TOP COLOR - SPECIFY T-MOLD EDGE/UPPER LEG COLOR - SPECIFY TABLE HEIGHT</t>
  </si>
  <si>
    <t>TABLE - CS NEOCLASS ACTIVITY RECTANGLE 24X48 - SPECIFY TOP COLOR - SPECIFY T-MOLD EDGE/UPPER LEG COLOR - SPECIFY TABLE HEIGHT</t>
  </si>
  <si>
    <t>TABLE - CS NEOCLASS ACTIVITY RECTANGLE 24X60 - SPECIFY TOP COLOR - SPECIFY T-MOLD EDGE/UPPER LEG COLOR - SPECIFY TABLE HEIGHT</t>
  </si>
  <si>
    <t>TABLE - CS NEOCLASS ACTIVITY RECTANGLE 24X72 - SPECIFY TOP COLOR - SPECIFY T-MOLD EDGE/UPPER LEG COLOR - SPECIFY TABLE HEIGHT</t>
  </si>
  <si>
    <t>TABLE - CS NEOCLASS ACTIVITY RECTANGLE 30X48 - SPECIFY TOP COLOR - SPECIFY T-MOLD EDGE/UPPER LEG COLOR - SPECIFY TABLE HEIGHT</t>
  </si>
  <si>
    <t>TABLE - CS NEOCLASS ACTIVITY RECTANGLE 30X60 - SPECIFY TOP COLOR - SPECIFY T-MOLD EDGE/UPPER LEG COLOR - SPECIFY TABLE HEIGHT</t>
  </si>
  <si>
    <t>TABLE - CS NEOCLASS ACTIVITY RECTANGLE 30X72 - SPECIFY TOP COLOR - SPECIFY T-MOLD EDGE/UPPER LEG COLOR - SPECIFY TABLE HEIGHT</t>
  </si>
  <si>
    <t>TABLE - CS NEOCLASS ACTIVITY RECTANGLE 30X84 - SPECIFY TOP COLOR - SPECIFY T-MOLD EDGE/UPPER LEG COLOR - SPECIFY TABLE HEIGHT</t>
  </si>
  <si>
    <t>TABLE - CS NEOCLASS ACTIVITY RECTANGLE 30X96 - SPECIFY TOP COLOR - SPECIFY T-MOLD EDGE/UPPER LEG COLOR - SPECIFY TABLE HEIGHT</t>
  </si>
  <si>
    <t>TABLE - CS NEOCLASS ACTIVITY RECTANGLE 36X60 - SPECIFY TOP COLOR - SPECIFY T-MOLD EDGE/UPPER LEG COLOR - SPECIFY TABLE HEIGHT</t>
  </si>
  <si>
    <t>TABLE - CS NEOCLASS ACTIVITY RECTANGLE 36X72 - SPECIFY TOP COLOR - SPECIFY T-MOLD EDGE/UPPER LEG COLOR - SPECIFY TABLE HEIGHT</t>
  </si>
  <si>
    <t>TABLE - CS NEOCLASS ACTIVITY RECTANGLE 42X60 - SPECIFY TOP COLOR - SPECIFY T-MOLD EDGE/UPPER LEG COLOR - SPECIFY TABLE HEIGHT</t>
  </si>
  <si>
    <t>TABLE - CS NEOCLASS ACTIVITY ROUND 36 - SPECIFY TOP COLOR - SPECIFY T-MOLD EDGE/UPPER LEG COLOR - SPECIFY TABLE HEIGHT</t>
  </si>
  <si>
    <t>TABLE - CS NEOCLASS ACTIVITY ROUND 42 - SPECIFY TOP COLOR - SPECIFY T-MOLD EDGE/UPPER LEG COLOR - SPECIFY TABLE HEIGHT</t>
  </si>
  <si>
    <t>TABLE - CS NEOCLASS ACTIVITY ROUND 48 - SPECIFY TOP COLOR - SPECIFY T-MOLD EDGE/UPPER LEG COLOR - SPECIFY TABLE HEIGHT</t>
  </si>
  <si>
    <t>TABLE - CS NEOCLASS ACTIVITY ROUND 60 - SPECIFY TOP COLOR - SPECIFY T-MOLD EDGE/UPPER LEG COLOR - SPECIFY TABLE HEIGHT</t>
  </si>
  <si>
    <t>TABLE - CS NEOCLASS ACTIVITY SQUARE 36 - SPECIFY TOP COLOR - SPECIFY T-MOLD EDGE/UPPER LEG COLOR - SPECIFY TABLE HEIGHT</t>
  </si>
  <si>
    <t>TABLE - CS NEOCLASS ACTIVITY SQUARE 42 - SPECIFY TOP COLOR - SPECIFY T-MOLD EDGE/UPPER LEG COLOR - SPECIFY TABLE HEIGHT</t>
  </si>
  <si>
    <t>TABLE - CS NEOCLASS ACTIVITY SQUARE 48 - SPECIFY TOP COLOR - SPECIFY T-MOLD EDGE/UPPER LEG COLOR - SPECIFY TABLE HEIGHT</t>
  </si>
  <si>
    <t>TABLE - CS NEOCLASS ACTIVITY TRAPEZOID 24X24X48 - SPECIFY TOP COLOR - SPECIFY T-MOLD EDGE/UPPER LEG COLOR - SPECIFY TABLE HEIGHT</t>
  </si>
  <si>
    <t>TABLE - CS NEOCLASS ACTIVITY TRAPEZOID 30X30X60 - SPECIFY TOP COLOR - SPECIFY T-MOLD EDGE/UPPER LEG COLOR - SPECIFY TABLE HEIGHT</t>
  </si>
  <si>
    <t>TABLE - CS NEOCLASS ACTIVITY ARROW 30X60 - BLACK LOCKEDGE/UPPER LEG - SPECIFY TOP COLOR - SPECIFY TABLE HEIGHT</t>
  </si>
  <si>
    <t>TABLE - CS NEOCLASS ACTIVITY BOOMERANG 42X60 - BLACK LOCKEDGE/UPPER LEG - SPECIFY TOP COLOR - SPECIFY TABLE HEIGHT</t>
  </si>
  <si>
    <t>TABLE - CS NEOCLASS ACTIVITY BRIDGE 30X60 - BLACK LOCKEDGE/UPPER LEG - SPECIFY TOP COLOR - SPECIFY TABLE HEIGHT</t>
  </si>
  <si>
    <t>TABLE - CS NEOCLASS ACTIVITY CANOPY 34X60 - BLACK LOCKEDGE/UPPER LEG - SPECIFY TOP COLOR - SPECIFY TABLE HEIGHT</t>
  </si>
  <si>
    <t>TABLE - CS NEOCLASS ACTIVITY CENTRIC 51X58 - BLACK LOCKEDGE/UPPER LEG - SPECIFY TOP COLOR - SPECIFY TABLE HEIGHT</t>
  </si>
  <si>
    <t>TABLE - CS NEOCLASS ACTIVITY CONOID 40X60 - BLACK LOCKEDGE/UPPER LEG - SPECIFY TOP COLOR - SPECIFY TABLE HEIGHT</t>
  </si>
  <si>
    <t>TABLE - CS NEOCLASS ACTIVITY FAN 30X60 - BLACK LOCKEDGE/UPPER LEG - SPECIFY TOP COLOR - SPECIFY TABLE HEIGHT</t>
  </si>
  <si>
    <t>TABLE - CS NEOCLASS ACTIVITY GEM 52X59 - BLACK LOCKEDGE/UPPER LEG - SPECIFY TOP COLOR - SPECIFY TABLE HEIGHT</t>
  </si>
  <si>
    <t>TABLE - CS NEOCLASS ACTIVITY KITE 52X60 - BLACK LOCKEDGE/UPPER LEG - SPECIFY TOP COLOR - SPECIFY TABLE HEIGHT</t>
  </si>
  <si>
    <t>TABLE - CS NEOCLASS ACTIVITY MESA 29X60 - BLACK LOCKEDGE/UPPER LEG - SPECIFY TOP COLOR - SPECIFY TABLE HEIGHT</t>
  </si>
  <si>
    <t>TABLE - CS NEOCLASS ACTIVITY OVOID 60X60 - BLACK LOCKEDGE/UPPER LEG - SPECIFY TOP COLOR - SPECIFY TABLE HEIGHT</t>
  </si>
  <si>
    <t>TABLE - CS NEOCLASS ACTIVITY PAISLEY 32X60 - BLACK LOCKEDGE/UPPER LEG - SPECIFY TOP COLOR - SPECIFY TABLE HEIGHT</t>
  </si>
  <si>
    <t>TABLE - CS NEOCLASS ACTIVITY PETAL 60X41 - BLACK LOCKEDGE/UPPER LEG - SPECIFY TOP COLOR - SPECIFY TABLE HEIGHT</t>
  </si>
  <si>
    <t>TABLE - CS NEOCLASS ACTIVITY PROP 54X60 - BLACK LOCKEDGE/UPPER LEG - SPECIFY TOP COLOR - SPECIFY TABLE HEIGHT</t>
  </si>
  <si>
    <t>TABLE - CS NEOCLASS ACTIVITY SWIRL 30X60 - BLACK LOCKEDGE/UPPER LEG - SPECIFY TOP COLOR - SPECIFY TABLE HEIGHT</t>
  </si>
  <si>
    <t>TABLE - CS NEOCLASS ACTIVITY TASA 32X60 - BLACK LOCKEDGE/UPPER LEG - SPECIFY TOP COLOR - SPECIFY TABLE HEIGHT</t>
  </si>
  <si>
    <t>TABLE - CS NEOCLASS ACTIVITY TRIANGLE 32X60 - BLACK LOCKEDGE/UPPER LEG - SPECIFY TOP COLOR - SPECIFY TABLE HEIGHT</t>
  </si>
  <si>
    <t>TABLE - CS NEOCLASS ACTIVITY VOLCANO 30X60 - BLACK LOCKEDGE/UPPER LEG - SPECIFY TOP COLOR - SPECIFY TABLE HEIGHT</t>
  </si>
  <si>
    <t>TABLE - CS NEOCLASS ACTIVITY VORTEX 36X60 - BLACK LOCKEDGE/UPPER LEG - SPECIFY TOP COLOR - SPECIFY TABLE HEIGHT</t>
  </si>
  <si>
    <t>TABLE - CS NEOCLASS ACTIVITY WAVERLY 34X60 - BLACK LOCKEDGE/UPPER LEG - SPECIFY TOP COLOR - SPECIFY TABLE HEIGHT</t>
  </si>
  <si>
    <t>TABLE - CS NEOCLASS ACTIVITY CLOVER 48 - BLACK LOCKEDGE/UPPER LEG - SPECIFY TOP COLOR - SPECIFY TABLE HEIGHT</t>
  </si>
  <si>
    <t>TABLE - CS NEOCLASS ACTIVITY FLOWER 60 - BLACK LOCKEDGE/UPPER LEG - SPECIFY TOP COLOR - SPECIFY TABLE HEIGHT</t>
  </si>
  <si>
    <t>TABLE - CS NEOCLASS ACTIVITY HORSESHOE 48X72 - BLACK LOCKEDGE - SPECIFY TOP COLOR - SPECIFY TABLE HEIGHT</t>
  </si>
  <si>
    <t>TABLE - CS NEOCLASS ACTIVITY HORSESHOE 60X66 - BLACK LOCKEDGE/UPPER LEG - SPECIFY TOP COLOR - SPECIFY TABLE HEIGHT</t>
  </si>
  <si>
    <t>TABLE - CS NEOCLASS ACTIVITY KIDNEY 48X72 - BLACK LOCKEDGE/UPPER LEG - SPECIFY TOP COLOR - SPECIFY TABLE HEIGHT</t>
  </si>
  <si>
    <t>TABLE - CS NEOCLASS ACTIVITY KIDNEY 48X96 - BLACK LOCKEDGE/UPPER LEG - SPECIFY TOP COLOR - SPECIFY TABLE HEIGHT</t>
  </si>
  <si>
    <t>TABLE - CS NEOCLASS ACTIVITY RECTANGLE 24X36 - BLACK LOCKEDGE/UPPER LEG - SPECIFY TOP COLOR - SPECIFY TABLE HEIGHT</t>
  </si>
  <si>
    <t>TABLE - CS NEOCLASS ACTIVITY RECTANGLE 24X48 - BLACK LOCKEDGE/UPPER LEG - SPECIFY TOP COLOR - SPECIFY TABLE HEIGHT</t>
  </si>
  <si>
    <t>TABLE - CS NEOCLASS ACTIVITY RECTANGLE 24X60 - BLACK LOCKEDGE/UPPER LEG - SPECIFY TOP COLOR - SPECIFY TABLE HEIGHT</t>
  </si>
  <si>
    <t>TABLE - CS NEOCLASS ACTIVITY RECTANGLE 24X72 - BLACK LOCKEDGE/UPPER LEG - SPECIFY TOP COLOR - SPECIFY TABLE HEIGHT</t>
  </si>
  <si>
    <t>TABLE - CS NEOCLASS ACTIVITY RECTANGLE 30X48 - BLACK LOCKEDGE/UPPER LEG - SPECIFY TOP COLOR - SPECIFY TABLE HEIGHT</t>
  </si>
  <si>
    <t>TABLE - CS NEOCLASS ACTIVITY RECTANGLE 30X60 - BLACK LOCKEDGE/UPPER LEG - SPECIFY TOP COLOR - SPECIFY TABLE HEIGHT</t>
  </si>
  <si>
    <t>TABLE - CS NEOCLASS ACTIVITY RECTANGLE 30X72 - BLACK LOCKEDGE/UPPER LEG - SPECIFY TOP COLOR - SPECIFY TABLE HEIGHT</t>
  </si>
  <si>
    <t>TABLE - CS NEOCLASS ACTIVITY RECTANGLE 30X84 - BLACK LOCKEDGE/UPPER LEG - SPECIFY TOP COLOR - SPECIFY TABLE HEIGHT</t>
  </si>
  <si>
    <t>TABLE - CS NEOCLASS ACTIVITY RECTANGLE 30X96 - BLACK LOCKEDGE/UPPER LEG - SPECIFY TOP COLOR - SPECIFY TABLE HEIGHT</t>
  </si>
  <si>
    <t>TABLE - CS NEOCLASS ACTIVITY RECTANGLE 36X60 - BLACK LOCKEDGE/UPPER LEG - SPECIFY TOP COLOR - SPECIFY TABLE HEIGHT</t>
  </si>
  <si>
    <t>TABLE - CS NEOCLASS ACTIVITY RECTANGLE 36X72 - BLACK LOCKEDGE/UPPER LEG - SPECIFY TOP COLOR - SPECIFY TABLE HEIGHT</t>
  </si>
  <si>
    <t>TABLE - CS NEOCLASS ACTIVITY RECTANGLE 42X60 - BLACK LOCKEDGE/UPPER LEG - SPECIFY TOP COLOR - SPECIFY TABLE HEIGHT</t>
  </si>
  <si>
    <t>TABLE - CS NEOCLASS ACTIVITY ROUND 36 - BLACK LOCKEDGE/UPPER LEG - SPECIFY TOP COLOR - SPECIFY TABLE HEIGHT</t>
  </si>
  <si>
    <t>TABLE - CS NEOCLASS ACTIVITY ROUND 42 - BLACK LOCKEDGE/UPPER LEG - SPECIFY TOP COLOR - SPECIFY TABLE HEIGHT</t>
  </si>
  <si>
    <t>TABLE - CS NEOCLASS ACTIVITY ROUND 48 - BLACK LOCKEDGE/UPPER LEG - SPECIFY TOP COLOR - SPECIFY TABLE HEIGHT</t>
  </si>
  <si>
    <t>TABLE - CS NEOCLASS ACTIVITY ROUND 60 - BLACK LOCKEDGE/UPPER LEG - SPECIFY TOP COLOR - SPECIFY TABLE HEIGHT</t>
  </si>
  <si>
    <t>TABLE - CS NEOCLASS ACTIVITY SQUARE 36 - BLACK LOCKEDGE/UPPER LEG - SPECIFY TOP COLOR - SPECIFY TABLE HEIGHT</t>
  </si>
  <si>
    <t>TABLE - CS NEOCLASS ACTIVITY SQUARE 42 - BLACK LOCKEDGE/UPPER LEG - SPECIFY TOP COLOR - SPECIFY TABLE HEIGHT</t>
  </si>
  <si>
    <t>TABLE - CS NEOCLASS ACTIVITY SQUARE 48 - BLACK LOCKEDGE/UPPER LEG - SPECIFY TOP COLOR - SPECIFY TABLE HEIGHT</t>
  </si>
  <si>
    <t>TABLE - CS NEOCLASS ACTIVITY TRAPEZOID 24X24X48 - BLACK LOCKEDGE/UPPER LEG - SPECIFY TOP COLOR - SPECIFY TABLE HEIGHT</t>
  </si>
  <si>
    <t>TABLE - CS NEOCLASS ACTIVITY TRAPEZOID 30X30X60 - BLACK LOCKEDGE/UPPER LEG - SPECIFY TOP COLOR - SPECIFY TABLE HEIGHT</t>
  </si>
  <si>
    <t>TABLE - CS NEOCLASS ACTIVITY ARROW 30X60 - MARKERBOARD TOP - SPECIFY T-MOLD EDGE/UPPER LEG COLOR - SPECIFY TABLE HEIGHT</t>
  </si>
  <si>
    <t>TABLE - CS NEOCLASS ACTIVITY BOOMERANG 42X60 - MARKERBOARD TOP - SPECIFY T-MOLD EDGE/UPPER LEG COLOR - SPECIFY TABLE HEIGHT</t>
  </si>
  <si>
    <t>TABLE - CS NEOCLASS ACTIVITY BRIDGE 30X60 - MARKERBOARD TOP - SPECIFY T-MOLD EDGE/UPPER LEG COLOR - SPECIFY TABLE HEIGHT</t>
  </si>
  <si>
    <t>TABLE - CS NEOCLASS ACTIVITY CANOPY 34X60 - MARKERBOARD TOP - SPECIFY T-MOLD EDGE/UPPER LEG COLOR - SPECIFY TABLE HEIGHT</t>
  </si>
  <si>
    <t>TABLE - CS NEOCLASS ACTIVITY CENTRIC 51X58 - MARKERBOARD TOP - SPECIFY T-MOLD EDGE/UPPER LEG COLOR - SPECIFY TABLE HEIGHT</t>
  </si>
  <si>
    <t>TABLE - CS NEOCLASS ACTIVITY CONOID 40X60 - MARKERBOARD TOP - SPECIFY T-MOLD EDGE/UPPER LEG COLOR - SPECIFY TABLE HEIGHT</t>
  </si>
  <si>
    <t>TABLE - CS NEOCLASS ACTIVITY FAN 30X60 - MARKERBOARD TOP - SPECIFY T-MOLD EDGE/UPPER LEG COLOR - SPECIFY TABLE HEIGHT</t>
  </si>
  <si>
    <t>TABLE - CS NEOCLASS ACTIVITY GEM 52X59 - MARKERBOARD TOP - SPECIFY T-MOLD EDGE/UPPER LEG COLOR - SPECIFY TABLE HEIGHT</t>
  </si>
  <si>
    <t>TABLE - CS NEOCLASS ACTIVITY KITE 52X60 - MARKERBOARD TOP - SPECIFY T-MOLD EDGE/UPPER LEG COLOR - SPECIFY TABLE HEIGHT</t>
  </si>
  <si>
    <t>TABLE - CS NEOCLASS ACTIVITY MESA 29X60 - MARKERBOARD TOP - SPECIFY T-MOLD EDGE/UPPER LEG COLOR - SPECIFY TABLE HEIGHT</t>
  </si>
  <si>
    <t>TABLE - CS NEOCLASS ACTIVITY OVOID 60X60 - MARKERBOARD TOP - SPECIFY T-MOLD EDGE/UPPER LEG COLOR - SPECIFY TABLE HEIGHT</t>
  </si>
  <si>
    <t>TABLE - CS NEOCLASS ACTIVITY PAISLEY 32X60 - MARKERBOARD TOP - SPECIFY T-MOLD EDGE/UPPER LEG COLOR - SPECIFY TABLE HEIGHT</t>
  </si>
  <si>
    <t>TABLE - CS NEOCLASS ACTIVITY PETAL 60X41 - MARKERBOARD TOP - SPECIFY T-MOLD EDGE/UPPER LEG COLOR - SPECIFY TABLE HEIGHT</t>
  </si>
  <si>
    <t>TABLE - CS NEOCLASS ACTIVITY PROP 54X60 - MARKERBOARD TOP - SPECIFY T-MOLD EDGE/UPPER LEG COLOR - SPECIFY TABLE HEIGHT</t>
  </si>
  <si>
    <t>TABLE - CS NEOCLASS ACTIVITY SWIRL 30X60 - MARKERBOARD TOP - SPECIFY T-MOLD EDGE/UPPER LEG COLOR - SPECIFY TABLE HEIGHT</t>
  </si>
  <si>
    <t>TABLE - CS NEOCLASS ACTIVITY TASA 32X60 - MARKERBOARD TOP - SPECIFY T-MOLD EDGE/UPPER LEG COLOR - SPECIFY TABLE HEIGHT</t>
  </si>
  <si>
    <t>TABLE - CS NEOCLASS ACTIVITY TRIANGLE 32X60 - MARKERBOARD TOP - SPECIFY T-MOLD EDGE/UPPER LEG COLOR - SPECIFY TABLE HEIGHT</t>
  </si>
  <si>
    <t>TABLE - CS NEOCLASS ACTIVITY VOLCANO 30X60 - MARKERBOARD TOP - SPECIFY T-MOLD EDGE/UPPER LEG COLOR - SPECIFY TABLE HEIGHT</t>
  </si>
  <si>
    <t>TABLE - CS NEOCLASS ACTIVITY VORTEX 36X60 - MARKERBOARD TOP - SPECIFY T-MOLD EDGE/UPPER LEG COLOR - SPECIFY TABLE HEIGHT</t>
  </si>
  <si>
    <t>TABLE - CS NEOCLASS ACTIVITY CLOVER 48 - MARKERBOARD TOP - SPECIFY T-MOLD EDGE/UPPER LEG COLOR - SPECIFY TABLE HEIGHT</t>
  </si>
  <si>
    <t>TABLE - CS NEOCLASS ACTIVITY FLOWER 60 - MARKERBOARD TOP - SPECIFY T-MOLD EDGE/UPPER LEG COLOR - SPECIFY TABLE HEIGHT</t>
  </si>
  <si>
    <t>TABLE - CS NEOCLASS ACTIVITY HORSESHOE 48X72 - MARKERBOARD TOP - SPECIFY T-MOLD EDGE/UPPER LEG COLOR - SPECIFY TABLE HEIGHT</t>
  </si>
  <si>
    <t>TABLE - CS NEOCLASS ACTIVITY HORSESHOE 60X66 - MARKERBOARD TOP - SPECIFY T-MOLD EDGE/UPPER LEG COLOR - SPECIFY TABLE HEIGHT</t>
  </si>
  <si>
    <t>TABLE - CS NEOCLASS ACTIVITY KIDNEY 48X72 - MARKERBOARD TOP - SPECIFY T-MOLD EDGE/UPPER LEG COLOR - SPECIFY TABLE HEIGHT</t>
  </si>
  <si>
    <t>TABLE - CS NEOCLASS ACTIVITY KIDNEY 48X96 - MARKERBOARD TOP - SPECIFY T-MOLD EDGE/UPPER LEG COLOR - SPECIFY TABLE HEIGHT</t>
  </si>
  <si>
    <t>TABLE - CS NEOCLASS ACTIVITY RECTANGLE 24X36 - MARKERBOARD TOP - SPECIFY T-MOLD EDGE/UPPER LEG COLOR - SPECIFY TABLE HEIGHT</t>
  </si>
  <si>
    <t>TABLE - CS NEOCLASS ACTIVITY RECTANGLE 24X48 - MARKERBOARD TOP - SPECIFY T-MOLD EDGE/UPPER LEG COLOR - SPECIFY TABLE HEIGHT</t>
  </si>
  <si>
    <t>TABLE - CS NEOCLASS ACTIVITY RECTANGLE 24X60 - MARKERBOARD TOP - SPECIFY T-MOLD EDGE/UPPER LEG COLOR - SPECIFY TABLE HEIGHT</t>
  </si>
  <si>
    <t>TABLE - CS NEOCLASS ACTIVITY RECTANGLE 24X72 - MARKERBOARD TOP - SPECIFY T-MOLD EDGE/UPPER LEG COLOR - SPECIFY TABLE HEIGHT</t>
  </si>
  <si>
    <t>TABLE - CS NEOCLASS ACTIVITY RECTANGLE 30X48 - MARKERBOARD TOP - SPECIFY T-MOLD EDGE/UPPER LEG COLOR - SPECIFY TABLE HEIGHT</t>
  </si>
  <si>
    <t>TABLE - CS NEOCLASS ACTIVITY RECTANGLE 30X60 - MARKERBOARD TOP - SPECIFY T-MOLD EDGE/UPPER LEG COLOR - SPECIFY TABLE HEIGHT</t>
  </si>
  <si>
    <t>TABLE - CS NEOCLASS ACTIVITY RECTANGLE 30X72 - MARKERBOARD TOP - SPECIFY T-MOLD EDGE/UPPER LEG COLOR - SPECIFY TABLE HEIGHT</t>
  </si>
  <si>
    <t>TABLE - CS NEOCLASS ACTIVITY RECTANGLE 30X84 - MARKERBOARD TOP - SPECIFY T-MOLD EDGE/UPPER LEG COLOR - SPECIFY TABLE HEIGHT</t>
  </si>
  <si>
    <t>TABLE - CS NEOCLASS ACTIVITY RECTANGLE 30X96 - MARKERBOARD TOP - SPECIFY T-MOLD EDGE/UPPER LEG COLOR - SPECIFY TABLE HEIGHT</t>
  </si>
  <si>
    <t>TABLE - CS NEOCLASS ACTIVITY RECTANGLE 36X60 - MARKERBOARD TOP - SPECIFY T-MOLD EDGE/UPPER LEG COLOR - SPECIFY TABLE HEIGHT</t>
  </si>
  <si>
    <t>TABLE - CS NEOCLASS ACTIVITY RECTANGLE 36X72 - MARKERBOARD TOP - SPECIFY T-MOLD EDGE/UPPER LEG COLOR - SPECIFY TABLE HEIGHT</t>
  </si>
  <si>
    <t>TABLE - CS NEOCLASS ACTIVITY RECTANGLE 42X60 - MARKERBOARD TOP - SPECIFY T-MOLD EDGE/UPPER LEG COLOR - SPECIFY TABLE HEIGHT</t>
  </si>
  <si>
    <t>TABLE - CS NEOCLASS ACTIVITY ROUND 36 - MARKERBOARD TOP - SPECIFY T-MOLD EDGE/UPPER LEG COLOR - SPECIFY TABLE HEIGHT</t>
  </si>
  <si>
    <t>TABLE - CS NEOCLASS ACTIVITY ROUND 42 - MARKERBOARD TOP - SPECIFY T-MOLD EDGE/UPPER LEG COLOR - SPECIFY TABLE HEIGHT</t>
  </si>
  <si>
    <t>TABLE - CS NEOCLASS ACTIVITY ROUND 48 - MARKERBOARD TOP - SPECIFY T-MOLD EDGE/UPPER LEG COLOR - SPECIFY TABLE HEIGHT</t>
  </si>
  <si>
    <t>TABLE - CS NEOCLASS ACTIVITY ROUND 60 - MARKERBOARD TOP - SPECIFY T-MOLD EDGE/UPPER LEG COLOR - SPECIFY TABLE HEIGHT</t>
  </si>
  <si>
    <t>TABLE - CS NEOCLASS ACTIVITY SQUARE 36 - MARKERBOARD TOP - SPECIFY T-MOLD EDGE/UPPER LEG COLOR - SPECIFY TABLE HEIGHT</t>
  </si>
  <si>
    <t>TABLE - CS NEOCLASS ACTIVITY SQUARE 42 - MARKERBOARD TOP - SPECIFY T-MOLD EDGE/UPPER LEG COLOR - SPECIFY TABLE HEIGHT</t>
  </si>
  <si>
    <t>TABLE - CS NEOCLASS ACTIVITY SQUARE 48 - MARKERBOARD TOP - SPECIFY T-MOLD EDGE/UPPER LEG COLOR - SPECIFY TABLE HEIGHT</t>
  </si>
  <si>
    <t>TABLE - CS NEOCLASS ACTIVITY TRAPEZOID 24X24X48 - MARKERBOARD TOP - SPECIFY T-MOLD EDGE/UPPER LEG COLOR - SPECIFY TABLE HEIGHT</t>
  </si>
  <si>
    <t>TABLE - CS NEOCLASS ACTIVITY TRAPEZOID 30X30X60 - MARKERBOARD TOP - SPECIFY T-MOLD EDGE/UPPER LEG COLOR - SPECIFY TABLE HEIGHT</t>
  </si>
  <si>
    <t>TABLE - CS NEOCLASS ACTIVITY WAVERLY 34X60 - MARKERBOARD TOP - SPECIFY T-MOLD EDGE/UPPER LEG COLOR - SPECIFY TABLE HEIGHT</t>
  </si>
  <si>
    <t>TABLE - CS NEOCLASS ACTIVITY ARROW 30X60 - MARKERBOARD TOP - BLACK LOCKEDGE/UPPER LEG - SPECIFY TABLE HEIGHT</t>
  </si>
  <si>
    <t>TABLE - CS NEOCLASS ACTIVITY BOOMERANG 42X60 - MARKERBOARD TOP - BLACK LOCKEDGE/UPPER LEG - SPECIFY TABLE HEIGHT</t>
  </si>
  <si>
    <t>TABLE - CS NEOCLASS ACTIVITY BRIDGE 30X60 - MARKERBOARD TOP - BLACK LOCKEDGE/UPPER LEG - SPECIFY TABLE HEIGHT</t>
  </si>
  <si>
    <t>TABLE - CS NEOCLASS ACTIVITY CANOPY 34X60 - MARKERBOARD TOP - BLACK LOCKEDGE/UPPER LEG - SPECIFY TABLE HEIGHT</t>
  </si>
  <si>
    <t>TABLE - CS NEOCLASS ACTIVITY CENTRIC 51X58 - MARKERBOARD TOP - BLACK LOCKEDGE/UPPER LEG - SPECIFY TABLE HEIGHT</t>
  </si>
  <si>
    <t>TABLE - CS NEOCLASS ACTIVITY CONOID 40X60 - MARKERBOARD TOP - BLACK LOCKEDGE/UPPER LEG - SPECIFY TABLE HEIGHT</t>
  </si>
  <si>
    <t>TABLE - CS NEOCLASS ACTIVITY FAN 30X60 - MARKERBOARD TOP - BLACK LOCKEDGE/UPPER LEG - SPECIFY TABLE HEIGHT</t>
  </si>
  <si>
    <t>TABLE - CS NEOCLASS ACTIVITY GEM 52X59 - MARKERBOARD TOP - BLACK LOCKEDGE/UPPER LEG - SPECIFY TABLE HEIGHT</t>
  </si>
  <si>
    <t>TABLE - CS NEOCLASS ACTIVITY KITE 52X60 - MARKERBOARD TOP - BLACK LOCKEDGE/UPPER LEG - SPECIFY TABLE HEIGHT</t>
  </si>
  <si>
    <t>TABLE - CS NEOCLASS ACTIVITY MESA 29X60 - MARKERBOARD TOP - BLACK LOCKEDGE/UPPER LEG - SPECIFY TABLE HEIGHT</t>
  </si>
  <si>
    <t>TABLE - CS NEOCLASS ACTIVITY OVOID 60X60 - MARKERBOARD TOP - BLACK LOCKEDGE/UPPER LEG - SPECIFY TABLE HEIGHT</t>
  </si>
  <si>
    <t>TABLE - CS NEOCLASS ACTIVITY PAISLEY 32X60 - MARKERBOARD TOP - BLACK LOCKEDGE/UPPER LEG - SPECIFY TABLE HEIGHT</t>
  </si>
  <si>
    <t>TABLE - CS NEOCLASS ACTIVITY PETAL 60X41 - MARKERBOARD TOP - BLACK LOCKEDGE/UPPER LEG - SPECIFY TABLE HEIGHT</t>
  </si>
  <si>
    <t>TABLE - CS NEOCLASS ACTIVITY PROP 54X60 - MARKERBOARD TOP - BLACK LOCKEDGE/UPPER LEG - SPECIFY TABLE HEIGHT</t>
  </si>
  <si>
    <t>TABLE - CS NEOCLASS ACTIVITY SWIRL 30X60 - MARKERBOARD TOP - BLACK LOCKEDGE/UPPER LEG - SPECIFY TABLE HEIGHT</t>
  </si>
  <si>
    <t>TABLE - CS NEOCLASS ACTIVITY TASA 32X60 - MARKERBOARD TOP - BLACK LOCKEDGE/UPPER LEG - SPECIFY TABLE HEIGHT</t>
  </si>
  <si>
    <t>TABLE - CS NEOCLASS ACTIVITY TRIANGLE 32X60 - MARKERBOARD TOP - BLACK LOCKEDGE/UPPER LEG - SPECIFY TABLE HEIGHT</t>
  </si>
  <si>
    <t>TABLE - CS NEOCLASS ACTIVITY VOLCANO 30X60 - MARKERBOARD TOP - BLACK LOCKEDGE/UPPER LEG - SPECIFY TABLE HEIGHT</t>
  </si>
  <si>
    <t>TABLE - CS NEOCLASS ACTIVITY VORTEX 36X60 - MARKERBOARD TOP - BLACK LOCKEDGE/UPPER LEG - SPECIFY TABLE HEIGHT</t>
  </si>
  <si>
    <t>TABLE - CS NEOCLASS ACTIVITY WAVERLY 34X60 - MARKERBOARD TOP - BLACK LOCKEDGE/UPPER LEG - SPECIFY TABLE HEIGHT</t>
  </si>
  <si>
    <t>TABLE - CS NEOCLASS ACTIVITY CLOVER 48 - MARKERBOARD TOP - BLACK LOCKEDGE/UPPER LEG - SPECIFY TABLE HEIGHT</t>
  </si>
  <si>
    <t>TABLE - CS NEOCLASS ACTIVITY FLOWER 60 - MARKERBOARD TOP - BLACK LOCKEDGE/UPPER LEG - SPECIFY TABLE HEIGHT</t>
  </si>
  <si>
    <t>TABLE - CS NEOCLASS ACTIVITY HORSESHOE 48X72 - MARKERBOARD TOP - BLACK LOCKEDGE/UPPER LEG - SPECIFY TABLE HEIGHT</t>
  </si>
  <si>
    <t>TABLE - CS NEOCLASS ACTIVITY HORSESHOE 60X66 - MARKERBOARD TOP - BLACK LOCKEDGE/UPPER LEG - SPECIFY TABLE HEIGHT</t>
  </si>
  <si>
    <t>TABLE - CS NEOCLASS ACTIVITY KIDNEY 48X72 - MARKERBOARD TOP - BLACK LOCKEDGE/UPPER LEG - SPECIFY TABLE HEIGHT</t>
  </si>
  <si>
    <t>TABLE - CS NEOCLASS ACTIVITY KIDNEY 48X96 - MARKERBOARD TOP - BLACK LOCKEDGE/UPPER LEG - SPECIFY TABLE HEIGHT</t>
  </si>
  <si>
    <t>TABLE - CS NEOCLASS ACTIVITY RECTANGLE 24X36 - MARKERBOARD TOP - BLACK LOCKEDGE/UPPER LEG - SPECIFY TABLE HEIGHT</t>
  </si>
  <si>
    <t>TABLE - CS NEOCLASS ACTIVITY RECTANGLE 24X48 - MARKERBOARD TOP - BLACK LOCKEDGE/UPPER LEG - SPECIFY TABLE HEIGHT</t>
  </si>
  <si>
    <t>TABLE - CS NEOCLASS ACTIVITY RECTANGLE 24X60 - MARKERBOARD TOP - BLACK LOCKEDGE/UPPER LEG - SPECIFY TABLE HEIGHT</t>
  </si>
  <si>
    <t>TABLE - CS NEOCLASS ACTIVITY RECTANGLE 24X72 - MARKERBOARD TOP - BLACK LOCKEDGE/UPPER LEG - SPECIFY TABLE HEIGHT</t>
  </si>
  <si>
    <t>TABLE - CS NEOCLASS ACTIVITY RECTANGLE 30X48 - MARKERBOARD TOP - BLACK LOCKEDGE/UPPER LEG - SPECIFY TABLE HEIGHT</t>
  </si>
  <si>
    <t>TABLE - CS NEOCLASS ACTIVITY RECTANGLE 30X60 - MARKERBOARD TOP - BLACK LOCKEDGE/UPPER LEG - SPECIFY TABLE HEIGHT</t>
  </si>
  <si>
    <t>TABLE - CS NEOCLASS ACTIVITY RECTANGLE 30X72 - MARKERBOARD TOP - BLACK LOCKEDGE/UPPER LEG - SPECIFY TABLE HEIGHT</t>
  </si>
  <si>
    <t>TABLE - CS NEOCLASS ACTIVITY RECTANGLE 30X84 - MARKERBOARD TOP - BLACK LOCKEDGE/UPPER LEG - SPECIFY TABLE HEIGHT</t>
  </si>
  <si>
    <t>TABLE - CS NEOCLASS ACTIVITY RECTANGLE 30X96 - MARKERBOARD TOP - BLACK LOCKEDGE/UPPER LEG - SPECIFY TABLE HEIGHT</t>
  </si>
  <si>
    <t>TABLE - CS NEOCLASS ACTIVITY RECTANGLE 36X60 - MARKERBOARD TOP - BLACK LOCKEDGE/UPPER LEG - SPECIFY TABLE HEIGHT</t>
  </si>
  <si>
    <t>TABLE - CS NEOCLASS ACTIVITY RECTANGLE 36X72 - MARKERBOARD TOP - BLACK LOCKEDGE/UPPER LEG - SPECIFY TABLE HEIGHT</t>
  </si>
  <si>
    <t>TABLE - CS NEOCLASS ACTIVITY RECTANGLE 42X60 - MARKERBOARD TOP - BLACK LOCKEDGE/UPPER LEG - SPECIFY TABLE HEIGHT</t>
  </si>
  <si>
    <t>TABLE - CS NEOCLASS ACTIVITY ROUND 36 - MARKERBOARD TOP - BLACK LOCKEDGE/UPPER LEG - SPECIFY TABLE HEIGHT</t>
  </si>
  <si>
    <t>TABLE - CS NEOCLASS ACTIVITY ROUND 42 - MARKERBOARD TOP - BLACK LOCKEDGE/UPPER LEG - SPECIFY TABLE HEIGHT</t>
  </si>
  <si>
    <t>TABLE - CS NEOCLASS ACTIVITY ROUND 48 - MARKERBOARD TOP - BLACK LOCKEDGE/UPPER LEG - SPECIFY TABLE HEIGHT</t>
  </si>
  <si>
    <t>TABLE - CS NEOCLASS ACTIVITY ROUND 60 - MARKERBOARD TOP - BLACK LOCKEDGE/UPPER LEG - SPECIFY TABLE HEIGHT</t>
  </si>
  <si>
    <t>TABLE - CS NEOCLASS ACTIVITY SQUARE 36 - MARKERBOARD TOP - BLACK LOCKEDGE/UPPER LEG - SPECIFY TABLE HEIGHT</t>
  </si>
  <si>
    <t>TABLE - CS NEOCLASS ACTIVITY SQUARE 42 - MARKERBOARD TOP - BLACK LOCKEDGE/UPPER LEG - SPECIFY TABLE HEIGHT</t>
  </si>
  <si>
    <t>TABLE - CS NEOCLASS ACTIVITY SQUARE 48 - MARKERBOARD TOP - BLACK LOCKEDGE/UPPER LEG - SPECIFY TABLE HEIGHT</t>
  </si>
  <si>
    <t>TABLE - CS NEOCLASS ACTIVITY TRAPEZOID 24X24X48 - MARKERBOARD TOP - BLACK LOCKEDGE/UPPER LEG - SPECIFY TABLE HEIGHT</t>
  </si>
  <si>
    <t>TABLE - CS NEOCLASS ACTIVITY TRAPEZOID 30X30X60 - MARKERBOARD TOP - BLACK LOCKEDGE/UPPER LEG - SPECIFY TABLE HEIGHT</t>
  </si>
  <si>
    <t>TABLE - CS CAFETERIA - CONVERTIBLE BENCH - 6 FT RECTANGLE TOP - PARTICLE BOARD CORE W/BLACK T-MOLD - SPECIFY TABLE HEIGHT - SPECIFY TOP/BENCH COLOR</t>
  </si>
  <si>
    <t>TABLE - CS CAFETERIA - CONVERTIBLE BENCH - 6 FT RECTANGLE TOP - MDF CORE W/LOCK EDGE - SPECIFY TABLE HEIGHT - SPECIFY TOP/BENCH COLOR</t>
  </si>
  <si>
    <t>TABLE - CS CAFETERIA - CONVERTIBLE BENCH - 6 FT RECTANGLE TOP - PLYWOOD CORE W/BLACK T-MOLD - SPECIFY TABLE HEIGHT - SPECIFY TOP/BENCH COLOR</t>
  </si>
  <si>
    <t>TABLE - CS CAFETERIA - CONVERTIBLE BENCH - 6 FT RECTANGLE TOP - PLYWOOD CORE W/LOCK EDGE - SPECIFY TABLE HEIGHT - SPECIFY TOP/BENCH COLOR</t>
  </si>
  <si>
    <t>TABLE - CS CAFETERIA - CONVERTIBLE BENCH - 7 FT RECTANGLE TOP - PARTICLE BOARD CORE W/BLACK T-MOLD - SPECIFY TABLE HEIGHT - SPECIFY TOP/BENCH COLOR</t>
  </si>
  <si>
    <t>TABLE - CS CAFETERIA - CONVERTIBLE BENCH - 7 FT RECTANGLE TOP - MDF CORE W/LOCK EDGE - SPECIFY TABLE HEIGHT - SPECIFY TOP/BENCH COLOR</t>
  </si>
  <si>
    <t>TABLE - CS CAFETERIA - CONVERTIBLE BENCH - 7 FT RECTANGLE TOP - PLYWOOD CORE W/BLACK T-MOLD - SPECIFY TABLE HEIGHT - SPECIFY TOP/BENCH COLOR</t>
  </si>
  <si>
    <t>TABLE - CS CAFETERIA - CONVERTIBLE BENCH - 7 FT RECTANGLE TOP - PLYWOOD CORE W/LOCK EDGE - SPECIFY TABLE HEIGHT - SPECIFY TOP/BENCH COLOR</t>
  </si>
  <si>
    <t>TABLE - CS CAFETERIA - CONVERTIBLE BENCH - 8 FT RECTANGLE TOP - PARTICLE BOARD CORE W/BLACK T-MOLD - SPECIFY TABLE HEIGHT - SPECIFY TOP/BENCH COLOR</t>
  </si>
  <si>
    <t>TABLE - CS CAFETERIA - CONVERTIBLE BENCH - 8 FT RECTANGLE TOP - PLYWOOD CORE W/BLACK T-MOLD - SPECIFY TABLE HEIGHT - SPECIFY TOP/BENCH COLOR</t>
  </si>
  <si>
    <t>TABLE - CS CAFETERIA - CONVERTIBLE BENCH - 8 FT RECTANGLE TOP - PLYWOOD CORE W/LOCK EDGE - SPECIFY TABLE HEIGHT - SPECIFY TOP/BENCH COLOR</t>
  </si>
  <si>
    <t>TABLE - CS CAFETERIA - MOBILE W/8 STOOLS - 8 FT RECTANGLE TOP - CHROME FRAME - PARTICLE BOARD CORE W/BLACK T-MOLD - SPECIFY TABLE HEIGHT - SPECIFY TOP COLOR - SPECIFY SEAT COLOR</t>
  </si>
  <si>
    <t>TABLE - CS CAFETERIA - MOBILE W/8 STOOLS - 8 FT RECTANGLE TOP - CHROME FRAME - MDF CORE W/LOCK EDGE - SPECIFY TABLE HEIGHT - SPECIFY TOP COLOR - SPECIFY SEAT COLOR</t>
  </si>
  <si>
    <t>TABLE - CS CAFETERIA - MOBILE W/8 STOOLS - 8 FT RECTANGLE TOP - CHROME FRAME - PLYWOOD CORE W/BLACK T-MOLD - SPECIFY TABLE HEIGHT - SPECIFY TOP COLOR - SPECIFY SEAT COLOR</t>
  </si>
  <si>
    <t>TABLE - CS CAFETERIA - MOBILE W/8 STOOLS - 8 FT RECTANGLE TOP - CHROME FRAME - PLYWOOD CORE W/LOCK EDGE - SPECIFY TABLE HEIGHT - SPECIFY TOP COLOR - SPECIFY SEAT COLOR</t>
  </si>
  <si>
    <t>TABLE - CS CAFETERIA - MOBILE W/8 STOOLS - 8 FT RECTANGLE TOP - BLACK FRAME - PARTICLE BOARD CORE W/BLACK T-MOLD - SPECIFY TABLE HEIGHT - SPECIFY TOP COLOR - SPECIFY SEAT COLOR</t>
  </si>
  <si>
    <t>TABLE - CS CAFETERIA - MOBILE W/8 STOOLS - 8 FT RECTANGLE TOP - BLACK FRAME - MDF CORE W/LOCK EDGE - SPECIFY TABLE HEIGHT - SPECIFY TOP COLOR - SPECIFY SEAT COLOR</t>
  </si>
  <si>
    <t>TABLE - CS CAFETERIA - MOBILE W/8 STOOLS - 8 FT RECTANGLE TOP - BLACK FRAME - PLYWOOD CORE W/BLACK T-MOLD - SPECIFY TABLE HEIGHT - SPECIFY TOP COLOR - SPECIFY SEAT COLOR</t>
  </si>
  <si>
    <t>TABLE - CS CAFETERIA - MOBILE W/8 STOOLS - 8 FT RECTANGLE TOP - BLACK FRAME - PLYWOOD CORE W/LOCK EDGE - SPECIFY TABLE HEIGHT - SPECIFY TOP COLOR - SPECIFY SEAT COLOR</t>
  </si>
  <si>
    <t>TABLE - CS CAFETERIA - MOBILE W/12 STOOLS - 10 FT RECTANGLE TOP - CHROME FRAME - PARTICLE BOARD CORE W/BLACK T-MOLD - SPECIFY TABLE HEIGHT - SPECIFY TOP COLOR - SPECIFY SEAT COLOR</t>
  </si>
  <si>
    <t>TABLE - CS CAFETERIA - MOBILE W/12 STOOLS - 10 FT RECTANGLE TOP - CHROME FRAME - MDF CORE W/LOCK EDGE - SPECIFY TABLE HEIGHT - SPECIFY TOP COLOR - SPECIFY SEAT COLOR</t>
  </si>
  <si>
    <t>TABLE - CS CAFETERIA - MOBILE W/12 STOOLS - 10 FT RECTANGLE TOP - CHROME FRAME - PLYWOOD CORE W/BLACK T-MOLD - SPECIFY TABLE HEIGHT - SPECIFY TOP COLOR - SPECIFY SEAT COLOR</t>
  </si>
  <si>
    <t>TABLE - CS CAFETERIA - MOBILE W/12 STOOLS - 10 FT RECTANGLE TOP - CHROME FRAME - PLYWOOD CORE W/LOCK EDGE - SPECIFY TABLE HEIGHT - SPECIFY TOP COLOR - SPECIFY SEAT COLOR</t>
  </si>
  <si>
    <t>TABLE - CS CAFETERIA - MOBILE W/12 STOOLS - 10 FT RECTANGLE TOP - BLACK FRAME - PARTICLE BOARD CORE W/BLACK T-MOLD - SPECIFY TABLE HEIGHT - SPECIFY TOP COLOR - SPECIFY SEAT COLOR</t>
  </si>
  <si>
    <t>TABLE - CS CAFETERIA - MOBILE W/12 STOOLS - 10 FT RECTANGLE TOP - BLACK FRAME - MDF CORE W/LOCK EDGE - SPECIFY TABLE HEIGHT - SPECIFY TOP COLOR - SPECIFY SEAT COLOR</t>
  </si>
  <si>
    <t>TABLE - CS CAFETERIA - MOBILE W/12 STOOLS - 10 FT RECTANGLE TOP - BLACK FRAME - PLYWOOD CORE W/BLACK T-MOLD - SPECIFY TABLE HEIGHT - SPECIFY TOP COLOR - SPECIFY SEAT COLOR</t>
  </si>
  <si>
    <t>TABLE - CS CAFETERIA - MOBILE W/12 STOOLS - 10 FT RECTANGLE TOP - BLACK FRAME - PLYWOOD CORE W/LOCK EDGE - SPECIFY TABLE HEIGHT - SPECIFY TOP COLOR - SPECIFY SEAT COLOR</t>
  </si>
  <si>
    <t>TABLE - CS CAFETERIA - MOBILE W/12 STOOLS - 12 FT RECTANGLE TOP - CHROME FRAME - PARTICLE BOARD CORE W/BLACK T-MOLD - SPECIFY TABLE HEIGHT - SPECIFY TOP COLOR - SPECIFY SEAT COLOR</t>
  </si>
  <si>
    <t>TABLE - CS CAFETERIA - MOBILE W/12 STOOLS - 12 FT RECTANGLE TOP - CHROME FRAME - MDF CORE W/LOCK EDGE - SPECIFY TABLE HEIGHT - SPECIFY TOP COLOR - SPECIFY SEAT COLOR</t>
  </si>
  <si>
    <t>TABLE - CS CAFETERIA - MOBILE W/12 STOOLS - 12 FT RECTANGLE TOP - CHROME FRAME - PLYWOOD CORE W/BLACK T-MOLD - SPECIFY TABLE HEIGHT - SPECIFY TOP COLOR - SPECIFY SEAT COLOR</t>
  </si>
  <si>
    <t>TABLE - CS CAFETERIA - MOBILE W/12 STOOLS - 12 FT RECTANGLE TOP - CHROME FRAME - PLYWOOD CORE W/LOCK EDGE - SPECIFY TABLE HEIGHT - SPECIFY TOP COLOR - SPECIFY SEAT COLOR</t>
  </si>
  <si>
    <t>TABLE - CS CAFETERIA - MOBILE W/12 STOOLS - 12 FT RECTANGLE TOP - BLACK FRAME - PARTICLE BOARD CORE W/BLACK T-MOLD - SPECIFY TABLE HEIGHT - SPECIFY TOP COLOR - SPECIFY SEAT COLOR</t>
  </si>
  <si>
    <t>TABLE - CS CAFETERIA - MOBILE W/12 STOOLS - 12 FT RECTANGLE TOP - BLACK FRAME - MDF CORE W/LOCK EDGE - SPECIFY TABLE HEIGHT - SPECIFY TOP COLOR - SPECIFY SEAT COLOR</t>
  </si>
  <si>
    <t>TABLE - CS CAFETERIA - MOBILE W/12 STOOLS - 12 FT RECTANGLE TOP - BLACK FRAME - PLYWOOD CORE W/BLACK T-MOLD - SPECIFY TABLE HEIGHT - SPECIFY TOP COLOR - SPECIFY SEAT COLOR</t>
  </si>
  <si>
    <t>TABLE - CS CAFETERIA - MOBILE W/12 STOOLS - 12 FT RECTANGLE TOP - BLACK FRAME - PLYWOOD CORE W/LOCK EDGE - SPECIFY TABLE HEIGHT - SPECIFY TOP COLOR - SPECIFY SEAT COLOR</t>
  </si>
  <si>
    <t>TABLE - CS CAFETERIA - MOBILE W/16 STOOLS - 12 FT RECTANGLE TOP - CHROME FRAME - PARTICLE BOARD CORE W/BLACK T-MOLD - SPECIFY TABLE HEIGHT - SPECIFY TOP COLOR - SPECIFY SEAT COLOR</t>
  </si>
  <si>
    <t>TABLE - CS CAFETERIA - MOBILE W/16 STOOLS - 12 FT RECTANGLE TOP - CHROME FRAME - PLYWOOD CORE W/BLACK T-MOLD - SPECIFY TABLE HEIGHT - SPECIFY TOP COLOR - SPECIFY SEAT COLOR</t>
  </si>
  <si>
    <t>TABLE - CS CAFETERIA - MOBILE W/16 STOOLS - 12 FT RECTANGLE TOP - CHROME FRAME - PLYWOOD CORE W/LOCK EDGE - SPECIFY TABLE HEIGHT - SPECIFY TOP COLOR - SPECIFY SEAT COLOR</t>
  </si>
  <si>
    <t>TABLE - CS CAFETERIA - MOBILE W/16 STOOLS - 12 FT RECTANGLE TOP - BLACK FRAME - PARTICLE BOARD CORE W/BLACK T-MOLD - SPECIFY TABLE HEIGHT - SPECIFY TOP COLOR - SPECIFY SEAT COLOR</t>
  </si>
  <si>
    <t>TABLE - CS CAFETERIA - MOBILE W/16 STOOLS - 12 FT RECTANGLE TOP - BLACK FRAME - MDF CORE W/LOCK EDGE - SPECIFY TABLE HEIGHT - SPECIFY TOP COLOR - SPECIFY SEAT COLOR</t>
  </si>
  <si>
    <t>TABLE - CS CAFETERIA - MOBILE W/16 STOOLS - 12 FT RECTANGLE TOP - BLACK FRAME - PLYWOOD CORE W/BLACK T-MOLD - SPECIFY TABLE HEIGHT - SPECIFY TOP COLOR - SPECIFY SEAT COLOR</t>
  </si>
  <si>
    <t>TABLE - CS CAFETERIA - MOBILE W/16 STOOLS - 12 FT RECTANGLE TOP - BLACK FRAME - PLYWOOD CORE W/LOCK EDGE - SPECIFY TABLE HEIGHT - SPECIFY TOP COLOR - SPECIFY SEAT COLOR</t>
  </si>
  <si>
    <t>TABLE - CS CAFETERIA - MOBILE W/12 STOOLS - 10 FT ELLIPTICAL TOP - CHROME FRAME - PARTICLE BOARD CORE W/BLACK T-MOLD - SPECIFY TABLE HEIGHT - SPECIFY TOP COLOR - SPECIFY SEAT COLOR</t>
  </si>
  <si>
    <t>TABLE - CS CAFETERIA - MOBILE W/12 STOOLS - 10 FT ELLIPTICAL TOP - CHROME FRAME - MDF CORE W/LOCK EDGE - SPECIFY TABLE HEIGHT - SPECIFY TOP COLOR - SPECIFY SEAT COLOR</t>
  </si>
  <si>
    <t>TABLE - CS CAFETERIA - MOBILE W/12 STOOLS - 10 FT ELLIPTICAL TOP - CHROME FRAME - PLYWOOD CORE W/BLACK T-MOLD - SPECIFY TABLE HEIGHT - SPECIFY TOP COLOR - SPECIFY SEAT COLOR</t>
  </si>
  <si>
    <t>TABLE - CS CAFETERIA - MOBILE W/12 STOOLS - 10 FT ELLIPTICAL TOP - CHROME FRAME - PLYWOOD CORE W/LOCK EDGE - SPECIFY TABLE HEIGHT - SPECIFY TOP COLOR - SPECIFY SEAT COLOR</t>
  </si>
  <si>
    <t>TABLE - CS CAFETERIA - MOBILE W/12 STOOLS - 10 FT ELLIPTICAL TOP - BLACK FRAME - PARTICLE BOARD CORE W/BLACK T-MOLD - SPECIFY TABLE HEIGHT - SPECIFY TOP COLOR - SPECIFY SEAT COLOR</t>
  </si>
  <si>
    <t>TABLE - CS CAFETERIA - MOBILE W/12 STOOLS - 10 FT ELLIPTICAL TOP - BLACK FRAME - MDF CORE W/LOCK EDGE - SPECIFY TABLE HEIGHT - SPECIFY TOP COLOR - SPECIFY SEAT COLOR</t>
  </si>
  <si>
    <t>TABLE - CS CAFETERIA - MOBILE W/12 STOOLS - 10 FT ELLIPTICAL TOP - BLACK FRAME - PLYWOOD CORE W/BLACK T-MOLD - SPECIFY TABLE HEIGHT - SPECIFY TOP COLOR - SPECIFY SEAT COLOR</t>
  </si>
  <si>
    <t>TABLE - CS CAFETERIA - MOBILE W/12 STOOLS - 10 FT ELLIPTICAL TOP - BLACK FRAME - PLYWOOD CORE W/LOCK EDGE - SPECIFY TABLE HEIGHT - SPECIFY TOP COLOR - SPECIFY SEAT COLOR</t>
  </si>
  <si>
    <t>TABLE - CS CAFETERIA - MOBILE W/8 STOOLS - 60 ROUND TOP - CHROME FRAME - PARTICLE BOARD CORE W/BLACK T-MOLD - SPECIFY TABLE HEIGHT - SPECIFY TOP COLOR - SPECIFY SEAT COLOR</t>
  </si>
  <si>
    <t>TABLE - CS CAFETERIA - MOBILE W/8 STOOLS - 60 ROUND TOP - CHROME FRAME - MDF CORE W/LOCK EDGE - SPECIFY TABLE HEIGHT - SPECIFY TOP COLOR - SPECIFY SEAT COLOR</t>
  </si>
  <si>
    <t>TABLE - CS CAFETERIA - MOBILE W/8 STOOLS - 60 ROUND TOP - CHROME FRAME - PLYWOOD CORE W/BLACK T-MOLD - SPECIFY TABLE HEIGHT - SPECIFY TOP COLOR - SPECIFY SEAT COLOR</t>
  </si>
  <si>
    <t>TABLE - CS CAFETERIA - MOBILE W/8 STOOLS - 60 ROUND TOP - CHROME FRAME - PLYWOOD CORE W/LOCK EDGE - SPECIFY TABLE HEIGHT - SPECIFY TOP COLOR - SPECIFY SEAT COLOR</t>
  </si>
  <si>
    <t>TABLE - CS CAFETERIA - MOBILE W/8 STOOLS - 60 ROUND TOP - BLACK FRAME - PARTICLE BOARD CORE W/BLACK T-MOLD - SPECIFY TABLE HEIGHT - SPECIFY TOP COLOR - SPECIFY SEAT COLOR</t>
  </si>
  <si>
    <t>TABLE - CS CAFETERIA - MOBILE W/8 STOOLS - 60 ROUND TOP - BLACK FRAME - MDF CORE W/LOCK EDGE - SPECIFY TABLE HEIGHT - SPECIFY TOP COLOR - SPECIFY SEAT COLOR</t>
  </si>
  <si>
    <t>TABLE - CS CAFETERIA - MOBILE W/8 STOOLS - 60 ROUND TOP - BLACK FRAME - PLYWOOD CORE W/BLACK T-MOLD - SPECIFY TABLE HEIGHT - SPECIFY TOP COLOR - SPECIFY SEAT COLOR</t>
  </si>
  <si>
    <t>TABLE - CS CAFETERIA - MOBILE W/8 STOOLS - 60 ROUND TOP - BLACK FRAME - PLYWOOD CORE W/LOCK EDGE - SPECIFY TABLE HEIGHT - SPECIFY TOP COLOR - SPECIFY SEAT COLOR</t>
  </si>
  <si>
    <t>TABLE - CS CAFETERIA - MOBILE W/BENCH - 8 FT RECTANGLE TOP - CHROME FRAME - PARTICLE BOARD CORE W/BLACK T-MOLD - SPECIFY TABLE HEIGHT - SPECIFY TOP/BENCH COLOR</t>
  </si>
  <si>
    <t>TABLE - CS CAFETERIA - MOBILE W/BENCH - 8 FT RECTANGLE TOP - CHROME FRAME - PLYWOOD BOARD CORE W/BLACK T-MOLD - SPECIFY TABLE HEIGHT - SPECIFY TOP/BENCH COLOR</t>
  </si>
  <si>
    <t>TABLE - CS CAFETERIA - MOBILE W/BENCH - 8 FT RECTANGLE TOP - CHROME FRAME - PLYWOOD CORE W/LOCK EDGE - SPECIFY TABLE HEIGHT - SPECIFY TOP/BENCH COLOR</t>
  </si>
  <si>
    <t>TABLE - CS CAFETERIA - MOBILE W/BENCH - 8 FT RECTANGLE TOP - BLACK FRAME - PARTICLE BOARD CORE W/BLACK T-MOLD - SPECIFY TABLE HEIGHT - SPECIFY TOP/BENCH COLOR</t>
  </si>
  <si>
    <t>TABLE - CS CAFETERIA - MOBILE W/BENCH - 8 FT RECTANGLE TOP - BLACK FRAME - MDF CORE W/LOCK EDGE - SPECIFY TABLE HEIGHT - SPECIFY TOP/BENCH COLOR</t>
  </si>
  <si>
    <t>TABLE - CS CAFETERIA - MOBILE W/BENCH - 8 FT RECTANGLE TOP - BLACK FRAME - PLYWOOD BOARD CORE W/BLACK T-MOLD - SPECIFY TABLE HEIGHT - SPECIFY TOP/BENCH COLOR</t>
  </si>
  <si>
    <t>TABLE - CS CAFETERIA - MOBILE W/BENCH - 8 FT RECTANGLE TOP - BLACK FRAME - PLYWOOD CORE W/LOCK EDGE - SPECIFY TABLE HEIGHT - SPECIFY TOP/BENCH COLOR</t>
  </si>
  <si>
    <t>TABLE - CS CAFETERIA - MOBILE W/BENCH - 10 FT RECTANGLE TOP - CHROME FRAME - PARTICLE BOARD CORE W/BLACK T-MOLD - SPECIFY TABLE HEIGHT - SPECIFY TOP/BENCH COLOR</t>
  </si>
  <si>
    <t>TABLE - CS CAFETERIA - MOBILE W/BENCH - 10 FT RECTANGLE TOP - CHROME FRAME - MDF CORE W/LOCK EDGE - SPECIFY TABLE HEIGHT - SPECIFY TOP/BENCH COLOR</t>
  </si>
  <si>
    <t>TABLE - CS CAFETERIA - MOBILE W/BENCH - 10 FT RECTANGLE TOP - CHROME FRAME - PLYWOOD BOARD CORE W/BLACK T-MOLD - SPECIFY TABLE HEIGHT - SPECIFY TOP/BENCH COLOR</t>
  </si>
  <si>
    <t>TABLE - CS CAFETERIA - MOBILE W/BENCH - 10 FT RECTANGLE TOP - BLACK FRAME - PARTICLE BOARD CORE W/BLACK T-MOLD - SPECIFY TABLE HEIGHT - SPECIFY TOP/BENCH COLOR</t>
  </si>
  <si>
    <t>TABLE - CS CAFETERIA - MOBILE W/BENCH - 10 FT RECTANGLE TOP - BLACK FRAME - MDF CORE W/LOCK EDGE - SPECIFY TABLE HEIGHT - SPECIFY TOP/BENCH COLOR</t>
  </si>
  <si>
    <t>TABLE - CS CAFETERIA - MOBILE W/BENCH - 10 FT RECTANGLE TOP - BLACK FRAME - PLYWOOD BOARD CORE W/BLACK T-MOLD - SPECIFY TABLE HEIGHT - SPECIFY TOP/BENCH COLOR</t>
  </si>
  <si>
    <t>TABLE - CS CAFETERIA - MOBILE W/BENCH - 12 FT RECTANGLE TOP - CHROME FRAME - PARTICLE BOARD CORE W/BLACK T-MOLD - SPECIFY TABLE HEIGHT - SPECIFY TOP/BENCH COLOR</t>
  </si>
  <si>
    <t>TABLE - CS CAFETERIA - MOBILE W/BENCH - 12 FT RECTANGLE TOP - CHROME FRAME - MDF CORE W/LOCK EDGE - SPECIFY TABLE HEIGHT - SPECIFY TOP/BENCH COLOR</t>
  </si>
  <si>
    <t>TABLE - CS CAFETERIA - MOBILE W/BENCH - 12 FT RECTANGLE TOP - CHROME FRAME - PLYWOOD BOARD CORE W/BLACK T-MOLD - SPECIFY TABLE HEIGHT - SPECIFY TOP/BENCH COLOR</t>
  </si>
  <si>
    <t>TABLE - CS CAFETERIA - MOBILE W/BENCH - 12 FT RECTANGLE TOP - CHROME FRAME - PLYWOOD CORE W/LOCK EDGE - SPECIFY TABLE HEIGHT - SPECIFY TOP/BENCH COLOR</t>
  </si>
  <si>
    <t>TABLE - CS CAFETERIA - MOBILE W/BENCH - 12 FT RECTANGLE TOP - BLACK FRAME - PARTICLE BOARD CORE W/BLACK T-MOLD - SPECIFY TABLE HEIGHT - SPECIFY TOP/BENCH COLOR</t>
  </si>
  <si>
    <t>TABLE - CS CAFETERIA - MOBILE W/BENCH - 12 FT RECTANGLE TOP - BLACK FRAME - MDF CORE W/LOCK EDGE - SPECIFY TABLE HEIGHT - SPECIFY TOP/BENCH COLOR</t>
  </si>
  <si>
    <t>TABLE - CS CAFETERIA - MOBILE W/BENCH - 12 FT RECTANGLE TOP - BLACK FRAME - PLYWOOD BOARD CORE W/BLACK T-MOLD - SPECIFY TABLE HEIGHT - SPECIFY TOP/BENCH COLOR</t>
  </si>
  <si>
    <t>TABLE - CS CAFETERIA - MOBILE W/BENCH - 12 FT RECTANGLE TOP - BLACK FRAME - PLYWOOD CORE W/LOCK EDGE - SPECIFY TABLE HEIGHT - SPECIFY TOP/BENCH COLOR</t>
  </si>
  <si>
    <t>TABLE - CS CAFETERIA - MOBILE W/BENCH - 10 FT ELLIPTICAL TOP - CHROME FRAME - PARTICLE BOARD CORE W/BLACK T-MOLD - SPECIFY TABLE HEIGHT - SPECIFY TOP/BENCH COLOR</t>
  </si>
  <si>
    <t>TABLE - CS CAFETERIA - MOBILE W/BENCH - 10 FT ELLIPTICAL TOP - CHROME FRAME - MDF CORE W/LOCK EDGE - SPECIFY TABLE HEIGHT - SPECIFY TOP/BENCH COLOR</t>
  </si>
  <si>
    <t>TABLE - CS CAFETERIA - MOBILE W/BENCH - 10 FT ELLIPTICAL TOP - CHROME FRAME - PLYWOOD BOARD CORE W/BLACK T-MOLD - SPECIFY TABLE HEIGHT - SPECIFY TOP/BENCH COLOR</t>
  </si>
  <si>
    <t>TABLE - CS CAFETERIA - MOBILE W/BENCH - 10 FT ELLIPTICAL TOP - CHROME FRAME - PLYWOOD CORE W/LOCK EDGE - SPECIFY TABLE HEIGHT - SPECIFY TOP/BENCH COLOR</t>
  </si>
  <si>
    <t>TABLE - CS CAFETERIA - MOBILE W/BENCH - 10 FT ELLIPTICAL TOP - BLACK FRAME - PARTICLE BOARD CORE W/BLACK T-MOLD - SPECIFY TABLE HEIGHT - SPECIFY TOP/BENCH COLOR</t>
  </si>
  <si>
    <t>TABLE - CS CAFETERIA - MOBILE W/BENCH - 10 FT ELLIPTICAL TOP - BLACK FRAME - MDF CORE W/LOCK EDGE - SPECIFY TABLE HEIGHT - SPECIFY TOP/BENCH COLOR</t>
  </si>
  <si>
    <t>TABLE - CS CAFETERIA - MOBILE W/BENCH - 10 FT ELLIPTICAL TOP - BLACK FRAME - PLYWOOD BOARD CORE W/BLACK T-MOLD - SPECIFY TABLE HEIGHT - SPECIFY TOP/BENCH COLOR</t>
  </si>
  <si>
    <t>TABLE - CS CAFETERIA - MOBILE W/BENCH - 10 FT ELLIPTICAL TOP - BLACK FRAME - PLYWOOD CORE W/LOCK EDGE - SPECIFY TABLE HEIGHT - SPECIFY TOP/BENCH COLOR</t>
  </si>
  <si>
    <t>TABLE - CS CAFETERIA - MOBILE W/BENCH - 60 ROUND TOP - CHROME FRAME - PARTICLE BOARD CORE W/BLACK T-MOLD - SPECIFY TABLE HEIGHT - SPECIFY TOP/BENCH COLOR</t>
  </si>
  <si>
    <t>TABLE - CS CAFETERIA - MOBILE W/BENCH - 60 ROUND TOP - CHROME FRAME - MDF CORE W/LOCK EDGE - SPECIFY TABLE HEIGHT - SPECIFY TOP/BENCH COLOR</t>
  </si>
  <si>
    <t>TABLE - CS CAFETERIA - MOBILE W/BENCH - 60 ROUND TOP - CHROME FRAME - PLYWOOD BOARD CORE W/BLACK T-MOLD - SPECIFY TABLE HEIGHT - SPECIFY TOP/BENCH COLOR</t>
  </si>
  <si>
    <t>TABLE - CS CAFETERIA - MOBILE W/BENCH - 60 ROUND TOP - CHROME FRAME - PLYWOOD CORE W/LOCK EDGE - SPECIFY TABLE HEIGHT - SPECIFY TOP/BENCH COLOR</t>
  </si>
  <si>
    <t>TABLE - CS CAFETERIA - MOBILE W/BENCH - 60 ROUND TOP - BLACK FRAME - PARTICLE BOARD CORE W/BLACK T-MOLD - SPECIFY TABLE HEIGHT - SPECIFY TOP/BENCH COLOR</t>
  </si>
  <si>
    <t>TABLE - CS CAFETERIA - MOBILE W/BENCH - 60 ROUND TOP - BLACK FRAME - MDF CORE W/LOCK EDGE - SPECIFY TABLE HEIGHT - SPECIFY TOP/BENCH COLOR</t>
  </si>
  <si>
    <t>TABLE - CS CAFETERIA - MOBILE W/BENCH - 60 ROUND TOP - BLACK FRAME - PLYWOOD BOARD CORE W/BLACK T-MOLD - SPECIFY TABLE HEIGHT - SPECIFY TOP/BENCH COLOR</t>
  </si>
  <si>
    <t>TABLE - CS CAFETERIA - MOBILE W/BENCH - 60 ROUND TOP - BLACK FRAME - PLYWOOD CORE W/LOCK EDGE - SPECIFY TABLE HEIGHT - SPECIFY TOP/BENCH COLOR</t>
  </si>
  <si>
    <t>TABLE - CS CAFETERIA - MOBILE SHAPE - 8 FT RECTANGLE - CHROME FRAME - PARTICLE BOARD CORE W/BLACK T-MOLD - SPECIFY TABLE HEIGHT - SPECIFY TOP COLOR</t>
  </si>
  <si>
    <t>TABLE - CS CAFETERIA - MOBILE SHAPE - 8 FT RECTANGLE - CHROME FRAME - MDF CORE W/LOCK EDGE - SPECIFY TABLE HEIGHT - SPECIFY TOP COLOR</t>
  </si>
  <si>
    <t>TABLE - CS CAFETERIA - MOBILE SHAPE - 8 FT RECTANGLE - CHROME FRAME - PLYWOOD CORE W/BLACK T-MOLD - SPECIFY TABLE HEIGHT - SPECIFY TOP COLOR</t>
  </si>
  <si>
    <t>TABLE - CS CAFETERIA - MOBILE SHAPE - 8 FT RECTANGLE - CHROME FRAME - PLYWOOD CORE W/LOCK EDGE - SPECIFY TABLE HEIGHT - SPECIFY TOP COLOR</t>
  </si>
  <si>
    <t>TABLE - CS CAFETERIA - MOBILE SHAPE - 8 FT RECTANGLE - BLACK FRAME - PARTICLE BOARD CORE W/BLACK T-MOLD - SPECIFY TABLE HEIGHT - SPECIFY TOP COLOR</t>
  </si>
  <si>
    <t>TABLE - CS CAFETERIA - MOBILE SHAPE - 8 FT RECTANGLE - BLACK FRAME - MDF CORE W/LOCK EDGE - SPECIFY TABLE HEIGHT - SPECIFY TOP COLOR</t>
  </si>
  <si>
    <t>TABLE - CS CAFETERIA - MOBILE SHAPE - 8 FT RECTANGLE - BLACK FRAME - PLYWOOD CORE W/BLACK T-MOLD - SPECIFY TABLE HEIGHT - SPECIFY TOP COLOR</t>
  </si>
  <si>
    <t>TABLE - CS CAFETERIA - MOBILE SHAPE - 8 FT RECTANGLE - BLACK FRAME - PLYWOOD CORE W/LOCK EDGE - SPECIFY TABLE HEIGHT - SPECIFY TOP COLOR</t>
  </si>
  <si>
    <t>TABLE - CS CAFETERIA - MOBILE SHAPE - 10 FT RECTANGLE - CHROME FRAME - PARTICLE BOARD CORE W/BLACK T-MOLD - SPECIFY TABLE HEIGHT - SPECIFY TOP COLOR</t>
  </si>
  <si>
    <t>TABLE - CS CAFETERIA - MOBILE SHAPE - 10 FT RECTANGLE - CHROME FRAME - MDF CORE W/LOCK EDGE - SPECIFY TABLE HEIGHT - SPECIFY TOP COLOR</t>
  </si>
  <si>
    <t>TABLE - CS CAFETERIA - MOBILE SHAPE - 10 FT RECTANGLE - CHROME FRAME - PLYWOOD CORE W/BLACK T-MOLD - SPECIFY TABLE HEIGHT - SPECIFY TOP COLOR</t>
  </si>
  <si>
    <t>TABLE - CS CAFETERIA - MOBILE SHAPE - 10 FT RECTANGLE - BLACK FRAME - PLYWOOD CORE W/BLACK T-MOLD - SPECIFY TABLE HEIGHT - SPECIFY TOP COLOR</t>
  </si>
  <si>
    <t>TABLE - CS CAFETERIA - MOBILE SHAPE - 10 FT RECTANGLE - BLACK FRAME - PLYWOOD CORE W/LOCK EDGE - SPECIFY TABLE HEIGHT - SPECIFY TOP COLOR</t>
  </si>
  <si>
    <t>TABLE - CS CAFETERIA - MOBILE SHAPE - 12 FT RECTANGLE - CHROME FRAME - PARTICLE BOARD CORE W/BLACK T-MOLD - SPECIFY TABLE HEIGHT - SPECIFY TOP COLOR</t>
  </si>
  <si>
    <t>TABLE - CS CAFETERIA - MOBILE SHAPE - 12 FT RECTANGLE - CHROME FRAME - MDF CORE W/LOCK EDGE - SPECIFY TABLE HEIGHT - SPECIFY TOP COLOR</t>
  </si>
  <si>
    <t>TABLE - CS CAFETERIA - MOBILE SHAPE - 12 FT RECTANGLE - BLACK FRAME - PARTICLE BOARD CORE W/BLACK T-MOLD - SPECIFY TABLE HEIGHT - SPECIFY TOP COLOR</t>
  </si>
  <si>
    <t>TABLE - CS CAFETERIA - MOBILE SHAPE - 12 FT RECTANGLE - BLACK FRAME - MDF CORE W/LOCK EDGE - SPECIFY TABLE HEIGHT - SPECIFY TOP COLOR</t>
  </si>
  <si>
    <t>TABLE - CS CAFETERIA - MOBILE SHAPE - 12 FT RECTANGLE - BLACK FRAME - PLYWOOD CORE W/BLACK T-MOLD - SPECIFY TABLE HEIGHT - SPECIFY TOP COLOR</t>
  </si>
  <si>
    <t>TABLE - CS CAFETERIA - MOBILE SHAPE - 12 FT RECTANGLE - BLACK FRAME - PLYWOOD CORE W/LOCK EDGE - SPECIFY TABLE HEIGHT - SPECIFY TOP COLOR</t>
  </si>
  <si>
    <t>TABLE - CS CAFETERIA - MOBILE SHAPE - 48 ROUND - CHROME FRAME - PARTICLE BOARD CORE W/BLACK T-MOLD - SPECIFY TABLE HEIGHT - SPECIFY TOP COLOR</t>
  </si>
  <si>
    <t>TABLE - CS CAFETERIA - MOBILE SHAPE - 48 ROUND - CHROME FRAME - MDF CORE W/LOCK EDGE - SPECIFY TABLE HEIGHT - SPECIFY TOP COLOR</t>
  </si>
  <si>
    <t>TABLE - CS CAFETERIA - MOBILE SHAPE - 48 ROUND - CHROME FRAME - PLYWOOD CORE W/LOCK EDGE - SPECIFY TABLE HEIGHT - SPECIFY TOP COLOR</t>
  </si>
  <si>
    <t>TABLE - CS CAFETERIA - MOBILE SHAPE - 48 ROUND - BLACK FRAME - PARTICLE BOARD CORE W/BLACK T-MOLD - SPECIFY TABLE HEIGHT - SPECIFY TOP COLOR</t>
  </si>
  <si>
    <t>TABLE - CS CAFETERIA - MOBILE SHAPE - 48 ROUND - BLACK FRAME - MDF CORE W/LOCK EDGE - SPECIFY TABLE HEIGHT - SPECIFY TOP COLOR</t>
  </si>
  <si>
    <t>TABLE - CS CAFETERIA - MOBILE SHAPE - 48 ROUND - BLACK FRAME - PLYWOOD CORE W/BLACK T-MOLD - SPECIFY TABLE HEIGHT - SPECIFY TOP COLOR</t>
  </si>
  <si>
    <t>TABLE - CS CAFETERIA - MOBILE SHAPE - 48 ROUND - BLACK FRAME - PLYWOOD CORE W/LOCK EDGE - SPECIFY TABLE HEIGHT - SPECIFY TOP COLOR</t>
  </si>
  <si>
    <t>TABLE - CS CAFETERIA - MOBILE SHAPE - 60 ROUND - CHROME FRAME - PARTICLE BOARD CORE W/BLACK T-MOLD - SPECIFY TABLE HEIGHT - SPECIFY TOP COLOR</t>
  </si>
  <si>
    <t>TABLE - CS CAFETERIA - MOBILE SHAPE - 60 ROUND - CHROME FRAME - MDF CORE W/LOCK EDGE - SPECIFY TABLE HEIGHT - SPECIFY TOP COLOR</t>
  </si>
  <si>
    <t>TABLE - CS CAFETERIA - MOBILE SHAPE - 60 ROUND - CHROME FRAME - PLYWOOD CORE W/BLACK T-MOLD - SPECIFY TABLE HEIGHT - SPECIFY TOP COLOR</t>
  </si>
  <si>
    <t>TABLE - CS CAFETERIA - MOBILE SHAPE - 60 ROUND - CHROME FRAME - PLYWOOD CORE W/LOCK EDGE - SPECIFY TABLE HEIGHT - SPECIFY TOP COLOR</t>
  </si>
  <si>
    <t>TABLE - CS CAFETERIA - MOBILE SHAPE - 60 ROUND - BLACK FRAME - MDF CORE W/LOCK EDGE - SPECIFY TABLE HEIGHT - SPECIFY TOP COLOR</t>
  </si>
  <si>
    <t>TABLE - CS CAFETERIA - MOBILE SHAPE - 60 ROUND - BLACK FRAME - PLYWOOD CORE W/BLACK T-MOLD - SPECIFY TABLE HEIGHT - SPECIFY TOP COLOR</t>
  </si>
  <si>
    <t>TABLE - CS CAFETERIA - MOBILE SHAPE - 72 ROUND - CHROME FRAME - MDF CORE W/LOCK EDGE - SPECIFY TABLE HEIGHT - SPECIFY TOP COLOR</t>
  </si>
  <si>
    <t>TABLE - CS CAFETERIA - MOBILE SHAPE - 72 ROUND - CHROME FRAME - PLYWOOD CORE W/BLACK T-MOLD - SPECIFY TABLE HEIGHT - SPECIFY TOP COLOR</t>
  </si>
  <si>
    <t>TABLE - CS CAFETERIA - MOBILE SHAPE - 72 ROUND - CHROME FRAME - PLYWOOD CORE W/LOCK EDGE - SPECIFY TABLE HEIGHT - SPECIFY TOP COLOR</t>
  </si>
  <si>
    <t>TABLE - CS CAFETERIA - MOBILE SHAPE - 72 ROUND - BLACK FRAME - PARTICLE BOARD CORE W/BLACK T-MOLD - SPECIFY TABLE HEIGHT - SPECIFY TOP COLOR</t>
  </si>
  <si>
    <t>TABLE - CS CAFETERIA - MOBILE SHAPE - 72 ROUND - BLACK FRAME - MDF CORE W/LOCK EDGE - SPECIFY TABLE HEIGHT - SPECIFY TOP COLOR</t>
  </si>
  <si>
    <t>TABLE - CS CAFETERIA - MOBILE SHAPE - 72 ROUND - BLACK FRAME - PLYWOOD CORE W/BLACK T-MOLD - SPECIFY TABLE HEIGHT - SPECIFY TOP COLOR</t>
  </si>
  <si>
    <t>TABLE - CS CAFETERIA - MOBILE SHAPE - 48 SQUARE - CHROME FRAME - MDF CORE W/LOCK EDGE - SPECIFY TABLE HEIGHT - SPECIFY TOP COLOR</t>
  </si>
  <si>
    <t>TABLE - CS CAFETERIA - MOBILE SHAPE - 48 SQUARE - CHROME FRAME - PLYWOOD CORE W/BLACK T-MOLD - SPECIFY TABLE HEIGHT - SPECIFY TOP COLOR</t>
  </si>
  <si>
    <t>TABLE - CS CAFETERIA - MOBILE SHAPE - 48 SQUARE - CHROME FRAME - PLYWOOD CORE W/LOCK EDGE - SPECIFY TABLE HEIGHT - SPECIFY TOP COLOR</t>
  </si>
  <si>
    <t>TABLE - CS CAFETERIA - MOBILE SHAPE - 48 SQUARE - BLACK FRAME - PARTICLE BOARD CORE W/BLACK T-MOLD - SPECIFY TABLE HEIGHT - SPECIFY TOP COLOR</t>
  </si>
  <si>
    <t>TABLE - CS CAFETERIA - MOBILE SHAPE - 48 SQUARE - BLACK FRAME - MDF CORE W/LOCK EDGE - SPECIFY TABLE HEIGHT - SPECIFY TOP COLOR</t>
  </si>
  <si>
    <t>TABLE - CS CAFETERIA - MOBILE SHAPE - 48 SQUARE - BLACK FRAME - PLYWOOD CORE W/BLACK T-MOLD - SPECIFY TABLE HEIGHT - SPECIFY TOP COLOR</t>
  </si>
  <si>
    <t>TABLE - CS CAFETERIA - MOBILE SHAPE - 48 SQUARE - BLACK FRAME - PLYWOOD CORE W/LOCK EDGE - SPECIFY TABLE HEIGHT - SPECIFY TOP COLOR</t>
  </si>
  <si>
    <t>TABLE - CS CAFETERIA - MOBILE SHAPE - 48 HEXAGON - CHROME FRAME - PARTICLE BOARD CORE W/BLACK T-MOLD - SPECIFY TABLE HEIGHT - SPECIFY TOP COLOR</t>
  </si>
  <si>
    <t>TABLE - CS CAFETERIA - MOBILE SHAPE - 48 HEXAGON - BLACK FRAME - PLYWOOD CORE W/BLACK T-MOLD - SPECIFY TABLE HEIGHT - SPECIFY TOP COLOR</t>
  </si>
  <si>
    <t>TABLE - CS CAFETERIA - MOBILE SHAPE - 48 HEXAGON - BLACK FRAME - PLYWOOD CORE W/LOCK EDGE - SPECIFY TABLE HEIGHT - SPECIFY TOP COLOR</t>
  </si>
  <si>
    <t>TABLE - CS CAFETERIA - MOBILE SHAPE - 60 OCTAGON - CHROME FRAME - PARTICLE BOARD CORE W/BLACK T-MOLD - SPECIFY TABLE HEIGHT - SPECIFY TOP COLOR</t>
  </si>
  <si>
    <t>TABLE - CS CAFETERIA - MOBILE SHAPE - 60 OCTAGON - CHROME FRAME - MDF CORE W/LOCK EDGE - SPECIFY TABLE HEIGHT - SPECIFY TOP COLOR</t>
  </si>
  <si>
    <t>TABLE - CS CAFETERIA - MOBILE SHAPE - 60 OCTAGON - BLACK FRAME - MDF CORE W/LOCK EDGE - SPECIFY TABLE HEIGHT - SPECIFY TOP COLOR</t>
  </si>
  <si>
    <t>TABLE - CS CAFETERIA - MOBILE SHAPE - 60 OCTAGON - BLACK FRAME - PLYWOOD CORE W/BLACK T-MOLD - SPECIFY TABLE HEIGHT - SPECIFY TOP COLOR</t>
  </si>
  <si>
    <t>TABLE - CS CAFETERIA - MOBILE SHAPE - 60 OCTAGON - BLACK FRAME - PLYWOOD CORE W/LOCK EDGE - SPECIFY TABLE HEIGHT - SPECIFY TOP COLOR</t>
  </si>
  <si>
    <t>TABLE - CS CAFETERIA - MOBILE SHAPE - 60 X 72 OVAL - CHROME FRAME - PARTICLE BOARD CORE W/BLACK T-MOLD - SPECIFY TABLE HEIGHT - SPECIFY TOP COLOR</t>
  </si>
  <si>
    <t>TABLE - CS CAFETERIA - MOBILE SHAPE - 60 X 72 OVAL - CHROME FRAME - MDF CORE W/LOCK EDGE - SPECIFY TABLE HEIGHT - SPECIFY TOP COLOR</t>
  </si>
  <si>
    <t>TABLE - CS CAFETERIA - MOBILE SHAPE - 60 X 72 OVAL - BLACK FRAME - PLYWOOD CORE W/BLACK T-MOLD - SPECIFY TABLE HEIGHT - SPECIFY TOP COLOR</t>
  </si>
  <si>
    <t>TABLE - CS CAFETERIA - MOBILE SHAPE - 60 X 72 OVAL - BLACK FRAME - PLYWOOD CORE W/LOCK EDGE - SPECIFY TABLE HEIGHT - SPECIFY TOP COLOR</t>
  </si>
  <si>
    <t>BOWFRONT DESK SHELL 72 X36 X29 1/2 CLASSROOM SELECT 69000 SERIES  SPECIFY COLOR</t>
  </si>
  <si>
    <t>RECTANGULAR DESK SHELL 72 X36 X29 1/2 CLASSROOM SELECT 69000 SERIES  SPECIFY COLOR</t>
  </si>
  <si>
    <t>RECTANGULAR DESK SHELL 66 X30 X29 1/2 CLASSROOM SELECT 69000 SERIES  SPECIFY COLOR</t>
  </si>
  <si>
    <t>RECTANGULAR DESK SHELL 60 X 30 X29 1/2 CLASSROOM SELECT 69000 SERIES  SPECIFY COLOR</t>
  </si>
  <si>
    <t>LAMINATING DESK SHELL 48 X 30 X 29 1/2 CLASSROOM SELECT 69000 SERIES  SPECIFY COLOR</t>
  </si>
  <si>
    <t>LAMINATED DESK  47 1/4 X23 3/5 X29 1/2 CLASSROOM SELECT 69000 SERIES  SPECIFY COLOR</t>
  </si>
  <si>
    <t>CORNER DESK  42 X42 X24 X29 1/2 CLASSROOM SELECT 69000 SERIES  SPECIFY COLOR</t>
  </si>
  <si>
    <t>CREDENZA SHELL 72 X24 X29 1/2 CLASSROOM SELECT 69000 SERIES  SPECIFY COLOR</t>
  </si>
  <si>
    <t>CREDENZA SHELL 66 X24 X29 1/2 CLASSROOM SELECT 69000 SERIES  SPECIFY COLOR</t>
  </si>
  <si>
    <t>CREDENZA SHELL 60 X24 X29 1/2 CLASSROOM SELECT 69000 SERIES  SPECIFY COLOR</t>
  </si>
  <si>
    <t>RECTANGULAR CREDENZA  LEFT CORNER 72W X 30D X 29-1/2H CLASSROOM SELECT 69000 SERIES  SPECIFY COLOR</t>
  </si>
  <si>
    <t>RECTANGULAR CREDENZA LEFT CORNER 65 2/5 X36 X 29 1/2 CLASSROOM SELECT 69000 SERIES  SPECIFY COLOR</t>
  </si>
  <si>
    <t>RECTANGULAR CREDENZA RIGHT CORNER 72W X 36D X 29-1/2H CLASSROOM SELECT 69000 SERIES SPECIFY COLOR</t>
  </si>
  <si>
    <t>RECTANGULAR CREDENZA RIGHT CORNER 65-3/5W X 36D X 29-1/2H CLASSROOM SELECT 69000 SERIES SPECIFY COLOR</t>
  </si>
  <si>
    <t>HUTCH W/DOORS 72 X15 X 36 CLASSROOM SELECT 69000 SERIES SPECIFY COLOR</t>
  </si>
  <si>
    <t>HUTCH W/DOORS 66 X15 X36 CLASSROOM SELECT 69000 SERIES SPECIFY COLOR</t>
  </si>
  <si>
    <t>HUTCH W/DOOR  60 X15 X42 1/2 CLASSROOM SELECT 69000 SERIES SPECIFY COLOR</t>
  </si>
  <si>
    <t>HUTCH W/DOORS 48 X15 X36 CLASSROOM SELECT 69000 SERIES SPECIFY COLOR</t>
  </si>
  <si>
    <t>CORNER HUTCH  41 X41 X36 CLASSROOM SELECT 69000 SERIES SPECIFY COLOR</t>
  </si>
  <si>
    <t>TACKBOARD F/69382 69416 HUTCH BLACK LLR69914</t>
  </si>
  <si>
    <t>TACKBOARD F/69383 69417 HUTCH BLACK LLR69915</t>
  </si>
  <si>
    <t>TACKBOARD F/69912/69913 HUTCH BLACK LLR69916</t>
  </si>
  <si>
    <t>TACKBOARD F/69384 69418 HUTCH BLACK LLR69917</t>
  </si>
  <si>
    <t>RETURN RECT LAM 48X24 X 29 1/2 MY CLASSROOM SELECT 69000 SERIES SPECIFY COLOR</t>
  </si>
  <si>
    <t>RETURN RECT 42X24 X 29 1/2 CLASSROOM SELECT 69000 SERIES SPECIFY COLOR</t>
  </si>
  <si>
    <t>RETURN RECT LAM 35X24 X 29 1/2 CLASSROOM SELECT 69000 SERIES SPECIFY COLOR</t>
  </si>
  <si>
    <t>PENINSULA 71X36 X 29 1/2 CLASSROOM SELECT 69000 SERIES POST SOLD SEPARATELY SPECIFY COLOR</t>
  </si>
  <si>
    <t>PENINSULA BOX 66 X30 X 29 1/2 CLASSROOM SELECT 69000 SERIES POST SOLD SEPARATELY SPECIFY COLOR</t>
  </si>
  <si>
    <t>POST PENINSULA 2/2 BLACK LLR69381</t>
  </si>
  <si>
    <t>BRIDGE 48 X24 X29 1/2 CLASSROOM SELECT 69000 SERIES SPECIFY COLOR</t>
  </si>
  <si>
    <t>BRIDGE 42 X24 X29 1/2 CLASSROOM SELECT 69000 SERIES SPECIFY COLOR</t>
  </si>
  <si>
    <t>MOBILE PEDESTAL BOX/BOX/FILE 16 X22 X28 1/4 CLASSROOM SELECT 69000 SERIES SPECIFY COLOR</t>
  </si>
  <si>
    <t>MOBILE PEDESTAL FILE/FILE 16 X22 X28 1/4 CLASSROOM SELECT 69000 SERIES SPECIFY COLOR</t>
  </si>
  <si>
    <t>PEDESTAL BOX/HANGING FILE 15-1/2 IN W X 21-9/10 IN D X 18-9/10 IN H CLASSROOM SELECT 69000 SERIES SPECIFY COLOR</t>
  </si>
  <si>
    <t>BASE STEEL FOR 42/48'' TABLETOPS BLACK LLR87241</t>
  </si>
  <si>
    <t>FILING CABINET LATERAL 2 DRAWER 69000 SERIES LAMINATE SPECIFY COLOR</t>
  </si>
  <si>
    <t>TABLE BASE LAMINATE FOR 42'' OR 48'' TOP SPECIFY COLOR</t>
  </si>
  <si>
    <t>BOOKCASE 6 SHELF 69000 SERIES LAMINATE SPECIFY COLOR</t>
  </si>
  <si>
    <t>BOOKCASE 4 SHELF 69000 SERIES LAMINATE SPECIFY COLOR</t>
  </si>
  <si>
    <t>ROUND CONFERENCE TABLE TOP 42'' LAMINATE SPECIFY COLOR</t>
  </si>
  <si>
    <t>ROUND CONFERENCE TABLE TOP 48'' LAMINATE SPECIFY COLOR</t>
  </si>
  <si>
    <t>OVAL CONFERENCE TABLE  WITH BASE 72'' X 36'' LAMINATE SPECIFY COLOR</t>
  </si>
  <si>
    <t>DRAWER WORKSTATION CENTER PLASTIC BLACK LLR81953</t>
  </si>
  <si>
    <t>KEYBOARD TRAY 26 SPECIFY COLOR</t>
  </si>
  <si>
    <t>DRAWER CENTER SPECIFY COLOR</t>
  </si>
  <si>
    <t>CHAIR MANAGERIAL MID-BACK SWIVEL MESH BLACK LLR86201</t>
  </si>
  <si>
    <t>CHAIR EXECUTIVE HIGH-BACK SWIVEL BLACK LLR86205</t>
  </si>
  <si>
    <t>CHAIR EXECUTIVE SWIVEL MESH BLACK LLR86200</t>
  </si>
  <si>
    <t>CHAIR TASK HIGH-BACK MESH BLACK LLR60324</t>
  </si>
  <si>
    <t>TASK CHAIRS CLASSROOM SELECT MANAGERIAL HIGH BACK TASK CHAIR  26 3/4 X26 X 48 1/4 SPECIFY COLOR</t>
  </si>
  <si>
    <t>TASK CHAIR CLASSROOM SELECT PNEUMATIC ADJUSTABLE TASK CHAIR  24 X24 X 33 SPECIFY COLOR</t>
  </si>
  <si>
    <t>TASK CHAIR CLASSROOM SELECT HIGH-PERFORMANCE ERGONOMIC 27 1/4 X25 1/4 X41 1/2 SPECIFY COLOR</t>
  </si>
  <si>
    <t>CHAIR EXECUTIVE HIGH-BACK LEATHER BLACK LLR69516</t>
  </si>
  <si>
    <t>CHAIR MANAGERIAL MID-BACK LEATHER BLACK LLR60121</t>
  </si>
  <si>
    <t>CHAIR EXECUTIVE HIGH-BACK LEATHER BLACK LLR60120</t>
  </si>
  <si>
    <t>CHAIR EXECUTIVE GUEST LEATHER BLACK LLR60114</t>
  </si>
  <si>
    <t>CHAIR MANAGERIAL MID-BACK LEATHER BLACK LLR60115</t>
  </si>
  <si>
    <t>CHAIR EXECUTIVE OVER-SIZED LEATHER BLACK LLR60116</t>
  </si>
  <si>
    <t>CHAIR EXECUTIVE MID-BACK BLACK LLR84868</t>
  </si>
  <si>
    <t>CHAIR GUEST TRAIN MESH BLACK LLR84374 CASE OF 2</t>
  </si>
  <si>
    <t>CHAIR GUEST LEATHER BLACK LLR60122</t>
  </si>
  <si>
    <t>CHAIR GUEST MESH/FABRIC BLACK LLR86202</t>
  </si>
  <si>
    <t>TASK CHAIRS CLASSROOM SELECT TASK SEATING MID BACK TASK CHAIR  26 3/4 X26 X 42 SPECIFY COLOR</t>
  </si>
  <si>
    <t>GUEST CHAIR MESH BACK FABRIC SEAT SPECIFY FABRIC COLOR</t>
  </si>
  <si>
    <t>TASK CHAIR MID-BACK MANAGERIAL MESH BACK MESH FABRIC SEAT SPECIFY FABRIC COLOR</t>
  </si>
  <si>
    <t>TASK CHAIR HIGH-BACK EXECUTIVE MESH BACK MESH FABRIC SEAT SPECIFY FABRIC COLOR</t>
  </si>
  <si>
    <t>TASK CHAIR EXECUTIVE MESH BACK MESH FABRIC SEAT 28 1/2 X 18 1/2 X 45H SPECIFY FABRIC COLOR</t>
  </si>
  <si>
    <t>GUEST CHAIR WITH ARMS CHROME LEGS BLACK LEATHER</t>
  </si>
  <si>
    <t>TASK CHAIR HIGH BACK CHROME BASE BLACK LEATHER</t>
  </si>
  <si>
    <t>TASK CHAIR MID BACK WITH MESH BACK BLACK BASE BLACK FABRIC</t>
  </si>
  <si>
    <t>TASK CHAIR EXECUTIVE HIGH BACK BLACK</t>
  </si>
  <si>
    <t>TASK CHAIR EXECUTIVE HIGH BACK CHROME BASE MODERN STYLE BLACK</t>
  </si>
  <si>
    <t>TASK CHAIR EXECUTIVE MIDBACK BLACK FABRIC</t>
  </si>
  <si>
    <t>TASK CHAIR EXECUTIVE MIDBACK BLACK</t>
  </si>
  <si>
    <t>TASK CHAIR EXECUTIVE MESH/MESH BLACK</t>
  </si>
  <si>
    <t>GUEST CHAIR MESH BLACK</t>
  </si>
  <si>
    <t>TASK CHAIR MESH BACK ERGONOMIC BLACK</t>
  </si>
  <si>
    <t>TASK CHAIR MID-BACK MESH BACK FABRIC SEAT BLACK</t>
  </si>
  <si>
    <t>TASK CHAIR MID-BACK FABRIC SEAT MESH BACK BLACK</t>
  </si>
  <si>
    <t>TASK CHAIR MULTI MESH BACK NO ARMS FABRIC SEAT BLACK</t>
  </si>
  <si>
    <t>PART HEADREST OPTIONAL FOR TASK CHAIR BLACK</t>
  </si>
  <si>
    <t>TASK CHAIR EXECUTIVE SWIVEL MESH BACK BLACK</t>
  </si>
  <si>
    <t>TASK CHAIR EXECUTIVE SWIVEL MESH BACK BLACK MESH WITH BLUE FABRIC SEAT</t>
  </si>
  <si>
    <t>TASK CHAIR MIDBACK SWIVEL MESH SILVER SEAT BLACK MESH BACK</t>
  </si>
  <si>
    <t>TASK CHAIR MESH HIBACK BLACK FABRIC SEAT BLACK MESH BACK</t>
  </si>
  <si>
    <t>TASK CHAIR MIDBACK SWIVEL MESH BACK BLUE FABRIC SEAT</t>
  </si>
  <si>
    <t>TASK CHAIR MIDBACK SWIVEL MESH BACK GRAY FABRIC SEAT</t>
  </si>
  <si>
    <t>CHAIR - HIGHBACK - MESH - BLK LLR83109</t>
  </si>
  <si>
    <t>CHAIR - MESH - HIGHBACK - ORANGE LLR83109A203</t>
  </si>
  <si>
    <t>CHAIR - MESH - HIGHBACK - DK - BLUE LLR83109A204</t>
  </si>
  <si>
    <t>CHAIR - HIGHBACK - MESH - BLK LLR83110</t>
  </si>
  <si>
    <t>CHAIR - MESH - SUPPORT - INFINITE LLR48774</t>
  </si>
  <si>
    <t>CHAIR MID MOLDED SEAT BLK</t>
  </si>
  <si>
    <t>CHAIR - MID - MOLDED SEAT - RED</t>
  </si>
  <si>
    <t>CHAIR - MID - MESH - BLK</t>
  </si>
  <si>
    <t>TASK CHAIR EXEC SLIDE SYNCHR LORELL FURNITURE CHAIRS SEATING EXECUTIVE BLACK LEATHER HIGH-BACK SWIVEL CHAIR HIGH BACK MESH</t>
  </si>
  <si>
    <t>TASK CHAIR EXECUTIVE HIGH-BACK PNEUMATIC SWIVEL - MESH BACK W/ BLACK ECO LEATHER SEAT</t>
  </si>
  <si>
    <t>TASK CHAIR MIDBACK CHAIR W/O ARMS ARMLESS MOBILE BLACK</t>
  </si>
  <si>
    <t>CHAIR PNEUMATIC BLACK FABRIC BACK AND SEAT</t>
  </si>
  <si>
    <t>CHAIR MID MESH BACK BLK</t>
  </si>
  <si>
    <t>HEADREST  OPTIONAL  FURNITURE BACKREST CHAIR CUSHIONS SUPPORT</t>
  </si>
  <si>
    <t>CHAIR MID MESH 400 LB</t>
  </si>
  <si>
    <t>CHAIR 400LB BLK LLR59536</t>
  </si>
  <si>
    <t>CHAIR GUEST BT LEATHER - LLR84587</t>
  </si>
  <si>
    <t>CHAIR GUEST BT FABRIC - LLR84586</t>
  </si>
  <si>
    <t>CHAIR - BIG AND TALL - 500 LB CAPACITY</t>
  </si>
  <si>
    <t>FILE CABINET - CS 2-DRAWER VERTICAL LETTER -15W X 25D X 29H - SPECIFY COLOR</t>
  </si>
  <si>
    <t>FILE CABINET - CS 4-DRAWER VERTICAL LETTER -15W X 25D X 52H - SPECIFY COLOR</t>
  </si>
  <si>
    <t>FILE CABINET - CS 2-DRAWER VERTICAL LEGAL - 18 1/4W X 25D X 29H - SPECIFY COLOR</t>
  </si>
  <si>
    <t>FILE CABINET - CS 4-DRAWER VERTICAL LEGAL - 18 1/4''W x 25''D x 52''H - SPECIFY COLOR</t>
  </si>
  <si>
    <t>FILE CABINET - CS 2-DRAWER FULL PULL LATERAL - 30X18X27 - SPECIFY COLOR</t>
  </si>
  <si>
    <t>FILE CABINET - CS 2-DRAWER FULL PULL LATERAL - 35X18X27 - SPECIFY COLOR</t>
  </si>
  <si>
    <t>FILE CABINET - CS 2-DRAWER FULL PULL LATERAL - 42X18X27 - SPECIFY COLOR</t>
  </si>
  <si>
    <t>FILE CABINET - CS 3-DRAWER FULL PULL LATERAL - 30X18X40 - SPECIFY COLOR</t>
  </si>
  <si>
    <t>FILE CABINET - CS 3-DRAWER FULL PULL LATERAL - 35X18X40 - SPECIFY COLOR</t>
  </si>
  <si>
    <t>FILE CABINET - CS 3-DRAWER FULL PULL LATERAL - 42X18X40 - SPECIFY COLOR</t>
  </si>
  <si>
    <t>FILE CABINET - CS 4-DRAWER FULL PULL LATERAL - 30X18X52 - SPECIFY COLOR</t>
  </si>
  <si>
    <t>FILE CABINET - CS 4-DRAWER FULL PULL LATERAL - 35X18X52 - SPECIFY COLOR</t>
  </si>
  <si>
    <t>FILE CABINET - CS 4-DRAWER FULL PULL LATERAL - 42X18X52 - SPECIFY COLOR</t>
  </si>
  <si>
    <t>FILE CABINET - CS 5-DRAWER FULL PULL LATERAL - 30X18X63 - SPECIFY COLOR</t>
  </si>
  <si>
    <t>FILE CABINET - CS 5-DRAWER FULL PULL LATERAL - 35X18X63 - SPECIFY COLOR</t>
  </si>
  <si>
    <t>FILE CABINET - CS 5-DRAWER FULL PULL LATERAL - 42X18X63 - SPECIFY COLOR</t>
  </si>
  <si>
    <t>CLASSROOM SELECT COLORS 2-DRAWER LATERAL FILE CABINET 30''W X 19-1/4''D X 28-3/8''H SPECIFY COLOR</t>
  </si>
  <si>
    <t>CLASSROOM SELECT COLORS 2-DRAWER LATERAL FILE CABINET 36''W X 19-1/4''D X 28-3/8''H SPECIFY COLOR</t>
  </si>
  <si>
    <t>CLASSROOM SELECT COLORS 2-DRAWER LATERAL FILE CABINET 42 W X 19-1/4 D X 28-3/8 H IN - SPECIFY COLOR</t>
  </si>
  <si>
    <t>CLASSROOM SELECT COLORS 3-DRAWER LATERAL FILE CABINET 30''W X 19-1/4''D X 40-7/8''H SPECIFY COLOR</t>
  </si>
  <si>
    <t>CLASSROOM SELECT COLORS 3-DRAWER LATERAL FILE CABINET 36''W X 19-1/4''D X 40-7/8''H SPECIFY COLOR</t>
  </si>
  <si>
    <t>CLASSROOM SELECT COLORS 3-DRAWER LATERAL FILE CABINET 42''W X 19-1/4''D X 40-7/8''H SPECIFY COLOR</t>
  </si>
  <si>
    <t>CLASSROOM SELECT COLORS 4-DRAWER LATERAL FILE CABINET 30''W X 19-1/4''D X 53-1/4''H SPECIFY COLOR</t>
  </si>
  <si>
    <t>CLASSROOM SELECT COLORS 4-DRAWER LATERAL FILE CABINET 36''W X 19-1/4''D X 53-1/4''H SPECIFY COLOR</t>
  </si>
  <si>
    <t>CLASSROOM SELECT COLORS 4-DRAWER LATERAL FILE CABINET 42''W X 19-1/4''D X 53-1/4''H SPECIFY COLOR</t>
  </si>
  <si>
    <t>CLASSROOM SELECT COLORS 5-DRAWER LATERAL FILE CABINET 30''W X 19-1/4''D X 66-3/8''H SPECIFY COLOR</t>
  </si>
  <si>
    <t>CLASSROOM SELECT COLORS 5-DRAWER LATERAL FILE CABINET 36''W X 19-1/4''D X 66-3/8''H SPECIFY COLOR</t>
  </si>
  <si>
    <t>CLASSROOM SELECT COLORS 5-DRAWER LATERAL FILE CABINET 42''W X 19-1/4''D X 66-3/8''H SPECIFY COLOR</t>
  </si>
  <si>
    <t>STORAGE MOBILE ADJ SHELF 48W X 67H</t>
  </si>
  <si>
    <t>STORAGE MOBILE DIVIDED ADJ SHELF 48W X 67H</t>
  </si>
  <si>
    <t>STORAGE MOBILE ADJ SHELF / CLOSET 48W X 67H</t>
  </si>
  <si>
    <t>STORAGE MOBILE COAT CLOSET 48W X 67H</t>
  </si>
  <si>
    <t>STORAGE MOBILE WITH 1 DRAWER 48W X 36H</t>
  </si>
  <si>
    <t>STORAGE MOBILE WITH 5 DRAWERS 48W X 36H</t>
  </si>
  <si>
    <t>STORAGE MOBILE DBL SIDE BOOKCASE 48W X 67H</t>
  </si>
  <si>
    <t>STORAGE MOBILE DBL SIDE BOOKCASE 48W X 36H</t>
  </si>
  <si>
    <t>ORGANIZER 12 SLOT STORAGE RTA</t>
  </si>
  <si>
    <t>ORGANIZER 24 SLOT STORAGE RTA</t>
  </si>
  <si>
    <t>ORGANIZER 36 SLOT STORAGE RTA</t>
  </si>
  <si>
    <t>CLASSROOM SELECT SCIENCE TABLES 24 X 48 - NON-CHEMICAL RESISTANT BLACK HIGH PRESSURE LAMINATE</t>
  </si>
  <si>
    <t>CLASSROOM SELECT SCIENCE TABLES 24 X 60 - NON-CHEMICAL RESISTANT BLACK HIGH PRESSURE LAMINATE</t>
  </si>
  <si>
    <t>CLASSROOM SELECT SCIENCE TABLES 30 X 60 - NON-CHEMICAL RESISTANT BLACK HIGH PRESSURE LAMINATE</t>
  </si>
  <si>
    <t>CLASSROOM SELECT SCIENCE TABLES 24 X 48 - NON-CHEMICAL RESISTANT BLACK HIGH PRESSURE LAMINATE 36 IN HIGH</t>
  </si>
  <si>
    <t>CLASSROOM SELECT SCIENCE TABLES 24 X 54 - NON-CHEMICAL RESISTANT BLACK HIGH PRESSURE LAMINATE 36 IN HIGH</t>
  </si>
  <si>
    <t>CLASSROOM SELECT SCIENCE TABLES 24 X 60 - NON-CHEMICAL RESISTANT BLACK HIGH PRESSURE LAMINATE 36 IN HIGH</t>
  </si>
  <si>
    <t>CLASSROOM SELECT SCIENCE TABLES 30 X 60 - NON-CHEMICAL RESISTANT BLACK HIGH PRESSURE LAMINATE 36 IN HIGH</t>
  </si>
  <si>
    <t>CLASSROOM SELECT SCIENCE TABLES 24 X 48 - NON-CHEMICAL RESISTANT BLACK HIGH PRESSURE LAMINATE WITH TWO BOOKBOXES 30 IN HIGH</t>
  </si>
  <si>
    <t>CLASSROOM SELECT SCIENCE TABLES 24 X 54 - NON-CHEMICAL RESISTANT BLACK HIGH PRESSURE LAMINATE WITH TWO BOOKBOXES 30 IN HIGH</t>
  </si>
  <si>
    <t>CLASSROOM SELECT SCIENCE TABLES 24 X 60 - NON-CHEMICAL RESISTANT BLACK HIGH PRESSURE LAMINATE WITH TWO BOOKBOXES 30 IN HIGH</t>
  </si>
  <si>
    <t>CLASSROOM SELECT SCIENCE TABLES 30 X 60 - NON-CHEMICAL RESISTANT BLACK HIGH PRESSURE LAMINATE WITH TWO BOOKBOXES 30 IN HIGH</t>
  </si>
  <si>
    <t>CLASSROOM SELECT SCIENCE TABLES 24 X 48 - NON-CHEMICAL RESISTANT BLACK HIGH PRESSURE LAMINATE WITH TWO BOOKBOXES 36 IN HIGH</t>
  </si>
  <si>
    <t>CLASSROOM SELECT SCIENCE TABLES 24 X 54 - NON-CHEMICAL RESISTANT BLACK HIGH PRESSURE LAMINATE WITH TWO BOOKBOXES 36 IN HIGH</t>
  </si>
  <si>
    <t>CLASSROOM SELECT SCIENCE TABLES 24 X 60 - NON-CHEMICAL RESISTANT BLACK HIGH PRESSURE LAMINATE WITH TWO BOOKBOXES 36 IN HIGH</t>
  </si>
  <si>
    <t>CLASSROOM SELECT SCIENCE TABLES 30 X 60 - NON-CHEMICAL RESISTANT BLACK HIGH PRESSURE LAMINATE WITH TWO BOOKBOXES 36 IN HIGH</t>
  </si>
  <si>
    <t>CLASSROOM SELECT SCIENCE TABLES 24 X 48 - CHEMGUARD CHEMICAL RESISTANT BLACK HIGH PRESSURE LAMINATE</t>
  </si>
  <si>
    <t>CLASSROOM SELECT SCIENCE TABLES 24 X 54 - CHEMGUARD CHEMICAL RESISTANT BLACK HIGH PRESSURE LAMINATE</t>
  </si>
  <si>
    <t>CLASSROOM SELECT SCIENCE TABLES 24 X 60 - CHEMGUARD CHEMICAL RESISTANT BLACK HIGH PRESSURE LAMINATE</t>
  </si>
  <si>
    <t>CLASSROOM SELECT SCIENCE TABLES 30 X 60 - CHEMGUARD CHEMICAL RESISTANT BLACK HIGH PRESSURE LAMINATE</t>
  </si>
  <si>
    <t>CLASSROOM SELECT SCIENCE TABLES 24 X 48 - CHEMGUARD CHEMICAL RESISTANT BLACK HIGH PRESSURE LAMINATE 36 IN HIGH</t>
  </si>
  <si>
    <t>CLASSROOM SELECT SCIENCE TABLES 24 X 54 - CHEMGUARD CHEMICAL RESISTANT BLACK HIGH PRESSURE LAMINATE 36 IN HIGH</t>
  </si>
  <si>
    <t>CLASSROOM SELECT SCIENCE TABLES 24 X 60 - CHEMGUARD CHEMICAL RESISTANT BLACK HIGH PRESSURE LAMINATE 36 IN HIGH</t>
  </si>
  <si>
    <t>TABLE SCIENCE PLAIN APRON CHEMSURF TOP 30X60 36H</t>
  </si>
  <si>
    <t>CLASSROOM SELECT SCIENCE TABLES 24 X 48 - CHEMGUARD CHEMICAL RESISTANT BLACK HIGH PRESSURE LAMINATE WITH TWO BOOKBOXES 30 IN HIGH</t>
  </si>
  <si>
    <t>CLASSROOM SELECT SCIENCE TABLES 24 X 54 - CHEMGUARD CHEMICAL RESISTANT BLACK HIGH PRESSURE LAMINATE WITH TWO BOOKBOXES 30 IN HIGH</t>
  </si>
  <si>
    <t>CLASSROOM SELECT SCIENCE TABLES 24 X 60 - CHEMGUARD CHEMICAL RESISTANT BLACK HIGH PRESSURE LAMINATE WITH TWO BOOKBOXES 30 IN HIGH</t>
  </si>
  <si>
    <t>CLASSROOM SELECT SCIENCE TABLES 30 X 60 - CHEMGUARD CHEMICAL RESISTANT BLACK HIGH PRESSURE LAMINATE WITH TWO BOOKBOXES 30 IN HIGH</t>
  </si>
  <si>
    <t>CLASSROOM SELECT SCIENCE TABLES 24 X 48 - CHEMGUARD CHEMICAL RESISTANT BLACK HIGH PRESSURE LAMINATE WITH TWO BOOKBOXES 36 IN HIGH</t>
  </si>
  <si>
    <t>CLASSROOM SELECT SCIENCE TABLES 24 X 54 - CHEMGUARD CHEMICAL RESISTANT BLACK HIGH PRESSURE LAMINATE WITH TWO BOOKBOXES 36 IN HIGH</t>
  </si>
  <si>
    <t>CLASSROOM SELECT SCIENCE TABLES 24 X 60 - CHEMGUARD CHEMICAL RESISTANT BLACK HIGH PRESSURE LAMINATE WITH TWO BOOKBOXES 36 IN HIGH</t>
  </si>
  <si>
    <t>CLASSROOM SELECT SCIENCE TABLES 30 X 60 - CHEMGUARD CHEMICAL RESISTANT BLACK HIGH PRESSURE LAMINATE WITH TWO BOOKBOXES 36 IN HIGH</t>
  </si>
  <si>
    <t>CLASSROOM SELECT SCIENCE TABLES 24 X 48 - 3/4 IN THICK SOLID PHENOLIC RESIN TOP</t>
  </si>
  <si>
    <t>CLASSROOM SELECT SCIENCE TABLES 24 X 54 - 3/4 IN THICK SOLID PHENOLIC RESIN TOP</t>
  </si>
  <si>
    <t>CLASSROOM SELECT SCIENCE TABLES 24 X 60 - 3/4 IN THICK SOLID PHENOLIC RESIN TOP</t>
  </si>
  <si>
    <t>CLASSROOM SELECT SCIENCE TABLES 30 X 60 - 3/4 IN THICK SOLID PHENOLIC RESIN TOP</t>
  </si>
  <si>
    <t>CLASSROOM SELECT SCIENCE TABLES 24 X 48 - 3/4 IN THICK SOLID PHENOLIC RESIN TOP 36 IN HIGH</t>
  </si>
  <si>
    <t>CLASSROOM SELECT SCIENCE TABLES 24 X 54 - 3/4 IN THICK SOLID PHENOLIC RESIN TOP 36 IN HIGH</t>
  </si>
  <si>
    <t>CLASSROOM SELECT SCIENCE TABLES 24 X 60 - 3/4 IN THICK SOLID PHENOLIC RESIN TOP 36 IN HIGH</t>
  </si>
  <si>
    <t>CLASSROOM SELECT SCIENCE TABLES 30 X 60 - 3/4 IN THICK SOLID PHENOLIC RESIN TOP 36 IN HIGH</t>
  </si>
  <si>
    <t>CLASSROOM SELECT SCIENCE TABLES 24 X 48 - 3/4 IN THICK SOLID PHENOLIC RESIN TOP WITH TWO BOOKBOXES 30 IN HIGH</t>
  </si>
  <si>
    <t>CLASSROOM SELECT SCIENCE TABLES 24 X 54 - 3/4 IN THICK SOLID PHENOLIC RESIN TOP WITH TWO BOOKBOXES 30 IN HIGH</t>
  </si>
  <si>
    <t>TABLE SCIENCE WITH BOOK COMPARTMENTS PHENOLIC RESIN 24X60X30</t>
  </si>
  <si>
    <t>CLASSROOM SELECT SCIENCE TABLES 30 X 60 - 3/4 IN THICK SOLID PHENOLIC RESIN TOP WITH TWO BOOKBOXES 30 IN HIGH</t>
  </si>
  <si>
    <t>CLASSROOM SELECT SCIENCE TABLES 24 X 48 - 3/4 IN THICK SOLID PHENOLIC RESIN TOP WITH TWO BOOKBOXES 36 IN HIGH</t>
  </si>
  <si>
    <t>CLASSROOM SELECT SCIENCE TABLES 24 X 54 - 3/4 IN THICK SOLID PHENOLIC RESIN TOP WITH TWO BOOKBOXES 36 IN HIGH</t>
  </si>
  <si>
    <t>CLASSROOM SELECT SCIENCE TABLES 24 X 60 - 3/4 IN THICK SOLID PHENOLIC RESIN TOP WITH TWO BOOKBOXES 36 IN HIGH</t>
  </si>
  <si>
    <t>CLASSROOM SELECT SCIENCE TABLES 30 X 60 - 3/4 IN THICK SOLID PHENOLIC RESIN TOP WITH TWO BOOKBOXES 36 IN HIGH</t>
  </si>
  <si>
    <t>CLASSROOM SELECT SCIENCE TABLES 24 X 48 - 1 IN THICK SOLID EPOXY RESIN TOP</t>
  </si>
  <si>
    <t>CLASSROOM SELECT SCIENCE TABLES 24 X 54 - 1 IN THICK SOLID EPOXY RESIN TOP</t>
  </si>
  <si>
    <t>CLASSROOM SELECT SCIENCE TABLES 24 X 60 - 1 IN THICK SOLID EPOXY RESIN TOP</t>
  </si>
  <si>
    <t>CLASSROOM SELECT SCIENCE TABLES 30 X 60 - 1 IN THICK SOLID EPOXY RESIN TOP</t>
  </si>
  <si>
    <t>CLASSROOM SELECT SCIENCE TABLES 24 X 48 - 1 IN THICK SOLID EPOXY RESIN TOP 36 IN HIGH</t>
  </si>
  <si>
    <t>CLASSROOM SELECT SCIENCE TABLES 24 X 54 - 1 IN THICK SOLID EPOXY RESIN TOP 36 IN HIGH</t>
  </si>
  <si>
    <t>CLASSROOM SELECT SCIENCE TABLES 24 X 60 - 1 THICK SOLID EPOXY 36 HIGH WITH GLIDES</t>
  </si>
  <si>
    <t>CLASSROOM SELECT SCIENCE TABLES 30 X 60 - 1 IN THICK SOLID EPOXY RESIN TOP 36 IN HIGH</t>
  </si>
  <si>
    <t>CLASSROOM SELECT SCIENCE TABLES 24 X 48 - 1 IN THICK SOLID EPOXY RESIN TOP WITH TWO BOOKBOXES 30 IN HIGH</t>
  </si>
  <si>
    <t>CLASSROOM SELECT SCIENCE TABLES 24 X 54 - 1 IN THICK SOLID EPOXY RESIN TOP WITH TWO BOOKBOXES 30 IN HIGH</t>
  </si>
  <si>
    <t>CLASSROOM SELECT SCIENCE TABLES 24 X 60 - 1 IN THICK SOLID EPOXY RESIN TOP WITH TWO BOOKBOXES 30 IN HIGH</t>
  </si>
  <si>
    <t>CLASSROOM SELECT SCIENCE TABLES 30 X 60 - 1 IN THICK SOLID EPOXY RESIN TOP WITH TWO BOOKBOXES 30 IN HIGH</t>
  </si>
  <si>
    <t>CLASSROOM SELECT SCIENCE TABLES 24 X 48 - 1 IN THICK SOLID EPOXY RESIN TOP WITH TWO BOOKBOXES 36 IN HIGH</t>
  </si>
  <si>
    <t>CLASSROOM SELECT SCIENCE TABLES 24 X 54 - 1 IN THICK SOLID EPOXY RESIN TOP WITH TWO BOOKBOXES 36 IN HIGH</t>
  </si>
  <si>
    <t>CLASSROOM SELECT SCIENCE TABLES 24 X 60 - 1 IN THICK SOLID EPOXY RESIN TOP WITH TWO BOOKBOXES 36 IN HIGH</t>
  </si>
  <si>
    <t>CLASSROOM SELECT SCIENCE TABLES 30 X 60 - 1 IN THICK SOLID EPOXY RESIN TOP WITH TWO BOOKBOXES 36 IN HIGH</t>
  </si>
  <si>
    <t>CLASSROOM SELECT SCIENCE TABLES 24 X 48 - NON-CHEMICAL RESISTANT BLACK HPL APRON CUT-OUT WITH GLIDES</t>
  </si>
  <si>
    <t>CLASSROOM SELECT SCIENCE TABLES 24 X 54 - NON-CHEMICAL RESISTANT BLACK HPL APRON CUT-OUT WITH GLIDES</t>
  </si>
  <si>
    <t>CLASSROOM SELECT SCIENCE TABLES 30 X 60 - NON-CHEMICAL RESISTANT BLACK HPL APRON CUT-OUT WITH GLIDES</t>
  </si>
  <si>
    <t>CLASSROOM SELECT SCIENCE TABLES 24 X 54 - CHEMSURF CHEMICAL RESISTANT BLACK HPL APRON CUT-OUT WITH GLIDES</t>
  </si>
  <si>
    <t>CLASSROOM SELECT SCIENCE TABLES 24 X 60 - CHEMSURF CHEMICAL RESISTANT BLACK HPL APRON CUT-OUT WITH GLIDES</t>
  </si>
  <si>
    <t>CLASSROOM SELECT SCIENCE TABLES 30 X 60 - CHEMSURF CHEMICAL RESISTANT BLACK HPL APRON CUT-OUT WITH GLIDES</t>
  </si>
  <si>
    <t>CLASSROOM SELECT SCIENCE TABLES 24 X 48 - SOLID PHENOLIC RESIN APRON CUT-OUT WITH GLIDES</t>
  </si>
  <si>
    <t>CLASSROOM SELECT SCIENCE TABLES 24 X 54 - SOLID PHENOLIC RESIN APRON CUT-OUT WITH GLIDES</t>
  </si>
  <si>
    <t>CLASSROOM SELECT SCIENCE TABLES 24 X 60 - SOLID PHENOLIC RESIN APRON CUT-OUT WITH GLIDES</t>
  </si>
  <si>
    <t>CLASSROOM SELECT SCIENCE TABLES 30 X 60 - SOLID PHENOLIC RESIN APRON CUT-OUT WITH GLIDES</t>
  </si>
  <si>
    <t>CLASSROOM SELECT SCIENCE TABLES 24 X 48 - SOLID EPOXY APRON CUT-OUT WITH GLIDES</t>
  </si>
  <si>
    <t>CLASSROOM SELECT SCIENCE TABLES 24 X 54 - SOLID EPOXY APRON CUT-OUT WITH GLIDES</t>
  </si>
  <si>
    <t>CLASSROOM SELECT SCIENCE TABLES 24 X 60 - SOLID EPOXY APRON CUT-OUT WITH GLIDES</t>
  </si>
  <si>
    <t>CLASSROOM SELECT SCIENCE TABLES 30 X 60 - SOLID EPOXY APRON CUT-OUT WITH GLIDES</t>
  </si>
  <si>
    <t>TABLE 60X24 CLASSROOM SELECT FLIPPER W/HPL TOP AND SOFT CASTERS SPECIFY LAMINATE COLOR</t>
  </si>
  <si>
    <t>CLASSROOM SELECT Y-LEG COMPUTER TABLE 36X30-BLACK BASE AND EDGE - SPECIFY LAMINATE COLOR</t>
  </si>
  <si>
    <t>CLASSROOM SELECT TEACHERS DESK 60X30 SINGLE PEDESTAL - SPECIFY TOP LAMINATE COLOR</t>
  </si>
  <si>
    <t>CLASSROOM SELECT TEACHERS DESK 72X30 SINGLE PEDESTAL - SPECIFY TOP LAMINATE COLOR</t>
  </si>
  <si>
    <t>CLASSROOM SELECT TEACHERS DESK 60X30 DOUBLE PEDESTAL - SPECIFY TOP LAMINATE COLOR</t>
  </si>
  <si>
    <t>CLASSROOM SELECT TEACHERS DESK 72X30 DOUBLEPEDESTAL - SPECIFY TOP LAMINATE COLOR</t>
  </si>
  <si>
    <t>CLASSROOM SELECT TEACHERS DESK 60X30 W/RETURN - SPECIFY TOP LAMINATE COLOR</t>
  </si>
  <si>
    <t>CLASSROOM SELECT TEACHERS DESK 72X30 W/RETURN - SPECIFY TOP LAMINATE COLOR</t>
  </si>
  <si>
    <t>CLASSROOM SELECT TEACHER PODIUM - SPECIFY COLOR</t>
  </si>
  <si>
    <t>CLASSROOM SELECT FILE CABINET WITH 1 INCH HPL TOP - SPECIFY COLOR</t>
  </si>
  <si>
    <t>TEACHER DESK SINGLE PEDESTAL 30''D SPECIFY RIGHT OR LEFT SIDE AND TOP AND FRAME COLOR</t>
  </si>
  <si>
    <t>60 X 24 TEACHERS DESK SPECIFY COLOR</t>
  </si>
  <si>
    <t>72 X 24 TEACHERS DESK SPECIFY COLOR</t>
  </si>
  <si>
    <t>60 X 30 TEACHERS DESK SPECIFY COLOR</t>
  </si>
  <si>
    <t>72 X 30 TEACHERS DESK SPECIFY COLOR</t>
  </si>
  <si>
    <t>CENTER DRAWER FOR TEACHERS DESK - SELECT COLOR</t>
  </si>
  <si>
    <t>SLIDE OUT SHELF FOR TEACHERS DESK - SELECT COLOR</t>
  </si>
  <si>
    <t>SOFT SEATING ARMLESS CHAIR - CLASSROOM SELECT - SPECIFY CHAIR COLOR</t>
  </si>
  <si>
    <t>SOFT SEATING ARMLESS CHAIR WITH LEFT TABLET - CLASSROOM SELECT - SPECIFY CHAIR COLOR - SPECIFY TABLET COLOR</t>
  </si>
  <si>
    <t>SOFT SEATING 60 DEGREE BENCH - CLASSROOM SELECT - SPECIFY BENCH COLOR</t>
  </si>
  <si>
    <t>CHAIR DOLLY - CS UNIVERSAL - ADJUSTABLE HEIGHT</t>
  </si>
  <si>
    <t>ACCESSORY - CS ACTIVITY TABLE - BOOK BOX FOR ACTIVITY TABLE - BLACK</t>
  </si>
  <si>
    <t>ACCESSORY - CS CONTEMPORARY/NEOCLASS - BOOK BASKET FOR 4 LEG CHAIRS AND COMBINATION DESKS - CHROME</t>
  </si>
  <si>
    <t>ACCESSORY - CS CONTEMPORARY/NEOCLASS - BOOK BASKET FOR 4 LEG CHAIRS AND COMBINATION DESKS - BLACK</t>
  </si>
  <si>
    <t>ACCESSORY - CS CONTEMPORARY/NEOCLASS - BOOK BASKET FOR CANTILEVER CHAIR - CHROME</t>
  </si>
  <si>
    <t>ACCESSORY - CS CONTEMPORARY/NEOCLASS - BOOK BASKET FOR CANTILEVER CHAIR - BLACK</t>
  </si>
  <si>
    <t>ACCESSORY - CS CONTEMPORARY/NEOCLASS - BOOK BASKET FOR SLED BASE CHAIR - CHROME</t>
  </si>
  <si>
    <t>ACCESSORY - CS CONTEMPORARY/NEOCLASS - BOOK BASKET FOR SLED BASE CHAIR - BLACK</t>
  </si>
  <si>
    <t>ACCESSORY - CS CONT/NEOCLASS/TRAD/ROYAL - BOOK BASKET FOR SLED BASE COMBINATION DESKS - CHROME</t>
  </si>
  <si>
    <t>ACCESSORY - CS CONT/NEOCLASS/TRAD/ROYAL - BOOK BASKET FOR SLED BASE COMBINATION DESKS - BLACK</t>
  </si>
  <si>
    <t>ACCESSORY - CS NEOCLASS - BOOK BASKET FOR ELLIPTICAL 4 LEG CHAIRS - CHROME</t>
  </si>
  <si>
    <t>ACCESSORY - CS NEOCLASS - BOOK BASKET FOR ELLIPTICAL 4 LEG CHAIRS - BLACK</t>
  </si>
  <si>
    <t>ACCESSORY - CS NEOCLASS - BOOK BASKET FOR ELLIPTICAL CANTILEVER CHAIRS - CHROME</t>
  </si>
  <si>
    <t>ACCESSORY - CS NEOCLASS - BOOK BASKET FOR ELLIPTICAL CANTILEVER CHAIRS - BLACK</t>
  </si>
  <si>
    <t>ACCESSORY - CS TRADITIONAL/CLASSIC/ROYAL- BOOK BASKET FOR 4 LEG CHAIRS AND COMBINATION DESKS - CHROME</t>
  </si>
  <si>
    <t>ACCESSORY - CS TRADITIONAL/CLASSIC/ROYAL- BOOK BASKET FOR 4 LEG CHAIRS AND COMBINATION DESKS - BLACK</t>
  </si>
  <si>
    <t>ACCESSORY - CS TRADITIONAL - BOOK BASKET FOR SLED BASE CHAIRS - CHROME</t>
  </si>
  <si>
    <t>ACCESSORY - CS TRADITIONAL - BOOK BASKET FOR SLED BASE CHAIRS - BLACK</t>
  </si>
  <si>
    <t>ACCESSORY - CS TRAD/CONT/NEOCLASS/NEOMOVE - GLIDE CAP - NYLON - EACH</t>
  </si>
  <si>
    <t>ACCESSORY - CS TRAD/CONT/NEOCLASS/NEOMOVE - GLIDE CAP - STEEL - EACH</t>
  </si>
  <si>
    <t>ACCESSORY - CS TRAD/CONT/NEOCLASS/NEOMOVE - GLIDE CAP - FELT - EACH</t>
  </si>
  <si>
    <t>ACCESSORY - CS TRAD/CONT/NEOCLASS/NEOMOVE - GLIDE CAP - RUBBER - EACH</t>
  </si>
  <si>
    <t>ACCESSORY - CS TRAD/CONT/ROYAL/NEOCLASS - BELL GLIDES FOR PNEUMATIC CHAIR - BLACK - SET OF 5</t>
  </si>
  <si>
    <t>PART - CS TRAD/CONT/ROYAL/NEOCLASS - GLIDE FOR SLED BASE CHAIR - 3/4 INCH - FELT - EACH</t>
  </si>
  <si>
    <t>PART - CS CS TRAD/CONT/ROYAL/NEOCLASS - GLIDE FOR SLED BASE COMBINATION DESK - 1 1/4 INCH - FELT - EACH</t>
  </si>
  <si>
    <t>ACCESSORY - CS CONTEMPORARY - BOOK BAG HOOK FOR CANTILEVER DESK - BLACK</t>
  </si>
  <si>
    <t>ACCESSORY - CS CONTEMPORARY - BOOK BAG HOOK FOR CANTILEVER DESK - CHROME</t>
  </si>
  <si>
    <t>PART- CS APOLLO CHROME LEG INSERTS- WITH CASTERS SET OF 2</t>
  </si>
  <si>
    <t>PART- CS NEOCLASS-ELLIPTICAL CHROME LEG INSERT W/CASTERS - SET OF 2 - SPECIFY CAP COLOR</t>
  </si>
  <si>
    <t>ACCESSORY - ROYAL - BOOK BASKET FOR SLED BASE CHAIRS - CHROME</t>
  </si>
  <si>
    <t>ACCESSORY - ROYAL - BOOK BASKET FOR SLED BASE CHAIRS - BLACK</t>
  </si>
  <si>
    <t>CHAIR - ROYAL 1100 FOUR LEG - SOFT PLASTIC SHELL 8 - CHROME FRAME - SPECIFY SHELL COLOR - SPECIFY GLIDE</t>
  </si>
  <si>
    <t>CHAIR - ROYAL 1100 FOUR LEG - SOFT PLASTIC SHELL 8 - BLACK FRAME - SPECIFY SHELL COLOR - SPECIFY GLIDE</t>
  </si>
  <si>
    <t>CHAIR - ROYAL 1100 FOUR LEG - SOFT PLASTIC SHELL 8 - SPECIFY FRAME/SHELL COLOR - SPECIFY GLIDE</t>
  </si>
  <si>
    <t>CHAIR - ROYAL 1100 FOUR LEG - SOFT PLASTIC SHELL 10 - CHROME FRAME - SPECIFY SHELL COLOR - SPECIFY GLIDE</t>
  </si>
  <si>
    <t>CHAIR - ROYAL 1100 FOUR LEG - SOFT PLASTIC SHELL 10 - BLACK FRAME - SPECIFY SHELL COLOR - SPECIFY GLIDE</t>
  </si>
  <si>
    <t>CHAIR - ROYAL 1100 FOUR LEG - SOFT PLASTIC SHELL 10 - SPECIFY FRAME/SHELL COLOR - SPECIFY GLIDE</t>
  </si>
  <si>
    <t>CHAIR - ROYAL 1100 FOUR LEG - SOFT PLASTIC SHELL 12 - CHROME FRAME - SPECIFY SHELL COLOR - SPECIFY GLIDE</t>
  </si>
  <si>
    <t>CHAIR - ROYAL 1100 FOUR LEG - SOFT PLASTIC SHELL 12 - BLACK FRAME - SPECIFY SHELL COLOR - SPECIFY GLIDE</t>
  </si>
  <si>
    <t>CHAIR - ROYAL 1100 FOUR LEG - SOFT PLASTIC SHELL 12 - SPECIFY FRAME/SHELL COLOR - SPECIFY GLIDE</t>
  </si>
  <si>
    <t>CHAIR - ROYAL 1100 FOUR LEG - SOFT PLASTIC SHELL 14 - CHROME FRAME - SPECIFY SHELL COLOR - SPECIFY GLIDE</t>
  </si>
  <si>
    <t>CHAIR - ROYAL 1100 FOUR LEG - SOFT PLASTIC SHELL 14 - BLACK FRAME - SPECIFY SHELL COLOR - SPECIFY GLIDE</t>
  </si>
  <si>
    <t>CHAIR - ROYAL 1100 FOUR LEG - SOFT PLASTIC SHELL 14 - SPECIFY FRAME/SHELL COLOR - SPECIFY GLIDE</t>
  </si>
  <si>
    <t>CHAIR - ROYAL 1100 FOUR LEG - SOFT PLASTIC SHELL 16 - CHROME FRAME - SPECIFY SHELL COLOR - SPECIFY GLIDE</t>
  </si>
  <si>
    <t>CHAIR - ROYAL 1100 FOUR LEG - SOFT PLASTIC SHELL 16 - BLACK FRAME - SPECIFY SHELL COLOR - SPECIFY GLIDE</t>
  </si>
  <si>
    <t>CHAIR - ROYAL 1100 FOUR LEG - SOFT PLASTIC SHELL 16 - SPECIFY FRAME/SHELL COLOR - SPECIFY GLIDE</t>
  </si>
  <si>
    <t>CHAIR - ROYAL 1100 FOUR LEG - SOFT PLASTIC SHELL 18 - CHROME FRAME - SPECIFY SHELL COLOR - SPECIFY GLIDE</t>
  </si>
  <si>
    <t>CHAIR - ROYAL 1100 FOUR LEG - SOFT PLASTIC SHELL 18 - BLACK FRAME - SPECIFY SHELL COLOR - SPECIFY GLIDE</t>
  </si>
  <si>
    <t>CHAIR - ROYAL 1100 FOUR LEG - SOFT PLASTIC SHELL 18 - CHROME FRAME - SPECIFY SHELL COLOR - SPECIFY PAD COLOR - SPECIFY GLIDES</t>
  </si>
  <si>
    <t>CHAIR - ROYAL 1100 FOUR LEG - SOFT PLASTIC SHELL 18 - BLACK FRAME - SPECIFY SHELL COLOR - SPECIFY PAD COLOR - SPECIFY GLIDES</t>
  </si>
  <si>
    <t>CHAIR - ROYAL 1100 FOUR LEG - SOFT PLASTIC SHELL 18 A+ - CHROME FRAME - SPECIFY SHELL COLOR - SPECIFY GLIDE</t>
  </si>
  <si>
    <t>CHAIR - ROYAL 1100 FOUR LEG - SOFT PLASTIC SHELL 18 A+ - BLACK FRAME - SPECIFY SHELL COLOR - SPECIFY GLIDE</t>
  </si>
  <si>
    <t>CHAIR - ROYAL 1100 FOUR LEG - SOFT PLASTIC SHELL 18 A+ - CHROME FRAME - SPECIFY SHELL COLOR - SPECIFY PAD COLOR - SPECIFY GLIDES</t>
  </si>
  <si>
    <t>CHAIR - ROYAL 1100 FOUR LEG - SOFT PLASTIC SHELL 18 A+ - BLACK FRAME - SPECIFY SHELL COLOR - SPECIFY PAD COLOR - SPECIFY GLIDES</t>
  </si>
  <si>
    <t>CHAIR - ROYAL 1100 FOUR LEG - SOFT PLASTIC SHELL 8 - CHROME FRAME - SPECIFY SHELL COLOR - MATCHING BALL GLIDES</t>
  </si>
  <si>
    <t>CHAIR - ROYAL 1100 FOUR LEG - SOFT PLASTIC SHELL 8 - BLACK FRAME - SPECIFY SHELL COLOR - MATCHING BALL GLIDES</t>
  </si>
  <si>
    <t>CHAIR - ROYAL 1100 FOUR LEG - SOFT PLASTIC SHELL 8 - SPECIFY FRAME/SHELL COLOR - MATCHING BALL GLIDES</t>
  </si>
  <si>
    <t>CHAIR - ROYAL 1100 FOUR LEG - SOFT PLASTIC SHELL 10 - CHROME FRAME - SPECIFY SHELL COLOR - MATCHING BALL GLIDES</t>
  </si>
  <si>
    <t>CHAIR - ROYAL 1100 FOUR LEG - SOFT PLASTIC SHELL 10 - BLACK FRAME - SPECIFY SHELL COLOR - MATCHING BALL GLIDES</t>
  </si>
  <si>
    <t>CHAIR - ROYAL 1100 FOUR LEG - SOFT PLASTIC SHELL 10 - SPECIFY FRAME/SHELL COLOR - MATCHING BALL GLIDES</t>
  </si>
  <si>
    <t>CHAIR - ROYAL 1100 FOUR LEG - SOFT PLASTIC SHELL 12 - CHROME FRAME - SPECIFY SHELL COLOR - MATCHING BALL GLIDES</t>
  </si>
  <si>
    <t>CHAIR - ROYAL 1100 FOUR LEG - SOFT PLASTIC SHELL 12 - BLACK FRAME - SPECIFY SHELL COLOR - MATCHING BALL GLIDES</t>
  </si>
  <si>
    <t>CHAIR - ROYAL 1100 FOUR LEG - SOFT PLASTIC SHELL 12 - SPECIFY FRAME/SHELL COLOR - MATCHING BALL GLIDES</t>
  </si>
  <si>
    <t>CHAIR - ROYAL 1100 FOUR LEG - SOFT PLASTIC SHELL 14 - CHROME FRAME - SPECIFY SHELL COLOR - MATCHING BALL GLIDES</t>
  </si>
  <si>
    <t>CHAIR - ROYAL 1100 FOUR LEG - SOFT PLASTIC SHELL 14 - BLACK FRAME - SPECIFY SHELL COLOR - MATCHING BALL GLIDES</t>
  </si>
  <si>
    <t>CHAIR - ROYAL 1100 FOUR LEG - SOFT PLASTIC SHELL 14 - SPECIFY FRAME/SHELL COLOR - MATCHING BALL GLIDES</t>
  </si>
  <si>
    <t>CHAIR - ROYAL 1100 FOUR LEG - SOFT PLASTIC SHELL 16 - BLACK FRAME - SPECIFY SHELL COLOR - MATCHING BALL GLIDES</t>
  </si>
  <si>
    <t>CHAIR - ROYAL 1100 FOUR LEG - SOFT PLASTIC SHELL 16 - SPECIFY FRAME/SHELL COLOR - MATCHING BALL GLIDES</t>
  </si>
  <si>
    <t>CHAIR - ROYAL 1100 FOUR LEG - SOFT PLASTIC SHELL 16 - CHROME FRAME - SPECIFY SHELL COLOR - MATCHING BALL GLIDES</t>
  </si>
  <si>
    <t>CHAIR - ROYAL 1100 FOUR LEG CASTER CHAIR - SOFT PLASTIC SHELL 18 - CHROME FRAME - SPECIFY SHELL COLOR</t>
  </si>
  <si>
    <t>CHAIR - ROYAL 1100 FOUR LEG CASTER CHAIR - SOFT PLASTIC SHELL 18 - BLACK FRAME - SPECIFY SHELL COLOR</t>
  </si>
  <si>
    <t>CHAIR - ROYAL 1100 FOUR LEG CASTER CHAIR - SOFT PLASTIC SHELL 18 A+ - CHROME FRAME - SPECIFY SHELL COLOR</t>
  </si>
  <si>
    <t>CHAIR - ROYAL 1100 FOUR LEG CASTER CHAIR - SOFT PLASTIC  SHELL18 A+ - BLACK FRAME - SPECIFY SHELL COLOR</t>
  </si>
  <si>
    <t>CHAIR - ROYAL 1100 FOUR LEG CASTER CHAIR WITH PADDED SEAT AND BACK - SOFT PLASTIC SHELL 18 - CHROME FRAME - SPECIFY SHELL COLOR</t>
  </si>
  <si>
    <t>CHAIR - ROYAL 1100 FOUR LEG CASTER CHAIR WITH PADDED SEAT AND BACK - SOFT PLASTIC SHELL 18 - BLACK FRAME - SPECIFY SHELL COLOR - SPECIFY PAD COLOR</t>
  </si>
  <si>
    <t>CHAIR - ROYAL 1100 FOUR LEG CASTER CHAIR WITH PADDED SEAT AND BACK - SOFT PLASTIC SHELL 18 A+ - CHROME FRAME - SPECIFY SHELL COLOR - SPECIFY PAD COLOR</t>
  </si>
  <si>
    <t>CHAIR - ROYAL 1100 FOUR LEG CASTER CHAIR WITH PADDED SEAT AND BACK - SOFT PLASTIC  SHELL 18 A+ - BLACK FRAME - SPECIFY SHELL COLOR - SPECIFY PAD COLOR</t>
  </si>
  <si>
    <t>CHAIR - ROYAL 1100 PNEUMATIC LIFT - SOFT PLASTIC SHELL 18 A+ - ADJ 17.75 - 22.5 HEIGHT - CHROME FRAME - SPECIFY SHELL COLOR</t>
  </si>
  <si>
    <t>CHAIR - ROYAL 1100 PNEUMATIC LIFT WITH PADDED SEAT AND BACK - SOFT PLASTIC SHELL 18 A+ - ADJ 17.75 - 22.25 HEIGHT - CHROME FRAME - SPECIFY SHELL COLOR - SPECIFY SEAT AND BACK COLOR</t>
  </si>
  <si>
    <t>STOOL - CS ROYAL SWIVEL PNEUMATIC 22-33IN HEIGHT WITH 18IN FOOT RING ADJUSTMENT- SPECIFY SHELL COLOR</t>
  </si>
  <si>
    <t>STOOL - CS ROYAL A+ SWIVEL PNEUMATIC 22-33IN ADJ HGT AND 18IN ADJ FOOT RING- SPECIFY SHELL COLOR</t>
  </si>
  <si>
    <t>CHAIR - ROYAL 1100 SLED BASE - SOFT PLASTIC SHELL 14 - CHROME FRAME - SPECIFY SHELL COLOR</t>
  </si>
  <si>
    <t>CHAIR - ROYAL 1100 SLED BASE - SOFT PLASTIC SHELL 14 - BLACK POWDERCOAT FRAME - SPECIFY SHELL COLOR</t>
  </si>
  <si>
    <t>CHAIR - ROYAL 1100 SLED BASE - SOFT PLASTIC SHELL 16 - CHROME FRAME - SPECIFY SHELL COLOR</t>
  </si>
  <si>
    <t>CHAIR - ROYAL 1100 SLED BASE - SOFT PLASTIC SHELL 16 - BLACK POWDERCOAT FRAME - SPECIFY SHELL COLOR</t>
  </si>
  <si>
    <t>CHAIR - ROYAL 1100 SLED BASE - SOFT PLASTIC SHELL 18 - CHROME FRAME - SPECIFY SHELL COLOR</t>
  </si>
  <si>
    <t>CHAIR - ROYAL 1100 SLED BASE - SOFT PLASTIC SHELL 18 - BLACK POWDERCOAT FRAME - SPECIFY SHELL COLOR</t>
  </si>
  <si>
    <t>CHAIR - ROYAL 1100 SLED BASE - SOFT PLASTIC SHELL 18 - CHROME FRAME - PADDED SEAT AND BACK - SPECIFY SHELL COLOR - SPECIFY SEAT AND BACK PAD COLOR</t>
  </si>
  <si>
    <t>CHAIR - ROYAL 1100 SLED BASE - SOFT PLASTIC SHELL 18 - BLACK POWDERCOAT FRAME - PADDED SEAT AND BACK - SPECIFY SHELL COLOR - SPECIFY SEAT AND BACK PAD COLOR</t>
  </si>
  <si>
    <t>CHAIR - ROYAL 1100 SLED BASE - SOFT PLASTIC SHELL 18 A+ - CHROME FRAME - SPECIFY SHELL COLOR</t>
  </si>
  <si>
    <t>CHAIR - ROYAL 1100 SLED BASE - SOFT PLASTIC SHELL 18 A+ - BLACK POWDERCOAT FRAME - SPECIFY SHELL COLOR</t>
  </si>
  <si>
    <t>CHAIR - ROYAL 1100 SLED BASE - SOFT PLASTIC SHELL 18 A+ - CHROME FRAME - PADDED SEAT AND BACK - SPECIFY SHELL COLOR - SPECIFY SEAT AND BACK PAD COLOR</t>
  </si>
  <si>
    <t>CHAIR - ROYAL 1100 SLED BASE - SOFT PLASTIC SHELL 18 A+ - BLACK POWDERCOAT FRAME - PADDED SEAT AND BACK - SPECIFY SHELL COLOR - SPECIFY SEAT AND BACK PAD COLOR</t>
  </si>
  <si>
    <t>CHAIR - ROYAL 4100 FOUR LEG - HARD PLASTIC SEAT 12 - CHROME FRAME - SPECIFY SEAT COLOR</t>
  </si>
  <si>
    <t>CHAIR - ROYAL 4100 FOUR LEG - HARD PLASTIC SEAT 12 - BLACK FRAME - SPECIFY SEAT COLOR</t>
  </si>
  <si>
    <t>CHAIR - ROYAL 4100 FOUR LEG - HARD PLASTIC SEAT 14 - CHROME FRAME - SPECIFY SEAT COLOR</t>
  </si>
  <si>
    <t>CHAIR - ROYAL 4100 FOUR LEG - HARD PLASTIC SEAT 14 - BLACK FRAME - SPECIFY SEAT COLOR</t>
  </si>
  <si>
    <t>CHAIR - ROYAL 4100 FOUR LEG - HARD PLASTIC SEAT 16 - CHROME FRAME - SPECIFY SEAT COLOR - NYLON GLIDES</t>
  </si>
  <si>
    <t>CHAIR - ROYAL 4100 FOUR LEG - HARD PLASTIC SEAT 16 - BLACK FRAME - SPECIFY SEAT COLOR - NYLON GLIDES</t>
  </si>
  <si>
    <t>CHAIR - ROYAL 4100 FOUR LEG - HARD PLASTIC SEAT 18 - CHROME FRAME - SPECIFY SEAT COLOR - NYLON GLIDES</t>
  </si>
  <si>
    <t>CHAIR - ROYAL 4100 FOUR LEG - HARD PLASTIC SEAT 18 - BLACK FRAME - SPECIFY SEAT COLOR - NYLON GLIDES</t>
  </si>
  <si>
    <t>CHAIR - ROYAL 4100 FOUR LEG WITH CASTERS - HARD PLASTIC SEAT AND BACK 18 - CHROME FRAME - SPECIFY SEAT COLOR</t>
  </si>
  <si>
    <t>CHAIR - ROYAL 4100 PNEUMATIC LIFT - HARD PLASTIC SEAT AND BACK 18 - ADJ 17.75 - 22.25 HEIGHT - CHROME FRAME - SPECIFY SEAT COLOR</t>
  </si>
  <si>
    <t>CHAIR - ROYAL PRIMA STACK 8 - SPECIFY SEAT COLOR - SPECIFY BLACK OR MATCHING PLASTIC LEG COLOR</t>
  </si>
  <si>
    <t>CHAIR - ROYAL PRIMA STACK 9 - SPECIFY SEAT COLOR - SPECIFY BLACK OR MATCHING PLASTIC LEG COLOR</t>
  </si>
  <si>
    <t>CHAIR - ROYAL PRIMA STACK 10 - SPECIFY SEAT COLOR - SPECIFY BLACK OR MATCHING PLASTIC LEG COLOR</t>
  </si>
  <si>
    <t>CHAIR - ROYAL PRIMA STACK 11 - SPECIFY SEAT COLOR - SPECIFY BLACK OR MATCHING PLASTIC LEG COLOR</t>
  </si>
  <si>
    <t>CHAIR - ROYAL PRIMA STACK 12 - SPECIFY SEAT COLOR - SPECIFY BLACK OR MATCHING PLASTIC LEG COLOR</t>
  </si>
  <si>
    <t>CHAIR - ROYAL PRIMA STACK 13 - SPECIFY SEAT COLOR - SPECIFY BLACK OR MATCHING PLASTIC LEG COLOR</t>
  </si>
  <si>
    <t>DESK -ROYAL 1600 SWITCH SIT OR STAND - LAMINATE W/ T-MOLD TOP- BLACK FRAME- SPECIFY TOP COLOR - SPECIFY BOOK BOX</t>
  </si>
  <si>
    <t>DESK -ROYAL 1600 SWITCH SIT OR STAND- HARD PLASTIC SPECIFY TOP COLOR - SPECIFY BOOK BOX</t>
  </si>
  <si>
    <t>DESK -ROYAL 1600 SWITCH SIT OR STAND - LAMINATE WITH LOCKEDGE SPECIFY TOP COLOR - SPECIFY BOOK BOX</t>
  </si>
  <si>
    <t>DESK - ROYAL 1600 OPEN FRONT - 18X24 LAMINATE TOP - 22.5 - 30.5 ADJ HEIGHT - BLACK PLASTIC BOOKBOX - BLACK FOUR LEG FRAME - SPECIFY LAMINATE TOP COLOR</t>
  </si>
  <si>
    <t>DESK - ROYAL 1600 OPEN FRONT - 18X24 LAMINATE TOP - METAL BOOKBOX - 22.5 -30.5 ADJ HEIGHT - BLACK FOUR LEG FRAME - SPECIFY LAMINATE TOP COLOR</t>
  </si>
  <si>
    <t>DESK - ROYAL 1600 OPEN FRONT - 18X24 HARD PLASTIC TOP - PLASTIC BOOKBOX - 22.5 -30.5 ADJ HEIGHT - BLACK FOUR LEG FRAME - SPECIFY HARD PLASTIC TOP COLOR</t>
  </si>
  <si>
    <t>DESK - ROYAL 1600 OPEN FRONT - 18X24 HARD PLASTIC TOP - METAL BOOKBOX - 22.5 -30.5 ADJ HEIGHT - BLACK FOUR LEG FRAME - SPECIFY HARD PLASTIC TOP COLOR</t>
  </si>
  <si>
    <t>DESK - ROYAL 1600 OPEN FRONT - 18 X 24 LAMINATE TOP W/BLACK LOCKEDGE - 22.5 - 30.5 ADJ HEIGHT - BLACK PLASTIC BOOKBOX - BLACK FOUR LEG FRAME - SPECIFY TOP COLOR</t>
  </si>
  <si>
    <t>DESK - ROYAL 1600 OPEN FRONT - 18 X 24 LAMINATE TOP W/BLACK LOCKEDGE - METAL BOOKBOX - 22.5 -30.5 ADJ HEIGHT - BLACK FOUR LEG FRAME - SPECIFY TOP COLOR</t>
  </si>
  <si>
    <t>DESK - ROYAL 1600 A+ OPEN FRONT - 20 X 26 LAMINATE TOP - 22.5 - 33.5 ADJ HEIGHT - BLACK PLASTIC BOOKBOX - BLACK FOUR LEG FRAME - SPECIFY TOP COLOR</t>
  </si>
  <si>
    <t>DESK - ROYAL 1600 A+ OPEN FRONT - 20 X 26 LAMINATE TOP - METAL BOOKBOX - 22.5 -33.5 ADJ HEIGHT - BLACK FOUR LEG FRAME - SPECIFY TOP COLOR</t>
  </si>
  <si>
    <t>DESK - ROYAL 1600 A+ OPEN FRONT - 20 X 26 HARD PLASTIC TOP - 22.5 - 33.5 ADJ HEIGHT - BLACK PLASTIC BOOKBOX - BLACK FOUR LEG FRAME - SPECIFY TOP COLOR</t>
  </si>
  <si>
    <t>DESK - ROYAL 1600 A+ OPEN FRONT - 20 X 26 HARD PLASTIC TOP - METAL BOOKBOX - 22.5 -33.5 ADJ HEIGHT - BLACK FOUR LEG FRAME - SPECIFY TOP COLOR</t>
  </si>
  <si>
    <t>DESK - ROYAL 1600 A+ OPEN FRONT - 20 X 26 LAMINATE TOP W/BLACK LOCKEDGE - 22.5 - 33.5 ADJ HEIGHT - BLACK PLASTIC BOOKBOX - BLACK FOUR LEG FRAME - SPECIFY TOP COLOR</t>
  </si>
  <si>
    <t>DESK - ROYAL 1600 A+ OPEN FRONT - 20 X 26 LAMINATE TOP W/BLACK LOCKEDGE - METAL BOOKBOX - 22.5 -33.5 ADJ HEIGHT - BLACK FOUR LEG FRAME - SPECIFY TOP COLOR</t>
  </si>
  <si>
    <t>DESK - ROYAL 1600 STUDY TOP - 18X24 LAMINATE TOP - 22.5 - 30.5 ADJ HEIGHT - NO BOOK RACK - BLACK FOUR LEG FRAME - SPECIFY LAMINATE TOP COLOR</t>
  </si>
  <si>
    <t>DESK - ROYAL 1600 STUDY TOP - 18X24 LAMINATE TOP - 22.5 - 30.5 ADJ HEIGHT - WIRE BOOK RACK - BLACK FOUR LEG FRAME - SPECIFY LAMINATE TOP COLOR</t>
  </si>
  <si>
    <t>DESK - ROYAL 1600 STUDY TOP - 18X24 HARD PLASTIC TOP - 22.5 - 30.5 ADJ HEIGHT - NO BOOK RACK - BLACK FOUR LEG FRAME - SPECIFY HARD PLASTIC TOP COLOR</t>
  </si>
  <si>
    <t>DESK - ROYAL 1600 STUDY TOP - 18X24 HARD PLASTIC TOP - 22.5 - 30.5 ADJ HEIGHT - WIRE BOOK RACK - BLACK FOUR LEG FRAME - SPECIFY HARD PLASTIC TOP COLOR</t>
  </si>
  <si>
    <t>DESK - ROYAL 1600 STUDY TOP - 18 X 24 LAMINATE TOP W/BLACK LOCKEDGE - 22.5 - 30.5 ADJ HEIGHT - NO BOOK RACK - BLACK FOUR LEG FRAME - SPECIFY TOP COLOR</t>
  </si>
  <si>
    <t>DESK - ROYAL 1600 STUDY TOP - 18 X 24 LAMINATE TOP W/BLACK LOCKEDGE - 22.5 - 30.5 ADJ HEIGHT - WIRE BOOK RACK - BLACK FOUR LEG FRAME - SPECIFY TOP COLOR</t>
  </si>
  <si>
    <t>DESK - ROYAL 1600 A+ STUDY TOP - 20 X 26 LAMINATE TOP - 22.5 - 33.5 ADJ HEIGHT - NO BOOK RACK - BLACK FOUR LEG FRAME - SPECIFY TOP COLOR</t>
  </si>
  <si>
    <t>DESK - ROYAL 1600 A+ STUDY TOP - 20 X 26 LAMINATE TOP - 22.5 - 33.5 ADJ HEIGHT - WIRE BOOK RACK - BLACK FOUR LEG FRAME - SPECIFY TOP COLOR</t>
  </si>
  <si>
    <t>DESK - ROYAL 1600 A+ STUDY TOP - 20 X 26 HARD PLASTIC TOP - 22.5 - 33.5 ADJ HEIGHT - NO BOOK RACK - BLACK FOUR LEG FRAME - SPECIFY TOP COLOR</t>
  </si>
  <si>
    <t>DESK - ROYAL 1600 A+ STUDY TOP - 20 X 26 HARD PLASTIC TOP - 22.5 - 33.5 ADJ HEIGHT - WIRE BOOK RACK - BLACK FOUR LEG FRAME - SPECIFY TOP COLOR</t>
  </si>
  <si>
    <t>DESK - ROYAL 1600 A+ STUDY TOP - 20 X 26 LAMINATE TOP W/BLACK LOCKEDGE - 22.5 - 33.5 ADJ HEIGHT - NO BOOK RACK - BLACK FOUR LEG FRAME - SPECIFY TOP COLOR</t>
  </si>
  <si>
    <t>DESK - ROYAL 1600 A+ STUDY TOP - 20 X 26 LAMINATE TOP W/BLACK LOCKEDGE - 22.5 - 33.5 ADJ HEIGHT - WIRE BOOK RACK - BLACK FOUR LEG FRAME - SPECIFY TOP COLOR</t>
  </si>
  <si>
    <t>DESK - ROYAL 1600 OPEN FRONT - 18 X 24 LAMINATE TOP W/BLACK T-MOLD EDGE - BLACK POWEDERCOAT FRAME - 23 1/2 - 35 1/2 ADJ PEDESTAL BASE - SPECIFY TOP COLOR</t>
  </si>
  <si>
    <t>DESK - ROYAL 1600 OPEN FRONT - 18 X 24 HARD PLASTIC TOP - BLACK POWEDERCOAT FRAME - 23 1/2 - 35 1/2 ADJ PEDESTAL BASE - SPECIFY TOP COLOR</t>
  </si>
  <si>
    <t>DESK - ROYAL 1600 OPEN FRONT - 18 X 24 LAMINATE TOP W/BLACK LOCKEDGE - BLACK POWEDERCOAT FRAME - 23 1/2 - 35 1/2 ADJ PEDESTAL BASE - SPECIFY TOP COLOR</t>
  </si>
  <si>
    <t>DESK - ROYAL 1600 OPEN FRONT - 20 X 26 LAMINATE TOP W/BLACK T-MOLD EDGE - BLACK POWEDERCOAT FRAME - 23 1/2 - 35 1/2 ADJ PEDESTAL BASE - SPECIFY TOP COLOR</t>
  </si>
  <si>
    <t>DESK - ROYAL 1600 OPEN FRONT - 20 X 26 HARD PLASTIC TOP - BLACK POWEDERCOAT FRAME - 23 1/2 - 35 1/2 ADJ PEDESTAL BASE - SPECIFY TOP COLOR</t>
  </si>
  <si>
    <t>DESK - ROYAL 1600 OPEN FRONT - 20 X 26 LAMINATE TOP W/BLACK LOCKEDGE - BLACK POWEDERCOAT FRAME - 23 1/2 - 35 1/2 ADJ PEDESTAL BASE - SPECIFY TOP COLOR</t>
  </si>
  <si>
    <t>DESK - ROYAL 1600 STUDY TOP - 18 X 24 LAMINATE TOP W/BLACK T-MOLD EDGE - BLACK POWEDERCOAT FRAME - NO BOOK BOX - 23 1/2 - 35 1/2 ADJ PEDESTAL BASE - SPECIFY TOP COLOR</t>
  </si>
  <si>
    <t>DESK - ROYAL 1600 STUDY TOP - 18 X 24 HARD PLASTIC TOP - BLACK POWEDERCOAT FRAME - NO BOOK BOX - 23 1/2 - 35 1/2 ADJ PEDESTAL BASE - SPECIFY TOP COLOR</t>
  </si>
  <si>
    <t>DESK - ROYAL 1600 STUDY TOP - 18 X 24 LAMINATE TOP W/BLACK LOCKEDGE - BLACK POWEDERCOAT FRAME - NO BOOK BOX - 23 1/2 - 35 1/2 ADJ PEDESTAL BASE - SPECIFY TOP COLOR</t>
  </si>
  <si>
    <t>DESK - ROYAL 1600 STUDY TOP - 20 X 26 LAMINATE TOP W/BLACK T-MOLD EDGE - BLACK POWEDERCOAT FRAME - NO BOOK BOX - 23 1/2 - 35 1/2 ADJ PEDESTAL BASE - SPECIFY TOP COLOR</t>
  </si>
  <si>
    <t>DESK - ROYAL 1600 STUDY TOP - 20 X 26 HARD PLASTIC TOP - BLACK POWEDERCOAT FRAME - NO BOOK BOX - 23 1/2 - 35 1/2 ADJ PEDESTAL BASE - SPECIFY TOP COLOR</t>
  </si>
  <si>
    <t>DESK - ROYAL 1600 STUDY TOP - 20 X 26 LAMINATE TOP W/BLACK LOCKEDGE - BLACK POWEDERCOAT FRAME - NO BOOK BOX - 23 1/2 - 35 1/2 ADJ PEDESTAL BASE - SPECIFY TOP COLOR</t>
  </si>
  <si>
    <t>DESK - ROYAL 1800 JUNIOR EXECUTIVE - 20X36 LAMINATE TOP - 22.5 - 33.5 ADJ HEIGHT - RIGHT HAND BOOKBOX - BLACK FRAME - SPECIFY TOP COLOR</t>
  </si>
  <si>
    <t>DESK - ROYAL 1800 JUNIOR EXECUTIVE - 20X36 LAMINATE TOP - 22.5 - 33.5 ADJ HEIGHT - LEFT HAND BOOKBOX - BLACK FRAME - SPECIFY TOP COLOR</t>
  </si>
  <si>
    <t>DESK - ROYAL 1800 JUNIOR EXECUTIVE - 20X36 HARD PLASTIC TOP - 22.5 - 33.5 ADJ HEIGHT - RIGHT HAND BOOKBOX - BLACK FRAME - SPECIFY TOP COLOR</t>
  </si>
  <si>
    <t>DESK - ROYAL 1800 JUNIOR EXECUTIVE - 20X36 HARD PLASTIC TOP - 22.5 - 33.5 ADJ HEIGHT - LEFT HAND BOOKBOX - BLACK FRAME - SPECIFY TOP COLOR</t>
  </si>
  <si>
    <t>DESK - ROYAL 1800 JUNIOR EXECUTIVE - 20X36 LAMINATE TOP W/BLACK LOCKEDGE - 22.5 - 33.5 ADJ HEIGHT -RIGHT HAND BOOKBOX - BLACK FRAME - SPECIFY TOP COLOR</t>
  </si>
  <si>
    <t>DESK - ROYAL 1800 JUNIOR EXECUTIVE - 20X36 LAMINATE TOP W/BLACK LOCKEDGE - 22.5 - 33.5 ADJ HEIGHT - LEFT HAND BOOKBOX - BLACK FRAME - SPECIFY TOP COLOR</t>
  </si>
  <si>
    <t>DESK - ROYAL 1400 COMBINATION - 18X24 LAMINATE TOP - SOFT PLASTIC SHELL 18 - CHROME FRAME - NO BOOKRACK - SPECIFY LAMINATE TOP COLOR - SPECIFY SHELL COLOR</t>
  </si>
  <si>
    <t>DESK - ROYAL 1400 COMBINATION - 18X24 LAMINATE TOP - SOFT PLASTIC SHELL 18 - BLACK POWDERCOAT FRAME - NO BOOKRACK - SPECIFY TOP COLOR - SPECIFY SHELL COLOR</t>
  </si>
  <si>
    <t>DESK - ROYAL 1400 COMBINATION - 18X24 HARD PLASTIC TOP - SOFT PLASTIC SHELL 18 - CHROME FRAME - NO BOOKRACK - SPECIFY HARD PLASTIC TOP COLOR - SPECIFY SHELL COLOR</t>
  </si>
  <si>
    <t>DESK - ROYAL 1400 COMBINATION - 18X24 HARD PLASTIC TOP - SOFT PLASTIC SHELL 18 - BLACK POWDERCOAT FRAME - NO BOOKRACK - SPECIFY TOP COLOR - SPECIFY SHELL COLOR</t>
  </si>
  <si>
    <t>DESK - ROYAL 1400 COMBINATION - 18X24 LAMINATE TOP W/BLACK LOCKEDGE - SOFT PLASTIC SHELL 18 - CHROME FRAME - NO BOOKRACK - SPECIFY TOP COLOR - SPECIFY SHELL COLOR</t>
  </si>
  <si>
    <t>DESK - ROYAL 1400 COMBINATION - 18X24 LAMINATE TOP W/BLACK LOCKEDGE - SOFT PLASTIC SHELL 18 - BLACK POWDERCOAT FRAME - NO BOOKRACK - SPECIFY TOP COLOR - SPECIFY SHELL COLOR</t>
  </si>
  <si>
    <t>DESK - ROYAL 1400 COMBINATION - 20X26 LAMINATE TOP - SOFT PLASTIC SHELL 18 - CHROME FRAME - NO BOOKRACK - SPECIFY TOP COLOR - SPECIFY SHELL COLOR</t>
  </si>
  <si>
    <t>DESK - ROYAL 1400 COMBINATION - 20X26 LAMINATE TOP - SOFT PLASTIC SHELL 18 - BLACK POWEDERCOAT FRAME - NO BOOKRACK - SPECIFY TOP COLOR - SPECIFY SHELL COLOR</t>
  </si>
  <si>
    <t>DESK - ROYAL 1400 COMBINATION - 20X26 HARD PLASTIC TOP - SOFT PLASTIC SHELL 18 - CHROME FRAME - NO BOOKRACK - SPECIFY TOP COLOR - SPECIFY SHELL COLOR</t>
  </si>
  <si>
    <t>DESK - ROYAL 1400 COMBINATION - 20X26 HARD PLASTIC TOP - SOFT PLASTIC SHELL 18 - BLACK POWDERCOAT FRAME - NO BOOKRACK - SPECIFY TOP COLOR - SPECIFY SHELL COLOR</t>
  </si>
  <si>
    <t>DESK - ROYAL 1400 COMBINATION - 20X26 LAMINATE TOP W/BLACK LOCKEDGE - SOFT PLASTIC SHELL 18 - CHROME FRAME - NO BOOKRACK - SPECIFY TOP COLOR - SPECIFY SHELL COLOR</t>
  </si>
  <si>
    <t>DESK - ROYAL 1400 COMBINATION - 20X26 LAMINATE TOP W/BLACK LOCKEDGE - SOFT PLASTIC SHELL 18 - BLACK POWDERCOAT FRAME - NO BOOKRACK - SPECIFY TOP COLOR - SPECIFY SHELL COLOR</t>
  </si>
  <si>
    <t>DESK - ROYAL PRIMA LEARNING CIRCLE - 15X20X32 GRAY NEBULA LAMINATE TOP - 19-30 ADJ HEIGHT - SPECIFY MATCHING T-MOLD EDGE/FRAME COLOR</t>
  </si>
  <si>
    <t>DESK - ROYAL PRIMA LEARNING CIRCLE - 15X20X32 GRAY NEBULA LAMINATE TOP - 19-30 ADJ HEIGHT - BLACK FRAME - SPECIFY T-MOLD EDGE COLOR</t>
  </si>
  <si>
    <t>TABLES - ROYAL 2900 PRIMA - RECTANGLE 20 X 30 - 18 INCH HEIGHT - SPECIFY LAMINATE TOP COLOR</t>
  </si>
  <si>
    <t>TABLES - ROYAL 2900 PRIMA - RECTANGLE 20 X 30 - 21 INCH HEIGHT - SPECIFY LAMINATE TOP COLOR</t>
  </si>
  <si>
    <t>TABLES - ROYAL 2900 PRIMA - ROUND 30 - 18 INCH HEIGHT - SPECIFY LAMINATE TOP COLOR</t>
  </si>
  <si>
    <t>TABLES - ROYAL 2900 PRIMA - ROUND 30 - 21 INCH HEIGHT - SPECIFY LAMINATE TOP COLOR</t>
  </si>
  <si>
    <t>LOUNGE - ROYAL RECOVERY -  26 X 72 - W/ADJUSTABLE APOLLO LEGS W/BLACK UPPERS AND CHROME INSERTS - 15-24 INCH HEIGHT - DETACHABLE PILLOW - NAVY BLUE VINYL</t>
  </si>
  <si>
    <t>ACCESSORY - ROYAL - PAPER ROLL FOR RECOVERY LOUNGE - EACH</t>
  </si>
  <si>
    <t>ACCESSORY - ROYAL - PAPER DISPENSER FOR RECOVERY LOUNGE</t>
  </si>
  <si>
    <t>DESK - ROYAL 1400 SLED BASE COMBINATION - 18 X 24 LAMINATE  TOP W/BLACK T-MOLD EDGE - SOFT PLASTIC SHELL 18 - CHROME FRAME - NO GLIDES - SPECIFY TOP COLOR - SPECIFY SHELL COLOR</t>
  </si>
  <si>
    <t>DESK - ROYAL 1400 SLED BASE COMBINATION - 18 X 24 LAMINATE  TOP W/BLACK T-MOLD EDGE - SOFT PLASTIC SHELL 18 - BLACK POWDERCOAT FRAME - SPECIFY TOP COLOR - SPECIFY SHELL COLOR</t>
  </si>
  <si>
    <t>DESK - ROYAL 1400 SLED BASE COMBINATION - 18 X 24 HARD PLASTIC  TOP - SOFT PLASTIC SHELL 18 - CHROME FRAME - NO GLIDES - SPECIFY TOP COLOR - SPECIFY SHELL COLOR</t>
  </si>
  <si>
    <t>DESK - ROYAL 1400 SLED BASE COMBINATION - 18 X 24 HARD PLASTIC  TOP - SOFT PLASTIC SHELL 18 - BLACK POWDERCOAT FRAME - SPECIFY TOP COLOR - SPECIFY SHELL COLOR</t>
  </si>
  <si>
    <t>DESK - ROYAL 1400 SLED BASE COMBINATION - 18 X 24 LAMINATE  TOP W/BLACK LOCKEDGE - SOFT PLASTIC SHELL 18 - CHROME FRAME - NO GLIDES - SPECIFY TOP COLOR - SPECIFY SHELL COLOR</t>
  </si>
  <si>
    <t>DESK - ROYAL 1400 SLED BASE COMBINATION - 18 X 24 LAMINATE  TOP W/BLACK LOCKEDGE - SOFT PLASTIC SHELL 18 - BLACK POWDERCOAT FRAME - SPECIFY TOP COLOR - SPECIFY SHELL COLOR</t>
  </si>
  <si>
    <t>DESK - ROYAL 1400 SLED BASE COMBINATION - 18 X 24 LAMINATE  TOP W/BLACK T-MOLD EDGE - SOFT PLASTIC SHELL 18 A+ - CHROME FRAME - NO GLIDES - SPECIFY TOP COLOR - SPECIFY SHELL COLOR</t>
  </si>
  <si>
    <t>DESK - ROYAL 1400 SLED BASE COMBINATION - 18 X 24 LAMINATE  TOP W/BLACK T-MOLD EDGE - SOFT PLASTIC SHELL 18 A+ - BLACK POWDERCOAT FRAME - SPECIFY TOP COLOR - SPECIFY SHELL COLOR</t>
  </si>
  <si>
    <t>DESK - ROYAL 1400 SLED BASE COMBINATION - 18 X 24 HARD PLASTIC  TOP - SOFT PLASTIC SHELL 18 A+ - CHROME FRAME - NO GLIDES - SPECIFY TOP COLOR - SPECIFY SHELL COLOR</t>
  </si>
  <si>
    <t>DESK - ROYAL 1400 SLED BASE COMBINATION - 18 X 24 HARD PLASTIC  TOP - SOFT PLASTIC SHELL 18 A+ - BLACK POWDERCOAT FRAME - SPECIFY TOP COLOR - SPECIFY SHELL COLOR</t>
  </si>
  <si>
    <t>DESK - ROYAL 1400 SLED BASE COMBINATION - 18 X 24 LAMINATE  TOP W/BLACK LOCKEDGE - SOFT PLASTIC SHELL 18 A+ - CHROME FRAME - NO GLIDES - SPECIFY TOP COLOR - SPECIFY SHELL COLOR</t>
  </si>
  <si>
    <t>DESK - ROYAL 1400 SLED BASE COMBINATION - 18 X 24 LAMINATE  TOP W/BLACK LOCKEDGE - SOFT PLASTIC SHELL 18 A+ - BLACK POWDERCOAT FRAME - SPECIFY TOP COLOR - SPECIFY SHELL COLOR</t>
  </si>
  <si>
    <t>DESK - ROYAL 1400 SLED BASE COMBINATION - 20 X 26 LAMINATE  TOP W/BLACK T-MOLD EDGE - SOFT PLASTIC SHELL 18 - CHROME FRAME - NO GLIDES - SPECIFY TOP COLOR - SPECIFY SHELL COLOR</t>
  </si>
  <si>
    <t>DESK - ROYAL 1400 SLED BASE COMBINATION - 20 X 26 LAMINATE  TOP W/BLACK T-MOLD EDGE - SOFT PLASTIC SHELL 18 - BLACK POWDERCOAT FRAME - SPECIFY TOP COLOR - SPECIFY SHELL COLOR</t>
  </si>
  <si>
    <t>DESK - ROYAL 1400 SLED BASE COMBINATION - 20 X 26 HARD PLASTIC  TOP - SOFT PLASTIC SHELL 18 - CHROME FRAME - NO GLIDES - SPECIFY TOP COLOR - SPECIFY SHELL COLOR</t>
  </si>
  <si>
    <t>DESK - ROYAL 1400 SLED BASE COMBINATION - 20 X 26 HARD PLASTIC  TOP - SOFT PLASTIC SHELL 18 - BLACK POWDERCOAT FRAME - SPECIFY TOP COLOR - SPECIFY SHELL COLOR</t>
  </si>
  <si>
    <t>DESK - ROYAL 1400 SLED BASE COMBINATION - 20 X 26 LAMINATE  TOP W/BLACK LOCKEDGE - SOFT PLASTIC SHELL 18 - CHROME FRAME - NO GLIDES - SPECIFY TOP COLOR - SPECIFY SHELL COLOR</t>
  </si>
  <si>
    <t>DESK - ROYAL 1400 SLED BASE COMBINATION - 20 X 26 LAMINATE  TOP W/BLACK LOCKEDGE - SOFT PLASTIC SHELL 18 - BLACK POWDERCOAT FRAME - SPECIFY TOP COLOR - SPECIFY SHELL COLOR</t>
  </si>
  <si>
    <t>DESK - ROYAL 1400 SLED BASE COMBINATION - 20 X 26 LAMINATE  TOP W/BLACK T-MOLD EDGE - SOFT PLASTIC SHELL 18 A+ - CHROME FRAME - NO GLIDES - SPECIFY TOP COLOR - SPECIFY SHELL COLOR</t>
  </si>
  <si>
    <t>DESK - ROYAL 1400 SLED BASE COMBINATION - 20 X 26 LAMINATE  TOP W/BLACK T-MOLD EDGE - SOFT PLASTIC SHELL 18 A+ - BLACK POWDERCOAT FRAME - SPECIFY TOP COLOR - SPECIFY SHELL COLOR</t>
  </si>
  <si>
    <t>DESK - ROYAL 1400 SLED BASE COMBINATION - 20 X 26 HARD PLASTIC  TOP - SOFT PLASTIC SHELL 18 A+ - CHROME FRAME - NO GLIDES - SPECIFY TOP COLOR - SPECIFY SHELL COLOR</t>
  </si>
  <si>
    <t>DESK - ROYAL 1400 SLED BASE COMBINATION - 20 X 26 HARD PLASTIC  TOP - SOFT PLASTIC SHELL 18 A+ - BLACK POWDERCOAT FRAME - SPECIFY TOP COLOR - SPECIFY SHELL COLOR</t>
  </si>
  <si>
    <t>DESK - ROYAL 1400 SLED BASE COMBINATION - 20 X 26 LAMINATE  TOP W/BLACK LOCKEDGE - SOFT PLASTIC SHELL 18 A+ - CHROME FRAME - NO GLIDES - SPECIFY TOP COLOR - SPECIFY SHELL COLOR</t>
  </si>
  <si>
    <t>DESK - ROYAL 1400 SLED BASE COMBINATION - 20 X 26 LAMINATE  TOP W/BLACK LOCKEDGE - SOFT PLASTIC SHELL 18 A+ - BLACK POWDERCOAT FRAME - SPECIFY TOP COLOR - SPECIFY SHELL COLOR</t>
  </si>
  <si>
    <t>DESK - ROYAL 4400 COMBINATION - 18X24 LAMINATE TOP - HARD PLASTIC SEAT 18 - CHROME FRAME - NO BOOKRACK - SPECIFY LAMINATE TOP COLOR - SPECIFY SEAT COLOR</t>
  </si>
  <si>
    <t>DESK - ROYAL 4400 COMBINATION - 18X24 LAMINATE TOP - HARD PLASTIC SEAT 18 - BLACK POWDERCOAT FRAME - NO BOOKRACK - SPECIFY LAMINATE TOP COLOR - SPECIFY SEAT COLOR</t>
  </si>
  <si>
    <t>DESK - ROYAL 4400 COMBINATION - 18X24 HARD PLASTIC TOP - HARD PLASTIC SEAT 18 - CHROME FRAME - NO BOOKRACK - SPECIFY HARD PLASTIC TOP COLOR - SPECIFY SEAT COLOR</t>
  </si>
  <si>
    <t>DESK - ROYAL 4400 COMBINATION - 18X24 HARD PLASTIC TOP - HARD PLASTIC SEAT 18 - BLACK POWDERCOAT FRAME - NO BOOKRACK - SPECIFY HARD PLASTIC TOP COLOR - SPECIFY SEAT COLOR</t>
  </si>
  <si>
    <t>KIT STEAM TABLE CLASSROOM SELECT</t>
  </si>
  <si>
    <t>STOOL - CS NEOROK ADJUSTABLE HEIGHT  STOOL HEIGHT  - RUBBER BASE - RUBBER TOP - SPECIFY FRAME COLOR</t>
  </si>
  <si>
    <t>STOOL - CS NEOROK ADJUSTABLE HEIGHT  STOOL HEIGHT  - RUBBER BASE - SOFT SEAT TOP - SPECIFY FRAME COLOR</t>
  </si>
  <si>
    <t>STOOL - CS NEOROK ADJUSTABLE HEIGHT  STOOL HEIGHT  - RUBBER BASE - SOFT SEAT PLUS TOP - SPECIFY FRAME COLOR</t>
  </si>
  <si>
    <t>STOOL - CS NEOROK PREMIUM SOFT STOOL HEIGHT 12 - RUBBER BASE - SPECIFY FRAME</t>
  </si>
  <si>
    <t>STOOL - CS NEOROK PREMIUM SOFT STOOL HEIGHT 15 - RUBBER BASE - SPECIFY FRAME</t>
  </si>
  <si>
    <t>STOOL - CS NEOROK PREMIUM SOFT STOOL HEIGHT 18 - RUBBER BASE - SPECIFY FRAME</t>
  </si>
  <si>
    <t>STOOL - CS NEOROK PREMIUM SOFT STOOL HEIGHT 20 - RUBBER BASE - SPECIFY FRAME</t>
  </si>
  <si>
    <t>CHAIR - CS NEOMOVE2 CHAIR W/O TABLET TOP - SOFT PLASTIC SHELL- TITANIUM  POWDERCOAT FRAME/BASE - SPECIFY SHELL COLOR</t>
  </si>
  <si>
    <t>CHAIR - CS NEOMOVE2 CHAIR -W/LAMINATE TABLET TOP - SOFT PLASTIC SHELL  - TITANIUM POWDERCOAT FRAME/BASE - SPECIFY SHELL COLOR - SPECIFY TABLET TOP COLOR</t>
  </si>
  <si>
    <t>CHAIR - CS NEOMOVE2 CHAIR -W/LAMINATE /LOCKEDGE TABLET TOP - SOFT PLASTIC SHELL  - TITANIUM POWDERCOAT FRAME/BASE - SPECIFY SHELL COLOR - SPECIFY TABLET TOP COLOR</t>
  </si>
  <si>
    <t>CHAIR - CS NEOMOVE2 CHAIR W/PLASTIC TABLET TOP - SOFT PLASTIC SHELL  - TITANIUM POWDERCOAT FRAME/BASE - SPECIFY SHELL COLOR</t>
  </si>
  <si>
    <t>CHAIR - CS NEOMOVE2 CHAIR W/O TABLET TOP- SOFT PLASTIC SHELL- TITANIUM  POWDERCOAT FRAME - PLASTIC BASE- SPECIFY SHELL COLOR- SPECIFY BASE COLOR</t>
  </si>
  <si>
    <t>CHAIR - CS NEOMOVE2 CHAIR- W/LAMINATE TABLET TOP - SOFT PLASTIC SHELL  - TITANIUM POWDERCOAT FRAME - SPECIFY SHELL COLOR - SPECIFY TABLET TOP COLOR - SPECIFY BASE COLOR</t>
  </si>
  <si>
    <t>CHAIR - CS NEOMOVE2 CHAIR- W/LAMINATE /LOCKEDGE TABLET TOP - SOFT PLASTIC SHELL  - TITANIUM POWDERCOAT FRAME - SPECIFY SHELL COLOR - SPECIFY TABLET TOP COLOR - SPECIFY BASE COLOR</t>
  </si>
  <si>
    <t>CHAIR - CS NEOMOVE2 CHAIR W/ PLASTIC TABLET TOP- SOFT PLASTIC SHELL  - TITANIUM POWDERCOAT FRAME WITH PLASTIC BASE - SPECIFY SHELL COLOR-SPECIFY BASE COLOR</t>
  </si>
  <si>
    <t>CHAIR - CS NEOMOVE2 CHAIR W/O TABLET TOP - A SOFT PLASTIC SHELL- TITANIUM  POWDERCOAT FRAME/BASE - SPECIFY SHELL COLOR</t>
  </si>
  <si>
    <t>CHAIR - CS NEOMOVE2 CHAIR -W/LAMINATE  PAIINTED EDGE TABLET TOP - A SOFT PLASTIC SHELL  - TITANIUM POWDERCOAT FRAME/BASE - SPECIFY SHELL COLOR - SPECIFY TABLET TOP COLOR</t>
  </si>
  <si>
    <t>CHAIR - CS NEOMOVE2 CHAIR -W/LAMINATE /LOCKEDGE TABLET TOP - A SOFT PLASTIC SHELL  - TITANIUM POWDERCOAT FRAME/BASE - SPECIFY SHELL COLOR - SPECIFY TABLET TOP COLOR</t>
  </si>
  <si>
    <t>CHAIR - CS NEOMOVE2 CHAIR W/PLASTIC TABLET TOP - A SOFT PLASTIC SHELL  - TITANIUM POWDERCOAT FRAME/BASE - SPECIFY SHELL COLOR</t>
  </si>
  <si>
    <t>CHAIR - CS NEOMOVE2 CHAIR W/O TABLET TOP- A SOFT PLASTIC SHELL- TITANIUM  POWDERCOAT FRAME - PLASTIC BASE- SPECIFY SHELL COLOR- SPECIFY BASE COLOR</t>
  </si>
  <si>
    <t>CHAIR - CS NEOMOVE2 CHAIR- W/LAMINATE  PAINTED EDGE TABLET TOP -A  SOFT PLASTIC SHELL  - TITANIUM POWDERCOAT FRAME -PLASTIC BASE- SPECIFY SHELL COLOR - SPECIFY TABLET TOP COLOR - SPECIFY BASE COLOR</t>
  </si>
  <si>
    <t>CHAIR - CS NEOMOVE2 CHAIR- W/LAMINATE /LOCKEDGE TABLET TOP - A SOFT PLASTIC SHELL  - TITANIUM POWDERCOAT FRAME-PLASTIC BASE - SPECIFY SHELL COLOR - SPECIFY TABLET TOP COLOR - SPECIFY BASE COLOR</t>
  </si>
  <si>
    <t>CHAIR - CS NEOMOVE2 CHAIR W/ PLASTIC TABLET TOP-A SOFT PLASTIC SHELL  - TITANIUM POWDERCOAT FRAME WITH PLASTIC BASE - SPECIFY SHELL COLOR-SPECIFY BASE COLOR</t>
  </si>
  <si>
    <t>60 IN SQUARE FOLDING CAFETERIA TABLE - PARTICLEBOARD CORE - T-MOLD - CHROME FRAME - SPECIFY TOP COLOR</t>
  </si>
  <si>
    <t>60 IN SQUARE FOLDING CAFETERIA TABLE - MDF CORE - LOCKEDGE - CHROME FRAME - SPECIFY TOP COLOR</t>
  </si>
  <si>
    <t>60 IN SQUARE FOLDING CAFETERIA TABLE - PLYWOOD CORE - T-MOLD EDGE - CHROME FRAME - SPECIFY TOP COLOR</t>
  </si>
  <si>
    <t>60 IN SQUARE FOLDING CAFETERIA TABLE - PARTICLEBOARD CORE - T-MOLD - POWDER COATED FRAME - SPECIFY TOP COLOR</t>
  </si>
  <si>
    <t>60 IN SQUARE FOLDING CAFETERIA TABLE - MDF CORE - LOCKEDGE - POWDER COATED FRAME - SPECIFY TOP COLOR</t>
  </si>
  <si>
    <t>60 IN SQUARE FOLDING CAFETERIA TABLE - PLYWOOD CORE - T-MOLD EDGE - POWDER COATED FRAME - SPECIFY TOP COLOR</t>
  </si>
  <si>
    <t>60 IN SQUARE FOLDING CAFETERIA TABLE - PLYWOOD CORE - LOCKEDGE - POWDER COATED FRAME - SPECIFY TOP COLOR</t>
  </si>
  <si>
    <t>60 IN HEXAGON FOLDING CAFETERIA TABLE - PARTICLEBOARD CORE - T-MOLD - CHROME FRAME - SPECIFY TOP COLOR</t>
  </si>
  <si>
    <t>60 IN HEXAGON FOLDING CAFETERIA TABLE - MDF CORE - LOCKEDGE - CHROME FRAME - SPECIFY TOP COLOR</t>
  </si>
  <si>
    <t>60 IN HEXAGON FOLDING CAFETERIA TABLE - PLYWOOD CORE - T-MOLD EDGE - CHROME FRAME - SPECIFY TOP COLOR</t>
  </si>
  <si>
    <t>60 IN HEXAGON FOLDING CAFETERIA TABLE - PLYWOOD CORE - LOCKEDGE - CHROME FRAME - SPECIFY TOP COLOR</t>
  </si>
  <si>
    <t>60 IN HEXAGON FOLDING CAFETERIA TABLE - PARTICLEBOARD CORE - T-MOLD - POWDER COATED FRAME - SPECIFY TOP COLOR</t>
  </si>
  <si>
    <t>60 IN HEXAGON FOLDING CAFETERIA TABLE - MDF CORE - LOCKEDGE - POWDER COATED FRAME - SPECIFY TOP COLOR</t>
  </si>
  <si>
    <t>60 IN HEXAGON FOLDING CAFETERIA TABLE - PLYWOOD CORE - T-MOLD EDGE - POWDER COATED FRAME - SPECIFY TOP COLOR</t>
  </si>
  <si>
    <t>60 IN HEXAGON FOLDING CAFETERIA TABLE - PLYWOOD CORE - LOCKEDGE - POWDER COATED FRAME - SPECIFY TOP COLOR</t>
  </si>
  <si>
    <t>60 IN ROUND FOLDING CAFETERIA TABLE - T-MOLD EDGE - CHROME FRAME - SPECIFY TOP COLOR</t>
  </si>
  <si>
    <t>60 IN ROUND FOLDING CAFETERIA TABLE - MDF CORE - LOCKEDGE EDGE - CHROME FRAME - SPECIFY TOP COLOR</t>
  </si>
  <si>
    <t>60 IN ROUND FOLDING CAFETERIA TABLE - MDF CORE - T-MOLD EDGE - CHROME FRAME - SPECIFY TOP COLOR</t>
  </si>
  <si>
    <t>60 IN ROUND FOLDING CAFETERIA TABLE - PLYWOOD CORE -  LOCKEDGE - CHROME FRAME - SPECIFY TOP COLOR</t>
  </si>
  <si>
    <t>60 IN ROUND FOLDING CAFETERIA TABLE - PARTICLEBOARD CORE -  T-MOLD EDGE - BLACK FRAME - SPECIFY TOP COLOR</t>
  </si>
  <si>
    <t>60 IN ROUND FOLDING CAFETERIA TABLE - MDF CORE - LOCKEDGE EDGE - BLACK FRAME - SPECIFY TOP COLOR</t>
  </si>
  <si>
    <t>60 IN ROUND FOLDING CAFETERIA TABLE - PLYWOOD CORE - T-MOLD EDGE - BLACK FRAME - SPECIFY TOP COLOR</t>
  </si>
  <si>
    <t>60 IN ROUND FOLDING CAFETERIA TABLE - PLYWOOD CORE -  LOCKEDGE - BLACK FRAME - SPECIFY TOP COLOR</t>
  </si>
  <si>
    <t>60 IN OCTAGON FOLDING CAFETERIA TABLE - PARTICLEBOARD CORE - T-MOLD EDGE - CHROME FRAME - SPECIFY TOP COLOR</t>
  </si>
  <si>
    <t>60 IN OCTAGON FOLDING CAFETERIA TABLE - MDF CORE - LOCKEDGE - CHROME FRAME - SPECIFY TOP COLOR</t>
  </si>
  <si>
    <t>60 IN OCTAGON FOLDING CAFETERIA TABLE - PARTICLEBOARD CORE - T-MOLD EDGE - POWDER COATED FRAME - SPECIFY TOP COLOR</t>
  </si>
  <si>
    <t>60 IN OCTAGON FOLDING CAFETERIA TABLE - MDF CORE - LOCKEDGE - POWDER COATED FRAME - SPECIFY TOP COLOR</t>
  </si>
  <si>
    <t>60 IN OCTAGON FOLDING CAFETERIA TABLE - PLYWOOD CORE - T-MOLD EDGE - POWDER COATED FRAME - SPECIFY TOP COLOR</t>
  </si>
  <si>
    <t>60 IN OCTAGON FOLDING CAFETERIA TABLE - PLYWOOD CORE - LOCKEDGE - POWDER COATED FRAME - SPECIFY TOP COLOR</t>
  </si>
  <si>
    <t>60 IN X 72 IN OVAL FOLDING CAFETERIA TABLE - PARTICLEBOARD CORE - T-MOLD EDGE - CHROME FRAME - SPECIFY TOP COLOR</t>
  </si>
  <si>
    <t>60 IN X 72 IN OVAL FOLDING CAFETERIA TABLE - MDF CORE - LOCKEDGE - CHROME FRAME - SPECIFY TOP COLOR</t>
  </si>
  <si>
    <t>60 IN X 72 IN OVAL FOLDING CAFETERIA TABLE - PLYWOOD CORE - T-MOLD EDGE - CHROME FRAME - SPECIFY TOP COLOR</t>
  </si>
  <si>
    <t>60 IN X 72 IN OVAL FOLDING CAFETERIA TABLE - PLYWOOD CORE - LOCKEDGE - CHROME FRAME - SPECIFY TOP COLOR</t>
  </si>
  <si>
    <t>60 IN X 72 IN OVAL FOLDING CAFETERIA TABLE - PARTICLEBOARD CORE - T-MOLD EDGE - POWDER COATED FRAME - SPECIFY TOP COLOR</t>
  </si>
  <si>
    <t>60 IN X 72 IN OVAL FOLDING CAFETERIA TABLE - MDF CORE - LOCKEDGE - POWDER COATED FRAME - SPECIFY TOP COLOR</t>
  </si>
  <si>
    <t>60 IN X 72 IN OVAL FOLDING CAFETERIA TABLE - PLYWOOD CORE - T-MOLD EDGE - POWDER COATED FRAME - SPECIFY TOP COLOR</t>
  </si>
  <si>
    <t>60 IN X 72 IN OVAL FOLDING CAFETERIA TABLE - PLYWOOD CORE - LOCKEDGE - POWDER COATED FRAME - SPECIFY TOP COLOR</t>
  </si>
  <si>
    <t>TABLE -CS 24 INCH ROUND TOP W/BLACK LOCKEDGE 42 H W/ROUND BASE BISTRO HEIGHT - SPECIFY TOP COLOR -SPECIFY BASE COLOR</t>
  </si>
  <si>
    <t>TABLE -CS 24 INCH ROUND TOP W/BLACK LOCKEDGE 42 H W/X-STYLE BASE BISTRO HEIGHT - SPECIFY TOP COLOR-SPECIFY BASE COLOR</t>
  </si>
  <si>
    <t>TABLE -CS 24'' ROUND TOP 42''H W/X-STYLE BASE BISTRO HEIGHT - SPECIFY TOP COLOR -SPECIFY TOP EDGE- -SPECIFY BASE COLOR</t>
  </si>
  <si>
    <t>TABLE -CS 24'' ROUND TOP 42''H W/ROUND BASE BISTRO HEIGHT - SPECIFY TOP COLOR -SPECIFY TOP EDGE- -SPECIFY BASE COLOR</t>
  </si>
  <si>
    <t>TABLE -CS 30 INCH ROUND TOP W/BLACK LOCKEDGE 42 H W/ROUND BASE BISTRO HEIGHT - SPECIFY TOP COLOR-SPECIFY BASE COLOR</t>
  </si>
  <si>
    <t>TABLE -CS 30 INCH ROUND TOP W/BLACK LOCKEDGE 42 H W/X-STYLE BASE BISTRO HEIGHT - SPECIFY TOP COLOR-SPECIFY BASE COLOR</t>
  </si>
  <si>
    <t>TABLE -CS 30'' ROUND TOP 42''H W/ROUND BASE BISTRO HEIGHT - SPECIFY TOP COLOR -SPECIFY TOP EDGE- -SPECIFY BASE COLOR</t>
  </si>
  <si>
    <t>TABLE -CS 30 INCH ROUND TOP 42 H W/X-STYLE BASE BISTRO HEIGHT - SPECIFY TOP COLOR -SPECIFY TOP EDGE- -SPECIFY BASE COLOR</t>
  </si>
  <si>
    <t>TABLE -CS 36 INCH ROUND TOP W/BLACK LOCKEDGE 42 H W/ROUND BASE BISTRO HEIGHT - SPECIFY TOP COLOR -SPECIFY BASE COLOR</t>
  </si>
  <si>
    <t>TABLE -CS 36 INCH ROUND TOP W/BLACK LOCKEDGE 42 H W/X-STYLE BASE BISTRO HEIGHT - SPECIFY TOP COLOR-SPECIFY BASE COLOR</t>
  </si>
  <si>
    <t>TABLE -CS 36'' ROUND TOP 42''H W/ROUND BASE BISTRO HEIGHT - SPECIFY TOP COLOR -SPECIFY TOP EDGE- -SPECIFY BASE COLOR</t>
  </si>
  <si>
    <t>TABLE -CS 36'' ROUND TOP 42''H W/X-STYLE BASE BISTRO HEIGHT - SPECIFY TOP COLOR -SPECIFY TOP EDGE- -SPECIFY BASE COLOR</t>
  </si>
  <si>
    <t>TABLE -CS 24 INCH ROUND TOP W/BLACK LOCKEDGE 42 H W/ROUND BASE BISTRO  HEIGHT - SPECIFY TOP COLOR-SPECIFY BASE COLOR</t>
  </si>
  <si>
    <t>TABLE -CS 24 INCH SQUARE TOP W/BLACK LOCKEDGE 42 H W/X-STYLE BASE BISTRO HEIGHT - SPECIFY TOP COLOR-SPECIFY BASE COLOR</t>
  </si>
  <si>
    <t>TABLE -CS 24'' SQUARE TOP 42''H W/ROUND BASE BISTRO HEIGHT - SPECIFY TOP COLOR -SPECIFY TOP EDGE- -SPECIFY BASE COLOR</t>
  </si>
  <si>
    <t>TABLE -CS 24'' SQUARE TOP 42''H W/X-STYLE BASE BISTRO HEIGHT - SPECIFY TOP COLOR -SPECIFY TOP EDGE- -SPECIFY BASE COLOR</t>
  </si>
  <si>
    <t>TABLE -CS 30 INCH SQUARE TOP W/BLACK LOCKEDGE 42 H W/ROUND BASE BISTRO HEIGHT - SPECIFY TOP COLOR-SPECIFY BASE COLOR</t>
  </si>
  <si>
    <t>TABLE -CS 30 INCH SQUARE TOP W/BLACK LOCKEDGE 42 H W/X-STYLE BASE BISTRO HEIGHT - SPECIFY TOP COLOR-SPECIFY BASE COLOR</t>
  </si>
  <si>
    <t>TABLE -CS 30 INCH SQUARE TOP 42 H W/ROUND BASE BISTRO HEIGHT - SPECIFY TOP COLOR -SPECIFY TOP EDGE- -SPECIFY BASE COLOR</t>
  </si>
  <si>
    <t>TABLE -CS 30 INCH SQUARE TOP 42 H W/X-STYLE BASE BISTRO HEIGHT - SPECIFY TOP COLOR -SPECIFY TOP EDGE- -SPECIFY BASE COLOR</t>
  </si>
  <si>
    <t>TABLE -CS 36 INCH SQUARE TOP W/BLACK LOCKEDGE 42 H W/ROUND BASE BISTRO HEIGHT - SPECIFY TOP COLOR -SPECIFY BASE COLOR</t>
  </si>
  <si>
    <t>TABLE -CS 36 INCH SQUARE TOP W/BLACK LOCKEDGE 42 H W/X-STYLE BASE BISTRO HEIGHT - SPECIFY TOP COLOR-SPECIFY BASE COLOR</t>
  </si>
  <si>
    <t>TABLE -CS 36'' SQUARE TOP 42''H W/ROUND BASE BISTRO HEIGHT - SPECIFY TOP COLOR -SPECIFY TOP EDGE- -SPECIFY BASE COLOR</t>
  </si>
  <si>
    <t>TABLE -CS 36'' SQUARE TOP 42''H W/X-STYLE BASE BISTRO HEIGHT - SPECIFY TOP COLOR -SPECIFY TOP EDGE- -SPECIFY BASE COLOR</t>
  </si>
  <si>
    <t>TABLE -CS 24 INCH ROUND TOP W/BLACK LOCKEDGE 29 H W/ROUND BASE - SPECIFY TOP COLOR -SPECIFY BASE COLOR</t>
  </si>
  <si>
    <t>TABLE -CS 24 INCH ROUND TOP W/BLACK LOCKEDGE 29 H W/X-STYLE BASE - SPECIFY TOP COLOR-SPECIFY BASE COLOR</t>
  </si>
  <si>
    <t>TABLE -CS 24'' ROUND TOP 29''H W/ROUND BASE - SPECIFY TOP COLOR -SPECIFY TOP EDGE- -SPECIFY BASE COLOR</t>
  </si>
  <si>
    <t>TABLE -CS 24'' ROUND TOP 29'' H W/X-STYLE BASE - SPECIFY TOP COLOR -SPECIFY TOP EDGE- -SPECIFY BASE COLOR</t>
  </si>
  <si>
    <t>TABLE -CS 30 INCH ROUND TOP W/BLACK LOCKEDGE 29 H W/ROUND BASE   - SPECIFY TOP COLOR -SPECIFY BASE COLOR</t>
  </si>
  <si>
    <t>TABLE -CS 30 INCH ROUND TOP W/ BLACK LOCKEDGE 29 H W/X-STYLE BASE  - SPECIFY TOP COLOR - SPECIFY BASE COLOR</t>
  </si>
  <si>
    <t>TABLE -CS 30 INCH ROUND TOP 29 H W/ROUND BASE - SPECIFY TOP COLOR -SPECIFY TOP EDGE -SPECIFY BASE COLOR</t>
  </si>
  <si>
    <t>TABLE -CS 30 INCH ROUND TOP 29 H W/X-STYLE BASE - SPECIFY TOP COLOR -SPECIFY TOP EDGE- -SPECIFY BASE COLOR</t>
  </si>
  <si>
    <t>TABLE -CS 36 INCH ROUND TOP W/BLACK LOCKEDGE 29 H W/ROUND BASE - SPECIFY TOP COLOR-SPECIFY BASE COLOR</t>
  </si>
  <si>
    <t>TABLE -CS 36 INCH ROUND TOP W/BLACK LOCKEDGE 29 H W/X-STYLE BASE - SPECIFY TOP COLOR-SPECIFY BASE COLOR</t>
  </si>
  <si>
    <t>TABLE -CS 36'' ROUND TOP 29''H W/ROUND BASE - SPECIFY TOP COLOR -SPECIFY TOP EDGE- -SPECIFY BASE COLOR</t>
  </si>
  <si>
    <t>TABLE -CS 36'' ROUND TOP 29''H W/X-STYLE BASE - SPECIFY TOP COLOR -SPECIFY TOP EDGE- -SPECIFY BASE COLOR</t>
  </si>
  <si>
    <t>TABLE -CS 24 INCH SQUARE TOP W/ BLACK LOCKEDGE 29 H W/ROUND BASE - SPECIFY TOP COLOR -SPECIFY BASE COLOR</t>
  </si>
  <si>
    <t>TABLE -CS 24 INCH SQUARE TOP W/BLACK LOCKEDGE 29 H W/X-STYLE BASE  - SPECIFY TOP COLOR-SPECIFY BASE COLOR</t>
  </si>
  <si>
    <t>TABLE -CS 24'' SQUARE TOP 29''H W/ROUND BASE - SPECIFY TOP COLOR -SPECIFY TOP EDGE- -SPECIFY BASE COLOR</t>
  </si>
  <si>
    <t>TABLE -CS 24'' SQUARE TOP 29''H W/X-STYLE BASE - SPECIFY TOP COLOR -SPECIFY TOP EDGE- -SPECIFY BASE COLOR</t>
  </si>
  <si>
    <t>TABLE -CS 30 INCH SQUARE TOP W/BLACK LOCKEDGE 29 H W/ROUND BASE - SPECIFY TOP COLOR-SPECIFY BASE COLOR</t>
  </si>
  <si>
    <t>TABLE -CS 30 INCH SQUARE TOP W/BLACK LOCKEDGE 29 H W/X-STYLE BASE  - SPECIFY TOP COLOR-SPECIFY BASE COLOR</t>
  </si>
  <si>
    <t>TABLE -CS 30 INCH SQUARE TOP 29 H W/ROUND BASE - SPECIFY TOP COLOR -SPECIFY TOP EDGE -SPECIFY BASE COLOR</t>
  </si>
  <si>
    <t>TABLE -CS 30 INCH SQUARE TOP 29 H W/X-STYLE BASE - SPECIFY TOP COLOR -SPECIFY TOP EDGE -SPECIFY BASE COLOR</t>
  </si>
  <si>
    <t>TABLE -CS 36 INCH SQUARE TOP W/BLACK LOCKEDGE 29 H W/ROUND BASE - SPECIFY TOP COLOR-SPECIFY BASE COLOR</t>
  </si>
  <si>
    <t>TABLE -CS 36 INCH SQUARE TOP W/BLACK LOCKEDGE 29 H W/X-STYLE BASE - SPECIFY TOP COLOR -SPECIFY BASE COLOR</t>
  </si>
  <si>
    <t>TABLE -CS 36'' SQUARE TOP 29''H W/ROUND BASE - SPECIFY TOP COLOR -SPECIFY TOP EDGE- -SPECIFY BASE COLOR</t>
  </si>
  <si>
    <t>TABLE -CS 36'' SQUARE TOP 29''H W/X-STYLE BASE - SPECIFY TOP COLOR -SPECIFY TOP EDGE- -SPECIFY BASE COLOR</t>
  </si>
  <si>
    <t>DESK -CS ALLIANCE DESK - 30 X 34 IN - LAMINATE TOP BLACK FRAME- SPECIFY TOP COLOR - SPECIFY T-MOLD EDGE</t>
  </si>
  <si>
    <t>DESK -CS ALLIANCE - 30 X 34 IN - LAMINATE WITH LOCK EDGE - SPECIFY TOP COLOR</t>
  </si>
  <si>
    <t>DESK - CS ALLIANCE DESK- 30 X 34 IN - MARKERBOARD TOP - SPECIFY T-MOLD EDGE - SPECIFY TOP COLOR</t>
  </si>
  <si>
    <t>DESK - CS ALLIANCE DESK - 30 X 34 IN - MARKERBOARD TOP - BLACK LOCKEDGE</t>
  </si>
  <si>
    <t>DESK -CS ADJUSTABLE HEIGHT DESK -HARMONY -33.5 X 25.5 - LAMINATE TOP - BLACK FRAME- SPECIFY TOP COLOR - SPECIFY T-MOLD EDGE</t>
  </si>
  <si>
    <t>DESK -CS ADJUSTABLE HEIGHT DESK -HARMONY -33.5 X 25.5 - LAMINATE WITH LOCK EDGE - SPECIFY TOP COLOR</t>
  </si>
  <si>
    <t>DESK - CS ADJUSTABLE HEIGHT DESK-HARMONY-33.5 X 25.5- MARKERBOARD TOP - SPECIFY T-MOLD EDGE -</t>
  </si>
  <si>
    <t>DESK - CS ADJUSTABLE HEIGHT DESK - HARMONY - 33.5 X 25.5 - MARKERBOARD TOP - BLACK LOCKEDGE</t>
  </si>
  <si>
    <t>DESK -CS ADJUSTABLE HEIGHT DESK -AFFINITY -34.25 X 23.5 -  LAMINATE TOP BLACK FRAME- SPECIFY TOP COLOR - SPECIFY T-MOLD EDGE</t>
  </si>
  <si>
    <t>DESK -CS ADJUSTABLE HEIGHT DESK -AFFINITY -34.25  X 23.5 - LAMINATE WITH LOCK EDGE - SPECIFY TOP COLOR</t>
  </si>
  <si>
    <t>DESK - CS ADJUSTABLE HEIGHT DESK-AFFINITY-34.25 X 23.5- MARKERBOARD TOP - SPECIFY T-MOLD EDGE -</t>
  </si>
  <si>
    <t>DESK - CS ADJUSTABLE HEIGHT DESK - AFFINITY - 34 X 23.5 - MARKERBOARD TOP - BLACK LOCKEDGE</t>
  </si>
  <si>
    <t>DESK -CS ADJUSTABLE HEIGHT DESK -BOND -28 X 24 -  LAMINATE TOP BLACK FRAME- SPECIFY TOP COLOR - SPECIFY T-MOLD EDGE</t>
  </si>
  <si>
    <t>DESK -CS ADJUSTABLE HEIGHT DESK -BOND -28 X 24 - LAMINATE WITH LOCK EDGE - SPECIFY TOP COLOR</t>
  </si>
  <si>
    <t>DESK - CS ADJUSTABLE HEIGHT DESK-BOND-28 X 24- MARKERBOARD TOP - SPECIFY T-MOLD EDGE</t>
  </si>
  <si>
    <t>DESK - CS ADJUSTABLE HEIGHT DESK - BOND - 28 X 24- MARKERBOARD TOP - BLACK LOCKEDGE</t>
  </si>
  <si>
    <t>DESK -CS ADJUSTABLE HEIGHT DESK -GEM ALLIANCE-33 X 23.75 - LAMINATE WITH LOCK EDGE - SPECIFY TOP COLOR</t>
  </si>
  <si>
    <t>DESK - CS ADJUSTABLE HEIGHT DESK- GEM ALLIANCE-33 X 23.75- MARKERBOARD TOP - SPECIFY T-MOLD EDGE</t>
  </si>
  <si>
    <t>DESK - CS ADJUSTABLE HEIGHT DESK- GEM ALLIANCE- 33 X 23.75- MARKERBOARD TOP - BLACK LOCKEDGE</t>
  </si>
  <si>
    <t>DESK -CS ADJUSTABLE HEIGHT DESK WITH FIDGET PEDAL -HARMONY -33.75 X 25.5 - LAMINATE TOP BLACK FRAME- SPECIFY TOP COLOR - SPECIFY T-MOLD EDGE</t>
  </si>
  <si>
    <t>DESK -CS ADJUSTABLE HEIGHT DESK WITH FIDGET PEDAL -HARMONY -33.75 X 25.5 - LAMINATE WITH LOCK EDGE - SPECIFY TOP COLOR</t>
  </si>
  <si>
    <t>DESK - CS ADJUSTABLE HEIGHT DESK WITH FIDGET PEDAL-HARMONY-33.75 X 25.5- MARKERBOARD TOP - SPECIFY T-MOLD EDGE</t>
  </si>
  <si>
    <t>DESK - CS ADJUSTABLE HEIGHT DESK WITH FIDGET PEDAL- HARMONY- 33.75 X 25.5- MARKERBOARD TOP - BLACK LOCKEDGE</t>
  </si>
  <si>
    <t>DESK - CLASSROOM SELECT HEIGHT ADJUSTABLE DESK WITH FIDGET PEDAL - AFFINITY - 34.25 X 23.5  -  LAMINATE TOP BLACK FRAME - SPECIFY TOP COLOR - SPECIFY T-MOLD EDGE</t>
  </si>
  <si>
    <t>DESK - CLASSROOM SELECT HEIGHT ADJUSTABLE DESK WITH FIDGET PEDAL -AFFINITY -34.25 X 23.5  - LAMINATE WITH LOCK EDGE - SPECIFY TOP COLOR</t>
  </si>
  <si>
    <t>DESK - CLASSROOM SELECT HEIGHT ADJUSTABLE DESK WITH FIDGET PEDAL - AFFINITY-34.25X 23.5 - MARKERBOARD TOP - SPECIFY T-MOLD EDGE</t>
  </si>
  <si>
    <t>DESK - CS ADJUSTABLE HEIGHT DESK WITH FIDGET PEDAL- AFFINITY- 34.25 X 23.5 - MARKERBOARD TOP - BLACK LOCKEDGE</t>
  </si>
  <si>
    <t>DESK -CS ADJUSTABLE HEIGHT DESK WITH FIDGET PEDAL -BOND -28 X 24 -  LAMINATE TOP BLACK FRAME- SPECIFY TOP COLOR - SPECIFY T-MOLD EDGE</t>
  </si>
  <si>
    <t>DESK -CS ADJUSTABLE HEIGHT DESK WITH FIDGET PEDAL -BOND -28 X 24 - LAMINATE WITH LOCK EDGE - SPECIFY TOP COLOR</t>
  </si>
  <si>
    <t>DESK - CS ADJUSTABLE HEIGHT DESK WITH FIDGET PEDAL-BOND-28 X 24- MARKERBOARD TOP - SPECIFY T-MOLD EDGE</t>
  </si>
  <si>
    <t>DESK - CS ADJUSTABLE HEIGHT DESK WITH FIDGET PEDAL-BOND- 28 X 24- MARKERBOARD TOP - BLACK LOCKEDGE</t>
  </si>
  <si>
    <t>DESK -CS ADJUSTABLE HEIGHT DESK WITH FIDGET PEDAL -GEM ALLIANCE -33 X 23.75 -  LAMINATE TOP BLACK FRAME- SPECIFY TOP COLOR - SPECIFY T-MOLD EDGE</t>
  </si>
  <si>
    <t>DESK -CS ADJUSTABLE HEIGHT DESK WITH FIDGET PEDAL -GEM ALLIANCE-33 X 23.75 - LAMINATE WITH LOCK EDGE - SPECIFY TOP COLOR</t>
  </si>
  <si>
    <t>DESK - CS ADJUSTABLE HEIGHT DESK WITH FIDGET PEDAL-GEM ALLIANCE-33 X 23.75- MARKERBOARD TOP - SPECIFY T-MOLD EDGE</t>
  </si>
  <si>
    <t>DESK - CS ADJUSTABLE HEIGHT DESK WITH FIDGET PEDAL-GEM ALLIANCE- 33 X 23.75- MARKERBOARD TOP - BLACK LOCKEDGE</t>
  </si>
  <si>
    <t>FRAME - CHAIR - MESH HI BACK - LLR86210</t>
  </si>
  <si>
    <t>FRAME - CHAIR - MESH MID BACK - LLR86211</t>
  </si>
  <si>
    <t>SEAT - UPHOLSTERY - RED - LLR86214</t>
  </si>
  <si>
    <t>SEAT - UPHOLSTERY - GREEN - LLR86215</t>
  </si>
  <si>
    <t>SEAT - UPHOLSTERY - NAVY - LLR86216</t>
  </si>
  <si>
    <t>SEAT - UPHOLSTERY - IVORY - LLR86217</t>
  </si>
  <si>
    <t>SEAT - UPHOLSTERY - BLACK - LLR86219</t>
  </si>
  <si>
    <t>SEAT - UPHOLSTERY - GRAY - LLR86218</t>
  </si>
  <si>
    <t>SEAT - BLEA - BLK - LLR86213</t>
  </si>
  <si>
    <t>CHAIR - HI BACK - PADDED SEAT - LLR62000</t>
  </si>
  <si>
    <t>CHAIR - MIDBK - PADDED SEAT - LLR62001</t>
  </si>
  <si>
    <t>FRAME - CHAIR - HI BACK - LLR62002</t>
  </si>
  <si>
    <t>FRAME - CHAIR - MID-BACK - LLR62003</t>
  </si>
  <si>
    <t>SEAT - PADDED - B.LEATHER - LLR62004</t>
  </si>
  <si>
    <t>SEAT - PADDED - UPHOL - LLR62005</t>
  </si>
  <si>
    <t>SEAT - PADDED - UPHOL - LLR62006</t>
  </si>
  <si>
    <t>SEAT - PADDED - UPHOL - LLR62007</t>
  </si>
  <si>
    <t>CHAIR - GAMING - BLU/BLK - LLR84386</t>
  </si>
  <si>
    <t>CHAIR - GAMING - RED/BLK - LLR84387</t>
  </si>
  <si>
    <t>CHAIR EXEC MGR LEATHER LORELL FURNITURE CHAIRS SEATING BONDED LEATHER DOUBLE CUSHION EXECUTIVE CHAIR</t>
  </si>
  <si>
    <t>TASK CHAIR EXEC STOOL MESH LORELL FURNITURE TASK CHAIRS ERGONOMIC SEATING MESH MID-BACK STOOL RATCHET BACK</t>
  </si>
  <si>
    <t>STOOL MESH BACK</t>
  </si>
  <si>
    <t>CHAIR MULTI-TASK STOOL BLACK LLR80008</t>
  </si>
  <si>
    <t>CHAIR MULTI-TASK STOOL GRAY LLR80009</t>
  </si>
  <si>
    <t>CHAIR MULTI-TASK STOOL BLUE LLR80010</t>
  </si>
  <si>
    <t>STOOL MESH BACK FAB SEAT - LLR20992</t>
  </si>
  <si>
    <t>CHAIR - GAMING - FTREST - BLU/BLK - LLR84388</t>
  </si>
  <si>
    <t>CHAIR - GAMING - FTREST - RED/BLK - LLR84389</t>
  </si>
  <si>
    <t>STOOL  C1 BLACK SEAT LLR25981</t>
  </si>
  <si>
    <t>CHAIR GUEST MESH</t>
  </si>
  <si>
    <t>STOOL GUEST MESH</t>
  </si>
  <si>
    <t>CART- CS MAKERSPACE- SINGLE CART- BUTCHER BLOCK TOP-PEG BOARD SIDES- MAGNETIC MARKERBOARD BACK</t>
  </si>
  <si>
    <t>CART- CS MAKERSPACE -DOUBLE CART-BUTCHER BLOCK TOP-PEG BOARD SIDES- MAGNETIC MARKERBOARD BACK</t>
  </si>
  <si>
    <t>CART-CS MAKERSPACE BUTCHER BLOCK LARGE-PEG BOARD SIDES- MAGNETIC MARKERBOARD BACK-  CART</t>
  </si>
  <si>
    <t>CART- CS MAKERSPACE BUTCHER BLOCK 3D PRINTER CART</t>
  </si>
  <si>
    <t>CART-CS MAKERSPACE TOOL STORAGE CART</t>
  </si>
  <si>
    <t>STORAGE MOBILE 6 COMPARTMENT 48W X 67H</t>
  </si>
  <si>
    <t>STORAGE MOBILE ADJ SHELF WITH THREE DRAWERS 48W X 67H</t>
  </si>
  <si>
    <t>STORAGE MOBILE WORKBENCH WITH LIFT-UP TOP 48W X 36H</t>
  </si>
  <si>
    <t>STORAGE MOBILE TOOL STORAGE 50W X 67H</t>
  </si>
  <si>
    <t>SOFT SEATING ARMLESS CHAIR WITH RIGHT TABLET WITH POWER UNDER FRONT - CLASSROOM SELECT - SPECIFY CHAIR COLOR - SPECIFY TABLET COLOR</t>
  </si>
  <si>
    <t>SOFT SEATING ARMLESS CHAIR WITH RIGHT TABLET WITH POWER FLAT IN FRONT - CLASSROOM SELECT - SPECIFY CHAIR COLOR - SPECIFY TABLET COLOR</t>
  </si>
  <si>
    <t>SOFT SEATING ARMLESS CHAIR WITH RIGHT TABLET WITH POWER FLUSH MOUNT LEFT SIDE - CLASSROOM SELECT - SPECIFY CHAIR COLOR - SPECIFY TABLET COLOR</t>
  </si>
  <si>
    <t>SOFT SEATING ARMLESS CHAIR WITH RIGHT TABLET WITH POWER FLUSH MOUNT RIGHT SIDE - CLASSROOM SELECT - SPECIFY CHAIR COLOR - SPECIFY TABLET COLOR</t>
  </si>
  <si>
    <t>SOFT SEATING ARMLESS CHAIR WITH LEFT TABLET WITH POWER UNDER FRONT - CLASSROOM SELECT - SPECIFY CHAIR COLOR - SPECIFY TABLET COLOR</t>
  </si>
  <si>
    <t>SOFT SEATING ARMLESS CHAIR WITH LEFT TABLET WITH POWER FLAT IN FRONT - CLASSROOM SELECT - SPECIFY CHAIR COLOR - SPECIFY TABLET COLOR</t>
  </si>
  <si>
    <t>SOFT SEATING ARMLESS CHAIR WITH LEFT TABLET WITH POWER FLUSH MOUNT LEFT SIDE - CLASSROOM SELECT - SPECIFY CHAIR COLOR - SPECIFY TABLET COLOR</t>
  </si>
  <si>
    <t>SOFT SEATING ARMLESS CHAIR WITH LEFT TABLET WITH POWER FLUSH MOUNT RIGHT SIDE - CLASSROOM SELECT - SPECIFY CHAIR COLOR - SPECIFY TABLET COLOR</t>
  </si>
  <si>
    <t>SOFT SEATING ARM CHAIR WITH POWER UNDER FRONT - CLASSROOM SELECT  - SPECIFY CHAIR COLOR</t>
  </si>
  <si>
    <t>SOFT SEATING ARM CHAIR WITH POWER FLAT IN FRONT - CLASSROOM SELECT  - SPECIFY CHAIR COLOR</t>
  </si>
  <si>
    <t>SOFT SEATING ARM CHAIR WITH POWER FLUSH MOUNT LEFT SIDE - CLASSROOM SELECT  - SPECIFY CHAIR COLOR</t>
  </si>
  <si>
    <t>SOFT SEATING ARM CHAIR WITH POWER FLUSH MOUNT RIGHT SIDE - CLASSROOM SELECT  - SPECIFY CHAIR COLOR</t>
  </si>
  <si>
    <t>CLASSROOM SELECT FOAM SEATING - SEAT - COMFORT 2 TIERED - FULLY UPHOLSTERED OVER 2 IN THICK ULTRA-CELL FOAM - SEATS ARE 17.5 IN H AND 34 IN H - SPECIFY COLOR</t>
  </si>
  <si>
    <t>CLASSROOM SELECT FOAM SEATING - SEAT - COMFORT 2 TIERED INSIDE FACING CORNER SEAT - FULLY UPHOLSTERED OVER 2 IN THICK ULTRA-CELL FOAM - SEATS ARE 17.5 IN H AND 34 IN H - SPECIFY COLOR</t>
  </si>
  <si>
    <t>CLASSROOM SELECT FOAM SEATING - SEAT - FLEX 2 TIERED OUTSIDE FACING CORNER SEAT WITH 2 IN THICK ULTRA-CELL FOAM OVER ENGINEERED HARDWOOD CONSTRUCTION, SEATS ARE 17.5 IN H AND 34 IN H - SPECIFY COLOR</t>
  </si>
  <si>
    <t>CLASSROOM SELECT FOAM SEATING - 20 INCH ROUND OTTOMAN ON TRUMPET BASE - GRADE 2  UPHOLSTERY - SPECIFY UPHOLSTERY COLOR</t>
  </si>
  <si>
    <t>SOFT SEATING - FOMCORE ARMLESS CHAIR - 27 W X 18 L X 37 H IN - SPECIFY FABRIC COLOR - SPECIFY VINYL SEAT COLOR</t>
  </si>
  <si>
    <t>SOFT SEATING - FOMCORE ARMLESS LOVESEAT- 31 W X 45 L X 34 H IN - SPECIFY FABRIC COLOR - SPECIFY VINYL SEAT COLOR</t>
  </si>
  <si>
    <t>SOFT SEATING - FOMCORE ARMLESS LOVESEAT IN - SPECIFY COLOR</t>
  </si>
  <si>
    <t>SOFT SEATING - FOMCORE ARMLESS LOVESEAT OUT - SPECIFY COLOR</t>
  </si>
  <si>
    <t>SOFT SEATING - FOMCORE ARMLESS SOFA - 67 W X 67 L X 18 H IN - SPECIFY FABRIC COLOR - SPECIFY VINYL SEAT COLOR</t>
  </si>
  <si>
    <t>SOFT SEATING - FOMCORE ARMLESS SOFA IN - SPECIFY COLOR</t>
  </si>
  <si>
    <t>SOFT SEATING - FOMCORE ARMLESS SOFA OUT - SPECIFY COLOR</t>
  </si>
  <si>
    <t>SOFT SEATING - FOMCORE WEDGE BENCH 30 DEGREE- 27 W X 37 L X 18 H IN - SPECIFY FABRIC COLOR - SPECIFY VINYL SEAT COLOR</t>
  </si>
  <si>
    <t>SOFT SEATING - FOMCORE WEDGE BENCH 60 DEGREE - 27 W X 71 L X 18 H IN - SPECIFY FABRIC COLOR - SPECIFY VINYL SEAT COLOR</t>
  </si>
  <si>
    <t>SOFT SEATING - FOMCORE WEDGE LOVESEAT OUTSIDE 60 DEGREE - 31 W X 46 L X 34 H IN - SPECIFY FABRIC COLOR - SPECIFY VINYL SEAT COLOR</t>
  </si>
  <si>
    <t>SOFT SEATING - FOMCORE WEDGE LOVESEAT INSIDE 60 DEGREE - 36 W X 46 L X 34 H IN - SPECIFY FABRIC COLOR - SPECIFY VINYL SEAT COLOR</t>
  </si>
  <si>
    <t>SOFT SEATING - FOMCORE 1/4 ROUND OTTOMAN - 27 W X 27 L X 18 H IN - SPECIFY CROWN FABRIC COLOR - SPECIFY VINYL SEAT COLOR</t>
  </si>
  <si>
    <t>SOFT SEATING - FOMCORE PENTAGON OTTOMAN- 18 W X 24 L X 26 H IN - SPECIFY CROWN FABRIC COLOR - SPECIFY VINYL SEAT COLOR</t>
  </si>
  <si>
    <t>SOFT SEATING - FOMCORE 1/2 ROUND - 27 W X 48 L X 18 H IN - SPECIFY CROWN FABRIC COLOR - SPECIFY VINYL SEAT COLOR</t>
  </si>
  <si>
    <t>SOFT SEATING - FOMCORE ARC OTTOMAN 60 - 38 W X 18 L X 18 H IN - SPECIFY CROWN FABRIC COLOR - SPECIFY VINYL SEAT COLOR</t>
  </si>
  <si>
    <t>SOFT SEATING - FOMCORE ALL VINYL CRESCENT OTTOMAN- 18 W X 18 L X 18 H IN - SPECIFY VINYL COLOR</t>
  </si>
  <si>
    <t>SOFT SEATING - FOMCORE ALL VINYL ROUND OTTOMAN- 18 W X 18 L X 18 H IN - SPECIFY VINYL COLOR</t>
  </si>
  <si>
    <t>SOFT SEATING - FOMCORE RECTANGLE OTTOMAN - 16 W X 18 L X 18 H IN - SPECIFY CROWN FABRIC COLOR - SPECIFY VINYL SEAT COLOR</t>
  </si>
  <si>
    <t>SOFT SEATING - FOMCORE BENCH 48 OTTOMAN- 18 W X 48 L X 18 H IN  - SPECIFY CROWN FABRIC COLOR - SPECIFY VINYL SEAT COLOR</t>
  </si>
  <si>
    <t>DAISY SET - 30IN ROUND AND 6 CRESCENTS - SPECIFY GRADE 1 FABRIC</t>
  </si>
  <si>
    <t>SPIN 5 PIECE SET - SPECIFY GRADE 1 FABRIC</t>
  </si>
  <si>
    <t>HEX 6 PIECE SET - SPECIFY GRADE 1 FABRIC</t>
  </si>
  <si>
    <t>BEEHIVE 7 PIECE SET - SPECIFY GRADE 1 FABRIC</t>
  </si>
  <si>
    <t>LG SPIN 6 PIECE SET - SPECIFY GRADE 1 FABRIC</t>
  </si>
  <si>
    <t>CalSave</t>
  </si>
  <si>
    <t>DN4LICHC?XX?</t>
  </si>
  <si>
    <t>DN4LI??C?XX?</t>
  </si>
  <si>
    <t>DN4LKCHB?XX?</t>
  </si>
  <si>
    <t>DN4LK??B?XX?</t>
  </si>
  <si>
    <t>DN4LMCHA?XX?</t>
  </si>
  <si>
    <t>DN4LM??A?XX?</t>
  </si>
  <si>
    <t>DN4LNCHP?XX?</t>
  </si>
  <si>
    <t>DN4LN??P?XX?</t>
  </si>
  <si>
    <t>DN4LPCHP?XX?</t>
  </si>
  <si>
    <t>DN4LP??P?XX?</t>
  </si>
  <si>
    <t>DN4EICHC?XX?</t>
  </si>
  <si>
    <t>DN4EI??C?XX?</t>
  </si>
  <si>
    <t>DN4EKCHB?XX?</t>
  </si>
  <si>
    <t>DN4EK??B?XX?</t>
  </si>
  <si>
    <t>DN4EMCHA?XX?</t>
  </si>
  <si>
    <t>DN4EM??A?XX?</t>
  </si>
  <si>
    <t>DN4ENCHP?XX?</t>
  </si>
  <si>
    <t>DN4EN??P?XX?</t>
  </si>
  <si>
    <t>DN4EPCHP?XX?</t>
  </si>
  <si>
    <t>DN4EP??P?XX?</t>
  </si>
  <si>
    <t>DNCCICHC?XX?</t>
  </si>
  <si>
    <t>DNCCI??C?XX?</t>
  </si>
  <si>
    <t>DNCCKCHB?XX?</t>
  </si>
  <si>
    <t>DNCCK??B?XX?</t>
  </si>
  <si>
    <t>DNCCMCHA?XX?</t>
  </si>
  <si>
    <t>DNCCM??A?XX?</t>
  </si>
  <si>
    <t>DNCCNCHP?XX?</t>
  </si>
  <si>
    <t>DNCCN??P?XX?</t>
  </si>
  <si>
    <t>DNCCPCHP?XX?</t>
  </si>
  <si>
    <t>DNCCP??P?XX?</t>
  </si>
  <si>
    <t>DNCEICHC?XX?</t>
  </si>
  <si>
    <t>DNCEI??C?XX?</t>
  </si>
  <si>
    <t>DNCEKCHB?XX?</t>
  </si>
  <si>
    <t>DNCEK??B?XX?</t>
  </si>
  <si>
    <t>DNCEMCHA?XX?</t>
  </si>
  <si>
    <t>DNCEM??A?XX?</t>
  </si>
  <si>
    <t>DNCENCHP?XX?</t>
  </si>
  <si>
    <t>DNCEN??P?XX?</t>
  </si>
  <si>
    <t>DNCEPCHP?XX?</t>
  </si>
  <si>
    <t>DNCEP??P?XX?</t>
  </si>
  <si>
    <t>DN4MICHC?XX?</t>
  </si>
  <si>
    <t>DN4MI??C?XX?</t>
  </si>
  <si>
    <t>DN4MKCHB?XX?</t>
  </si>
  <si>
    <t>DN4MK??B?XX?</t>
  </si>
  <si>
    <t>DN4MMCHA?XX?</t>
  </si>
  <si>
    <t>DN4MM??A?XX?</t>
  </si>
  <si>
    <t>DN4MNCHP?XX?</t>
  </si>
  <si>
    <t>DN4MN??P?XX?</t>
  </si>
  <si>
    <t>DN4MPCHP?XX?</t>
  </si>
  <si>
    <t>DN4MP??P?XX?</t>
  </si>
  <si>
    <t>DNCVICHC?XX?</t>
  </si>
  <si>
    <t>DNCVI??C?XX?</t>
  </si>
  <si>
    <t>DNCVKCHB?XX?</t>
  </si>
  <si>
    <t>DNCVK??B?XX?</t>
  </si>
  <si>
    <t>DNCVMCHA?XX?</t>
  </si>
  <si>
    <t>DNCVM??A?XX?</t>
  </si>
  <si>
    <t>DNCVNCHP?XX?</t>
  </si>
  <si>
    <t>DNCVN??P?XX?</t>
  </si>
  <si>
    <t>DNCVPCHP?XX?</t>
  </si>
  <si>
    <t>DNCVP??P?XX?</t>
  </si>
  <si>
    <t>DNRSF?S?XXR</t>
  </si>
  <si>
    <t>DNRSS?S?XXR</t>
  </si>
  <si>
    <t>DNRSM?S?XXR</t>
  </si>
  <si>
    <t>DNRSO?S?XXR</t>
  </si>
  <si>
    <t>DNRSF??S??SSR</t>
  </si>
  <si>
    <t>DNRSS??S??SSR</t>
  </si>
  <si>
    <t>DNRSM??S??SSR</t>
  </si>
  <si>
    <t>DNRSO??S??SSR</t>
  </si>
  <si>
    <t>DNSHICHC?XXX</t>
  </si>
  <si>
    <t>DNSHIBKC?XXX</t>
  </si>
  <si>
    <t>DNSHKCHB?XXX</t>
  </si>
  <si>
    <t>DNSHKBKB?XXX</t>
  </si>
  <si>
    <t>DNSHMCHA?XXX</t>
  </si>
  <si>
    <t>DNSHMBKA?XXX</t>
  </si>
  <si>
    <t>DNSHNCHP?XXX</t>
  </si>
  <si>
    <t>DNSHNBKP?XXX</t>
  </si>
  <si>
    <t>DNSHPCHP?XXX</t>
  </si>
  <si>
    <t>DNSHPBKP?XXX</t>
  </si>
  <si>
    <t>DN4CICHC?XXC</t>
  </si>
  <si>
    <t>DN4CIBKC?XXC</t>
  </si>
  <si>
    <t>DN4CKCHB?XXC</t>
  </si>
  <si>
    <t>DN4CKBKB?XXC</t>
  </si>
  <si>
    <t>DN4CMCHA?XXC</t>
  </si>
  <si>
    <t>DN4CMBKA?XXC</t>
  </si>
  <si>
    <t>DN4CNCHP?XXC</t>
  </si>
  <si>
    <t>DN4CNBKP?XXC</t>
  </si>
  <si>
    <t>DNPNQBKB?XXC</t>
  </si>
  <si>
    <t>DNPNRBKA?XXC</t>
  </si>
  <si>
    <t>DNPNRBKP?XXC</t>
  </si>
  <si>
    <t>DNSSVCHA?XXN</t>
  </si>
  <si>
    <t>DNSSVCHP?XXN</t>
  </si>
  <si>
    <t>DN4LWCHB?XXN</t>
  </si>
  <si>
    <t>DN4LWBKB?XXN</t>
  </si>
  <si>
    <t>DNPNYBKP?XXY</t>
  </si>
  <si>
    <t>DNPNYBKA?XXY</t>
  </si>
  <si>
    <t>DNSHMCHZ?XXN</t>
  </si>
  <si>
    <t>DNSHZCHZ?XXN</t>
  </si>
  <si>
    <t>DNCLOGYD?PTXN</t>
  </si>
  <si>
    <t>DNCLOGYD?PT?N</t>
  </si>
  <si>
    <t>DNCLOGY3?XXXN</t>
  </si>
  <si>
    <t>DNCLOGY3?XX?N</t>
  </si>
  <si>
    <t>DNCLOGY2?LEXN</t>
  </si>
  <si>
    <t>DNCLOGY2?LE?N</t>
  </si>
  <si>
    <t>DNCLOGY2?PTXC</t>
  </si>
  <si>
    <t>DNCLOGY2?PT?C</t>
  </si>
  <si>
    <t>DNCLOGY3?XXXC</t>
  </si>
  <si>
    <t>DNCLOGY3?XX?C</t>
  </si>
  <si>
    <t>DNCLOGY2?LEXC</t>
  </si>
  <si>
    <t>DNCLOGY2?LE?C</t>
  </si>
  <si>
    <t>DNCPBCHZ?PTXN</t>
  </si>
  <si>
    <t>DNCPB??Z?PTXN</t>
  </si>
  <si>
    <t>DNCPBCH1?XXXN</t>
  </si>
  <si>
    <t>DNCPB??1?XXXN</t>
  </si>
  <si>
    <t>DNCPBCHZ?LEXN</t>
  </si>
  <si>
    <t>DNCPB??Z?LEXN</t>
  </si>
  <si>
    <t>DNCMBCHA?Y?PT</t>
  </si>
  <si>
    <t>DNCMBBKA?Y?PT</t>
  </si>
  <si>
    <t>DNCMBCHA?B?XX</t>
  </si>
  <si>
    <t>DNCMBBKA?B?XX</t>
  </si>
  <si>
    <t>DNCMBCHA?Y?LE</t>
  </si>
  <si>
    <t>DNCMBBKA?Y?LE</t>
  </si>
  <si>
    <t>DNCMBCHP?Y?PT</t>
  </si>
  <si>
    <t>DNCMBBKP?Y?PT</t>
  </si>
  <si>
    <t>DNCMBCHP?B?XX</t>
  </si>
  <si>
    <t>DNCMBBKP?B?XX</t>
  </si>
  <si>
    <t>DNCMBCHP?Y?LE</t>
  </si>
  <si>
    <t>DNCMBBKP?Y?LE</t>
  </si>
  <si>
    <t>DNCMBCHA?Z?PT</t>
  </si>
  <si>
    <t>DNCMBBKA?Z?PT</t>
  </si>
  <si>
    <t>DNCMBCHA?1?XX</t>
  </si>
  <si>
    <t>DNCMBBKA?1?XX</t>
  </si>
  <si>
    <t>DNCMBCHA?Z?LE</t>
  </si>
  <si>
    <t>DNCMBBKA?Z?LE</t>
  </si>
  <si>
    <t>DNCMBCHP?Z?PT</t>
  </si>
  <si>
    <t>DNCMBBKP?Z?PT</t>
  </si>
  <si>
    <t>DNCMBCHP?1?XX</t>
  </si>
  <si>
    <t>DNCMBBKP?1?XX</t>
  </si>
  <si>
    <t>DNCMBCHP?Z?LE</t>
  </si>
  <si>
    <t>DNCMBBKP?Z?LE</t>
  </si>
  <si>
    <t>DNSMBCHA?Y?PT</t>
  </si>
  <si>
    <t>DNSMBBKA?Y?PT</t>
  </si>
  <si>
    <t>DNSMBCHA?B?XX</t>
  </si>
  <si>
    <t>DNSMBBKA?B?XX</t>
  </si>
  <si>
    <t>DNSMBCHA?Y?LE</t>
  </si>
  <si>
    <t>DNSMBBKA?Y?LE</t>
  </si>
  <si>
    <t>DNSMBCHP?Y?PT</t>
  </si>
  <si>
    <t>DNSMBBKP?Y?PT</t>
  </si>
  <si>
    <t>DNSMBCHP?B?XX</t>
  </si>
  <si>
    <t>DNSMBBKP?B?XX</t>
  </si>
  <si>
    <t>DNSMBCHP?Y?LE</t>
  </si>
  <si>
    <t>DNSMBBKP?Y?LE</t>
  </si>
  <si>
    <t>DNSMBCHA?Z?PT</t>
  </si>
  <si>
    <t>DNSMBBKA?Z?PT</t>
  </si>
  <si>
    <t>DNSMBCHA?1?XX</t>
  </si>
  <si>
    <t>DNSMBBKA?1?XX</t>
  </si>
  <si>
    <t>DNSMBCHA?Z?LE</t>
  </si>
  <si>
    <t>DNSMBBKA?Z?LE</t>
  </si>
  <si>
    <t>DNSMBCHP?Z?PT</t>
  </si>
  <si>
    <t>DNSMBBKP?Z?PT</t>
  </si>
  <si>
    <t>DNSMBCHP?1?XX</t>
  </si>
  <si>
    <t>DNSMBBKP?1?XX</t>
  </si>
  <si>
    <t>DNSMBCHP?Z?LE</t>
  </si>
  <si>
    <t>DNSMBBKP?Z?LE</t>
  </si>
  <si>
    <t>DAAN92836?LBK?</t>
  </si>
  <si>
    <t>DAANW2430?LBK?</t>
  </si>
  <si>
    <t>DAANZ2033?LBK?</t>
  </si>
  <si>
    <t>DAANV2038?LBK?</t>
  </si>
  <si>
    <t>DAAN52446?LBK?</t>
  </si>
  <si>
    <t>DAAN82131?LBK?</t>
  </si>
  <si>
    <t>DAAN63134?LBK?</t>
  </si>
  <si>
    <t>DAANO3434?LBK?</t>
  </si>
  <si>
    <t>DAAN43034?LBK?</t>
  </si>
  <si>
    <t>DAANG2731?LBK?</t>
  </si>
  <si>
    <t>DAANF2830?LBK?</t>
  </si>
  <si>
    <t>DAANC2035?LBK?</t>
  </si>
  <si>
    <t>DAAN12040?LBK?</t>
  </si>
  <si>
    <t>DAANB2232?LBK?</t>
  </si>
  <si>
    <t>DAANW2430?T??</t>
  </si>
  <si>
    <t>DAANZ2033?T??</t>
  </si>
  <si>
    <t>DAANV2038?T??</t>
  </si>
  <si>
    <t>DAAN52446?T??</t>
  </si>
  <si>
    <t>DAAN92836?T??</t>
  </si>
  <si>
    <t>DAAN82131?T??</t>
  </si>
  <si>
    <t>DAAN63134?T??</t>
  </si>
  <si>
    <t>DAANO3434?T??</t>
  </si>
  <si>
    <t>DAAN43034?T??</t>
  </si>
  <si>
    <t>DAANG2731?T??</t>
  </si>
  <si>
    <t>DAANF2830?T??</t>
  </si>
  <si>
    <t>DAANC2035?T??</t>
  </si>
  <si>
    <t>DAAN12040?T??</t>
  </si>
  <si>
    <t>DAANB2232?T??</t>
  </si>
  <si>
    <t>DAANB2232MBT??</t>
  </si>
  <si>
    <t>DAAN12040MBT??</t>
  </si>
  <si>
    <t>DAANC2035MBT??</t>
  </si>
  <si>
    <t>DAANF2830MBT??</t>
  </si>
  <si>
    <t>DAANG2731MBT??</t>
  </si>
  <si>
    <t>DAAN43034MBT??</t>
  </si>
  <si>
    <t>DAANO3434MBT??</t>
  </si>
  <si>
    <t>DAAN63134MBT??</t>
  </si>
  <si>
    <t>DAAN82131MBT??</t>
  </si>
  <si>
    <t>DAAN52446MBT??</t>
  </si>
  <si>
    <t>DAANV2038MBT??</t>
  </si>
  <si>
    <t>DAANZ2033MBT??</t>
  </si>
  <si>
    <t>DAANW2430MBT??</t>
  </si>
  <si>
    <t>DAAN92836MBT??</t>
  </si>
  <si>
    <t>DAANB2232MBLBK?</t>
  </si>
  <si>
    <t>DAAN12040MBLBK?</t>
  </si>
  <si>
    <t>DAANC2035MBLBK?</t>
  </si>
  <si>
    <t>DAANF2830MBLBK?</t>
  </si>
  <si>
    <t>DAANG2731MBLBK?</t>
  </si>
  <si>
    <t>DAAN43034MBLBK?</t>
  </si>
  <si>
    <t>DAANO3434MBLBK?</t>
  </si>
  <si>
    <t>DAAN63134MBLBK?</t>
  </si>
  <si>
    <t>DAAN82131MBLBK?</t>
  </si>
  <si>
    <t>DAAN52446MBLBK?</t>
  </si>
  <si>
    <t>DAANV2038MBLBK?</t>
  </si>
  <si>
    <t>DAANZ2033MBLBK?</t>
  </si>
  <si>
    <t>DAANW2430MBLBK?</t>
  </si>
  <si>
    <t>DAAN92836MBLBK?</t>
  </si>
  <si>
    <t>DC4LACHC?XX?</t>
  </si>
  <si>
    <t>DC4LABKC?XX?</t>
  </si>
  <si>
    <t>DC4LA?C?XX?</t>
  </si>
  <si>
    <t>DC4LCCHC?XX?</t>
  </si>
  <si>
    <t>DC4LCBKC?XX?</t>
  </si>
  <si>
    <t>DC4LC?C?XX?</t>
  </si>
  <si>
    <t>DC4LFCHC?XX?</t>
  </si>
  <si>
    <t>DC4LFBKC?XX?</t>
  </si>
  <si>
    <t>DC4LF?C?XX?</t>
  </si>
  <si>
    <t>DC4LICHC?XX?</t>
  </si>
  <si>
    <t>DC4LIBKC?XX?</t>
  </si>
  <si>
    <t>DC4LI?B?XX?</t>
  </si>
  <si>
    <t>DC4LKCHB?XX?</t>
  </si>
  <si>
    <t>DC4LKBKB?XX?</t>
  </si>
  <si>
    <t>DC4LK?B?XX?</t>
  </si>
  <si>
    <t>DC4LMCHA?XX?</t>
  </si>
  <si>
    <t>DC4LMBKA?XX?</t>
  </si>
  <si>
    <t>DC4LNCHP?XX?</t>
  </si>
  <si>
    <t>DC4LNBKP?XX?</t>
  </si>
  <si>
    <t>DC4LPCHP?XX?</t>
  </si>
  <si>
    <t>DC4LPBKP?XX?</t>
  </si>
  <si>
    <t>DC4LMCHA???</t>
  </si>
  <si>
    <t>DC4LMBKA???</t>
  </si>
  <si>
    <t>DC4LNCHP???</t>
  </si>
  <si>
    <t>DC4LNBKP???</t>
  </si>
  <si>
    <t>DC4LPCHP???</t>
  </si>
  <si>
    <t>DC4LPBKP???</t>
  </si>
  <si>
    <t>DC4LACHC?XXB</t>
  </si>
  <si>
    <t>DC4LABKC?XXB</t>
  </si>
  <si>
    <t>DC4LA?C?XXB</t>
  </si>
  <si>
    <t>DC4LCCHC?XXB</t>
  </si>
  <si>
    <t>DC4LCBKC?XXB</t>
  </si>
  <si>
    <t>DC4LC?C?XXB</t>
  </si>
  <si>
    <t>DC4LFCHC?XXB</t>
  </si>
  <si>
    <t>DC4LFBKC?XXB</t>
  </si>
  <si>
    <t>DC4LF?C?XXB</t>
  </si>
  <si>
    <t>DC4LICHC?XXB</t>
  </si>
  <si>
    <t>DC4LIBKC?XXB</t>
  </si>
  <si>
    <t>DC4LI?C?XXB</t>
  </si>
  <si>
    <t>DC4LKCHB?XXB</t>
  </si>
  <si>
    <t>DC4LKBKB?XXB</t>
  </si>
  <si>
    <t>DC4LK?B?XXB</t>
  </si>
  <si>
    <t>DCCCICHC?XX?</t>
  </si>
  <si>
    <t>DCCCIBKC?XX?</t>
  </si>
  <si>
    <t>DCCCKCHB?XX?</t>
  </si>
  <si>
    <t>DCCCKBKB?XX?</t>
  </si>
  <si>
    <t>DCCCMCHA???</t>
  </si>
  <si>
    <t>DCCCMBKA???</t>
  </si>
  <si>
    <t>DCCCMCHA?XX?</t>
  </si>
  <si>
    <t>DCCCMBKA?XX?</t>
  </si>
  <si>
    <t>DCCCNCHP???</t>
  </si>
  <si>
    <t>DCCCNBKP???</t>
  </si>
  <si>
    <t>DCCCNCHP?XX?</t>
  </si>
  <si>
    <t>DCCCNBKP?XX?</t>
  </si>
  <si>
    <t>DCCCPCHP?XX?</t>
  </si>
  <si>
    <t>DCCCPBKP?XX?</t>
  </si>
  <si>
    <t>DCCCPCHP???</t>
  </si>
  <si>
    <t>DCCCPBKP???</t>
  </si>
  <si>
    <t>DCSHICHC?XXX</t>
  </si>
  <si>
    <t>DCSHIBKC?XXX</t>
  </si>
  <si>
    <t>DCSHKCHB?XXX</t>
  </si>
  <si>
    <t>DCSHKBKB?XXX</t>
  </si>
  <si>
    <t>DCSHMCHA?XXX</t>
  </si>
  <si>
    <t>DCSHMBKA?XXX</t>
  </si>
  <si>
    <t>DCSHMCHA??X</t>
  </si>
  <si>
    <t>DCSHMBKA??X</t>
  </si>
  <si>
    <t>DCSHNCHP?XXX</t>
  </si>
  <si>
    <t>DCSHNBKP?XXX</t>
  </si>
  <si>
    <t>DCSHNCHP??X</t>
  </si>
  <si>
    <t>DCSHNBKP??X</t>
  </si>
  <si>
    <t>DCSHPCHP?XXX</t>
  </si>
  <si>
    <t>DCSHPBKP?XXX</t>
  </si>
  <si>
    <t>DCSHPCHP??X</t>
  </si>
  <si>
    <t>DCSHPBKP??X</t>
  </si>
  <si>
    <t>DC4CICHC?XXC</t>
  </si>
  <si>
    <t>DC4CIBKC?XXC</t>
  </si>
  <si>
    <t>DC4CKCHB?XXC</t>
  </si>
  <si>
    <t>DC4CKBKB?XXC</t>
  </si>
  <si>
    <t>DC4CMCHA?XXC</t>
  </si>
  <si>
    <t>DC4CMBKA?XXC</t>
  </si>
  <si>
    <t>DC4CMCHA??C</t>
  </si>
  <si>
    <t>DC4CMBKA??C</t>
  </si>
  <si>
    <t>DC4CNCHP?XXC</t>
  </si>
  <si>
    <t>DC4CNBKP?XXC</t>
  </si>
  <si>
    <t>DC4CNCHP??C</t>
  </si>
  <si>
    <t>DC4CNBKP??C</t>
  </si>
  <si>
    <t>DCPNQBKB?XXC</t>
  </si>
  <si>
    <t>DCPNRBKA?XXC</t>
  </si>
  <si>
    <t>DCPNRBKA??C</t>
  </si>
  <si>
    <t>DCPNRBKP?XXC</t>
  </si>
  <si>
    <t>DCPNRBKP??C</t>
  </si>
  <si>
    <t>DCMCMCHA?XXN</t>
  </si>
  <si>
    <t>DCMCMBKA?XX?</t>
  </si>
  <si>
    <t>DCMCMCHA??N</t>
  </si>
  <si>
    <t>DCMCMBKA??N</t>
  </si>
  <si>
    <t>DCMCNCHP?XXN</t>
  </si>
  <si>
    <t>DCMCNBKP?XXN</t>
  </si>
  <si>
    <t>DCMCNCHP??N</t>
  </si>
  <si>
    <t>DCMCNBKP??N</t>
  </si>
  <si>
    <t>DCSSVCHA?XXN</t>
  </si>
  <si>
    <t>DCSSVCHA??N</t>
  </si>
  <si>
    <t>DCSSVCHP?XXN</t>
  </si>
  <si>
    <t>DCSSVCHP??N</t>
  </si>
  <si>
    <t>DCPNYBKP?XXY</t>
  </si>
  <si>
    <t>DCPNYBKA?XXY</t>
  </si>
  <si>
    <t>DCCLDCHZ?PTXN</t>
  </si>
  <si>
    <t>DCCLDCH1?XXXN</t>
  </si>
  <si>
    <t>DCCLDCHZ?LEXN</t>
  </si>
  <si>
    <t>DCCLDCHS?PTXN</t>
  </si>
  <si>
    <t>DCCLDCHT?XXXN</t>
  </si>
  <si>
    <t>DCCLDCHS?LEXN</t>
  </si>
  <si>
    <t>DCCLDCHM?PTXN</t>
  </si>
  <si>
    <t>DCCLDCHN?XXXN</t>
  </si>
  <si>
    <t>DCCLDCHM?LEXN</t>
  </si>
  <si>
    <t>DCCLDCHO?PTXN</t>
  </si>
  <si>
    <t>DCCLDCHP?XXXN</t>
  </si>
  <si>
    <t>DCCLDCHO?LEXN</t>
  </si>
  <si>
    <t>DCCLBCHZ?PTXN</t>
  </si>
  <si>
    <t>DCCLBCH1?XXXN</t>
  </si>
  <si>
    <t>DCCLBCHZ?LEXN</t>
  </si>
  <si>
    <t>DCCLBCHS?PTXN</t>
  </si>
  <si>
    <t>DCCLBCHT?XXXN</t>
  </si>
  <si>
    <t>DCCLBCHS?LEXN</t>
  </si>
  <si>
    <t>DCCLBCHM?PTXN</t>
  </si>
  <si>
    <t>DCCLBCHN?XXXN</t>
  </si>
  <si>
    <t>DCCLBCHM?LEXN</t>
  </si>
  <si>
    <t>DCCLBCHO?PTXN</t>
  </si>
  <si>
    <t>DCCLBCHP?XXXN</t>
  </si>
  <si>
    <t>DCCLBCHO?LEXN</t>
  </si>
  <si>
    <t>DCCLLCHZ?PTXN</t>
  </si>
  <si>
    <t>DCCLLCH1?XXXN</t>
  </si>
  <si>
    <t>DCCLLCHZ?LEXN</t>
  </si>
  <si>
    <t>DCCLLCHS?PTXN</t>
  </si>
  <si>
    <t>DCCLLCHT?XXXN</t>
  </si>
  <si>
    <t>DCCLLCHS?LEXN</t>
  </si>
  <si>
    <t>DCCLLCHM?PTXN</t>
  </si>
  <si>
    <t>DCCLLCHN?XXXN</t>
  </si>
  <si>
    <t>DCCLLCHM?LEXN</t>
  </si>
  <si>
    <t>DCCLLCHO?PTXN</t>
  </si>
  <si>
    <t>DCCLLCHP?XXXN</t>
  </si>
  <si>
    <t>DCCLLCHO?LEXN</t>
  </si>
  <si>
    <t>DCCLDCHZ?PT?N</t>
  </si>
  <si>
    <t>DCCLDCH1?XX?N</t>
  </si>
  <si>
    <t>DCCLDCHZ?LE?N</t>
  </si>
  <si>
    <t>DCCLDCHS?PT?N</t>
  </si>
  <si>
    <t>DCCLDCHT?XX?N</t>
  </si>
  <si>
    <t>DCCLDCHS?LE?N</t>
  </si>
  <si>
    <t>DCCLDCHM?PT?N</t>
  </si>
  <si>
    <t>DCCLDCHN?XX?N</t>
  </si>
  <si>
    <t>DCCLDCHM?LE?N</t>
  </si>
  <si>
    <t>DCCLDCHO?PT?N</t>
  </si>
  <si>
    <t>DCCLDCHP?XX?N</t>
  </si>
  <si>
    <t>DCCLDCHO?LE?N</t>
  </si>
  <si>
    <t>DCCLBCHZ?PT?N</t>
  </si>
  <si>
    <t>DCCLBCH1?XX?N</t>
  </si>
  <si>
    <t>DCCLBCHZ?LE?N</t>
  </si>
  <si>
    <t>DCCLBCHS?PT?N</t>
  </si>
  <si>
    <t>DCCLBCHT?XX?N</t>
  </si>
  <si>
    <t>DCCLBCHS?LE?N</t>
  </si>
  <si>
    <t>DCCLBCHM?PT?N</t>
  </si>
  <si>
    <t>DCCLBCHN?XX?N</t>
  </si>
  <si>
    <t>DCCLBCHM?LE?N</t>
  </si>
  <si>
    <t>DCCLBCHO?PT?N</t>
  </si>
  <si>
    <t>DCCLBCHP?XX?N</t>
  </si>
  <si>
    <t>DCCLBCHO?LE?N</t>
  </si>
  <si>
    <t>DCCLLCHZ?PT?N</t>
  </si>
  <si>
    <t>DCCLLCH1?XX?N</t>
  </si>
  <si>
    <t>DCCLLCHZ?LE?N</t>
  </si>
  <si>
    <t>DCCLLCHS?PT?N</t>
  </si>
  <si>
    <t>DCCLLCHT?XX?N</t>
  </si>
  <si>
    <t>DCCLLCHS?LE?N</t>
  </si>
  <si>
    <t>DCCLLCHM?PT?N</t>
  </si>
  <si>
    <t>DCCLLCHN?XX?N</t>
  </si>
  <si>
    <t>DCCLLCHM?LE?N</t>
  </si>
  <si>
    <t>DCCLLCHO?PT?N</t>
  </si>
  <si>
    <t>DCCLLCHP?XX?N</t>
  </si>
  <si>
    <t>DCCLLCHO?LE?N</t>
  </si>
  <si>
    <t>DCCDACHZ?PTXN</t>
  </si>
  <si>
    <t>DCCDA??Z?PTXN</t>
  </si>
  <si>
    <t>DCCDACH1?XXXN</t>
  </si>
  <si>
    <t>DCCDA??1?XXXN</t>
  </si>
  <si>
    <t>DCCDACHZ?LEXN</t>
  </si>
  <si>
    <t>DCCDA??Z?LEXN</t>
  </si>
  <si>
    <t>DCCPOGYZ?PTXR</t>
  </si>
  <si>
    <t>DCCPOGY1?XXXR</t>
  </si>
  <si>
    <t>DCCPOGYZ?LEXR</t>
  </si>
  <si>
    <t>DCSTOBKZ?PTXN</t>
  </si>
  <si>
    <t>DCSEOBK1?XXXN</t>
  </si>
  <si>
    <t>DCSEOBKZ?LEXN</t>
  </si>
  <si>
    <t>DCSEOBKZ?PTMN</t>
  </si>
  <si>
    <t>DCSEOBK1?XXMN</t>
  </si>
  <si>
    <t>DCSTOBKZ?LEMN</t>
  </si>
  <si>
    <t>DCSTOBKZ?PTWN</t>
  </si>
  <si>
    <t>DCSTOBK1?XXWN</t>
  </si>
  <si>
    <t>DCSTOBKZ?LEWN</t>
  </si>
  <si>
    <t>DCCDOBKI?PTXR</t>
  </si>
  <si>
    <t>DCCDOBKJ?XXMR</t>
  </si>
  <si>
    <t>DCCDOBKI?LEXR</t>
  </si>
  <si>
    <t>DCCDOBKK?BKMR</t>
  </si>
  <si>
    <t>DCCDOBKK?LEMR</t>
  </si>
  <si>
    <t>DCLLOBKY?PTXN</t>
  </si>
  <si>
    <t>DCLLOBKB?XXXN</t>
  </si>
  <si>
    <t>DCLLOBKY?LEXN</t>
  </si>
  <si>
    <t>DCOFBKY?PT?N</t>
  </si>
  <si>
    <t>DCOFBKB?XX?N</t>
  </si>
  <si>
    <t>DCOFBKY?LE?N</t>
  </si>
  <si>
    <t>DCOFBKZ?PT?N</t>
  </si>
  <si>
    <t>DCOFBK1?XX?N</t>
  </si>
  <si>
    <t>DCOFBKZ?LE?N</t>
  </si>
  <si>
    <t>DCCMBCHA?Y?PT</t>
  </si>
  <si>
    <t>DCCMBBKA?Y?PT</t>
  </si>
  <si>
    <t>DCCMBCHA?B?XX</t>
  </si>
  <si>
    <t>DCCMBBKA?B?XX</t>
  </si>
  <si>
    <t>DCCMBCHA?Y?LE</t>
  </si>
  <si>
    <t>DCCMBBKA?Y?LE</t>
  </si>
  <si>
    <t>DCCMBCHP?Y?PT</t>
  </si>
  <si>
    <t>DCCMBBKP?Y?PT</t>
  </si>
  <si>
    <t>DCCMBCHP?B?XX</t>
  </si>
  <si>
    <t>DCCMBBKP?B?XX</t>
  </si>
  <si>
    <t>DCCMBCHP?Y?LE</t>
  </si>
  <si>
    <t>DCCMBBKP?Y?LE</t>
  </si>
  <si>
    <t>DCCMBCHA?Z?PT</t>
  </si>
  <si>
    <t>DCCMBBKA?Z?PT</t>
  </si>
  <si>
    <t>DCCMBCHA?1?XX</t>
  </si>
  <si>
    <t>DCCMBBKA?1?XX</t>
  </si>
  <si>
    <t>DCCMBCHA?Z?LE</t>
  </si>
  <si>
    <t>DCCMBBKA?Z?LE</t>
  </si>
  <si>
    <t>DCCMBCHP?Z?PT</t>
  </si>
  <si>
    <t>DCCMBBKP?Z?PT</t>
  </si>
  <si>
    <t>DCCMBCHP?1?XX</t>
  </si>
  <si>
    <t>DCCMBBKP?1?XX</t>
  </si>
  <si>
    <t>DCCMBCHP?Z?LE</t>
  </si>
  <si>
    <t>DCCMBBKP?Z?LE</t>
  </si>
  <si>
    <t>DCSMBCHA?Y?PT</t>
  </si>
  <si>
    <t>DCSMBBKA?Y?PT</t>
  </si>
  <si>
    <t>DCSMBCHA?B?XX</t>
  </si>
  <si>
    <t>DCSMBBKA?B?XX</t>
  </si>
  <si>
    <t>DCSMBCHA?Y?LE</t>
  </si>
  <si>
    <t>DCSMBBKA?Y?LE</t>
  </si>
  <si>
    <t>DCSMBCHP?Y?PT</t>
  </si>
  <si>
    <t>DCSMBBKP?Y?PT</t>
  </si>
  <si>
    <t>DCSMBCHP?B?XX</t>
  </si>
  <si>
    <t>DCSMBBKP?B?XX</t>
  </si>
  <si>
    <t>DCSMBCHP?Y?LE</t>
  </si>
  <si>
    <t>DCSMBBKP?Y?LE</t>
  </si>
  <si>
    <t>DCSMBCHA?Z?PT</t>
  </si>
  <si>
    <t>DCSMBBKA?Z?PT</t>
  </si>
  <si>
    <t>DCSMBCHA?1?XX</t>
  </si>
  <si>
    <t>DCSMBBKA?1?XX</t>
  </si>
  <si>
    <t>DCSMBCHA?Z?LE</t>
  </si>
  <si>
    <t>DCSMBBKA?Z?LE</t>
  </si>
  <si>
    <t>DCSMBCHP?Z?PT</t>
  </si>
  <si>
    <t>DCSMBBKP?Z?PT</t>
  </si>
  <si>
    <t>DCSMBCHP?1?XX</t>
  </si>
  <si>
    <t>DCSMBBKP?1?XX</t>
  </si>
  <si>
    <t>DCSMBCHP?Z?LE</t>
  </si>
  <si>
    <t>DCSMBBKP?Z?LE</t>
  </si>
  <si>
    <t>DT4LECHC?XX?</t>
  </si>
  <si>
    <t>DT4LEBKC?XX?</t>
  </si>
  <si>
    <t>DT4LHCHC?XX?</t>
  </si>
  <si>
    <t>DT4LHBKC?XX?</t>
  </si>
  <si>
    <t>DT4LJCHB?XX?</t>
  </si>
  <si>
    <t>DT4LJBKB?XX?</t>
  </si>
  <si>
    <t>DT4LLCHA?XX?</t>
  </si>
  <si>
    <t>DT4LLBKA?XX?</t>
  </si>
  <si>
    <t>DT4LNCHP?XX?</t>
  </si>
  <si>
    <t>DT4LNBKP?XX?</t>
  </si>
  <si>
    <t>DT4LPCHP?XX?</t>
  </si>
  <si>
    <t>DT4LPBKP?XX?</t>
  </si>
  <si>
    <t>DTSHHCHC?XXX</t>
  </si>
  <si>
    <t>DTSHHBKC?XXX</t>
  </si>
  <si>
    <t>DTSHJCHB?XXX</t>
  </si>
  <si>
    <t>DTSHJBKB?XXX</t>
  </si>
  <si>
    <t>DTSHLCHA?XXX</t>
  </si>
  <si>
    <t>DTSHLBKA?XXX</t>
  </si>
  <si>
    <t>DTSHNCHP?XXX</t>
  </si>
  <si>
    <t>DTSHNBKP?XXX</t>
  </si>
  <si>
    <t>DTSHPCHP?XXX</t>
  </si>
  <si>
    <t>DTSHPBKP?XXX</t>
  </si>
  <si>
    <t>DT4CLCHA?XXC</t>
  </si>
  <si>
    <t>DT4CLBKA?XXC</t>
  </si>
  <si>
    <t>DT4CNCHP?XXC</t>
  </si>
  <si>
    <t>DT4CNBKP?XXC</t>
  </si>
  <si>
    <t>DTPNQBKB?XXC</t>
  </si>
  <si>
    <t>DTPNRBKA?XXC</t>
  </si>
  <si>
    <t>DTPNRBKP?XXC</t>
  </si>
  <si>
    <t>DTSSVCHA?XXN</t>
  </si>
  <si>
    <t>DTSSVCHP?XXN</t>
  </si>
  <si>
    <t>DCASTCHS?XXN</t>
  </si>
  <si>
    <t>DCASUCHS?XXN</t>
  </si>
  <si>
    <t>DCASTCHJ?XXN</t>
  </si>
  <si>
    <t>DCASUCHJ?XXN</t>
  </si>
  <si>
    <t>DTMCLCHA?XX?</t>
  </si>
  <si>
    <t>DTMCLBKA?XX?</t>
  </si>
  <si>
    <t>DTMCNCHP?XX?</t>
  </si>
  <si>
    <t>DTMCNBKP?XX?</t>
  </si>
  <si>
    <t>DTPNYBKP?XXY</t>
  </si>
  <si>
    <t>DTPNYBKA?XXY</t>
  </si>
  <si>
    <t>DTOFMBKY?PTMN</t>
  </si>
  <si>
    <t>DTOFMBKB?XXMN</t>
  </si>
  <si>
    <t>DTOFMBKY?LEMN</t>
  </si>
  <si>
    <t>DTOFGBKZ?PTMN</t>
  </si>
  <si>
    <t>DTOFGBK1?XXMN</t>
  </si>
  <si>
    <t>DTOFGBKZ?LEMN</t>
  </si>
  <si>
    <t>DTCMACHA?Y?PT</t>
  </si>
  <si>
    <t>DTCMABKA?Y?PT</t>
  </si>
  <si>
    <t>DTCMACHA?B?XX</t>
  </si>
  <si>
    <t>DTCMABKA?B?XX</t>
  </si>
  <si>
    <t>DTCMABKA?Y?LE</t>
  </si>
  <si>
    <t>DTCMACHA?Y?LE</t>
  </si>
  <si>
    <t>DTCMCCHP?Y?PT</t>
  </si>
  <si>
    <t>DTCMCBKP?Y?PT</t>
  </si>
  <si>
    <t>DTCMCCHP?B?XX</t>
  </si>
  <si>
    <t>DTCMCBKP?B?XX</t>
  </si>
  <si>
    <t>DTCMCCHP?Y?LE</t>
  </si>
  <si>
    <t>DTCMCBKP?Y?LE</t>
  </si>
  <si>
    <t>DTCMACHA?Z?PT</t>
  </si>
  <si>
    <t>DTCMABKA?Z?PT</t>
  </si>
  <si>
    <t>DTCMACHA?1?XX</t>
  </si>
  <si>
    <t>DTCMABKA?1?XX</t>
  </si>
  <si>
    <t>DTCMACHA?Z?LE</t>
  </si>
  <si>
    <t>DTCMABKA?Z?LE</t>
  </si>
  <si>
    <t>DTCMCCHP?Z?PT</t>
  </si>
  <si>
    <t>DTCMCBKP?Z?PT</t>
  </si>
  <si>
    <t>DTCMCCHP?1?XX</t>
  </si>
  <si>
    <t>DTCMCBKP?1?XX</t>
  </si>
  <si>
    <t>DTCMCCHP?Z?LE</t>
  </si>
  <si>
    <t>DTCMCBKP?Z?LE</t>
  </si>
  <si>
    <t>DTSMACHA?Y?PT</t>
  </si>
  <si>
    <t>DTSMABKA?Y?PT</t>
  </si>
  <si>
    <t>DTSMACHA?B?XX</t>
  </si>
  <si>
    <t>DTSMABKA?B?XX</t>
  </si>
  <si>
    <t>DTSMACHA?Y?LE</t>
  </si>
  <si>
    <t>DTSMABKA?Y?LE</t>
  </si>
  <si>
    <t>DTSMCCHP?Y?PT</t>
  </si>
  <si>
    <t>DTSMCBKP?Y?PT</t>
  </si>
  <si>
    <t>DTSMCCHP?B?XX</t>
  </si>
  <si>
    <t>DTSMCBKP?B?XX</t>
  </si>
  <si>
    <t>DTSMACHA?Z?PT</t>
  </si>
  <si>
    <t>DTSMABKA?Z?PT</t>
  </si>
  <si>
    <t>DTSMCCHP?Y?LE</t>
  </si>
  <si>
    <t>DTSMCBKP?Y?LE</t>
  </si>
  <si>
    <t>DTSMACHA?1?XX</t>
  </si>
  <si>
    <t>DTSMABKA?1?XX</t>
  </si>
  <si>
    <t>DTSMACHA?Z?LE</t>
  </si>
  <si>
    <t>DTSMABKA?Z?LE</t>
  </si>
  <si>
    <t>DTSMCCHP?Z?PT</t>
  </si>
  <si>
    <t>DTSMCBKP?Z?PT</t>
  </si>
  <si>
    <t>DTSMCCHP?1?XX</t>
  </si>
  <si>
    <t>DTSMCBKP?1?XX</t>
  </si>
  <si>
    <t>DTSMCCHP?Z?LE</t>
  </si>
  <si>
    <t>DTSMCBKP?Z?LE</t>
  </si>
  <si>
    <t>DS4HMCHI?XXN</t>
  </si>
  <si>
    <t>DS4HMBKI?XXN</t>
  </si>
  <si>
    <t>DS4HKCHH?XXN</t>
  </si>
  <si>
    <t>DS4HKBKH?XXN</t>
  </si>
  <si>
    <t>DS4HICHH?XXN</t>
  </si>
  <si>
    <t>DS4HIBKH?XXN</t>
  </si>
  <si>
    <t>DS4HFCHH?XXN</t>
  </si>
  <si>
    <t>DS4HFBKH?XXN</t>
  </si>
  <si>
    <t>DSLLCBKC?LQM?</t>
  </si>
  <si>
    <t>DSOFCBKC?LQM?</t>
  </si>
  <si>
    <t>DSOFCBKB?XXM?</t>
  </si>
  <si>
    <t>DSLLEBKC?LQMS</t>
  </si>
  <si>
    <t>DSLLEBKB?XXMS</t>
  </si>
  <si>
    <t>DSSTCBKC?LQXN</t>
  </si>
  <si>
    <t>DSSTCBKB?XXXN</t>
  </si>
  <si>
    <t>DSSTFBKE?LQXN</t>
  </si>
  <si>
    <t>DSSTCBKE?LQWN</t>
  </si>
  <si>
    <t>DSSTCBKI?LQWN</t>
  </si>
  <si>
    <t>DSSTCBKE?LQXN</t>
  </si>
  <si>
    <t>DSSTCBKI?LQXN</t>
  </si>
  <si>
    <t>DSCMBCHI?C?LQ</t>
  </si>
  <si>
    <t>DSCMBBKI?C?LQ</t>
  </si>
  <si>
    <t>DSCMBCHI?B?XX</t>
  </si>
  <si>
    <t>DSCMBBKI?B?XX</t>
  </si>
  <si>
    <t>DAATR2436?T??</t>
  </si>
  <si>
    <t>DAATR2448?T??</t>
  </si>
  <si>
    <t>DAATR2460?T??</t>
  </si>
  <si>
    <t>DAATR2472?T??</t>
  </si>
  <si>
    <t>DAATR3048?T??</t>
  </si>
  <si>
    <t>DAATR3060?T??</t>
  </si>
  <si>
    <t>DAATR3072?T??</t>
  </si>
  <si>
    <t>DAATR3084?T??</t>
  </si>
  <si>
    <t>DAATR3096?T??</t>
  </si>
  <si>
    <t>DAATR3660?T??</t>
  </si>
  <si>
    <t>DAATR3672?T??</t>
  </si>
  <si>
    <t>DAATR4260?T??</t>
  </si>
  <si>
    <t>DAATRND36?T??</t>
  </si>
  <si>
    <t>DAATRND42?T??</t>
  </si>
  <si>
    <t>DAATRND48?T??</t>
  </si>
  <si>
    <t>DAATRND60?T??</t>
  </si>
  <si>
    <t>DAATSQR36?T??</t>
  </si>
  <si>
    <t>DAATSQR42?T??</t>
  </si>
  <si>
    <t>DAATSQR48?T??</t>
  </si>
  <si>
    <t>DAATT2448?T??</t>
  </si>
  <si>
    <t>DAATT3060?T??</t>
  </si>
  <si>
    <t>DAATK4872?T??</t>
  </si>
  <si>
    <t>DAATK4896?T??</t>
  </si>
  <si>
    <t>DAATH4872?T??</t>
  </si>
  <si>
    <t>DAATH6066?T??</t>
  </si>
  <si>
    <t>DAATCLV48?T??</t>
  </si>
  <si>
    <t>DAATFLW60?T??</t>
  </si>
  <si>
    <t>DAATA3060?T??</t>
  </si>
  <si>
    <t>DAATB4260?T??</t>
  </si>
  <si>
    <t>DAAT13060?T??</t>
  </si>
  <si>
    <t>DAATC3460?T??</t>
  </si>
  <si>
    <t>DAAT25158?T??</t>
  </si>
  <si>
    <t>DAAT34060?T??</t>
  </si>
  <si>
    <t>DAATF3060?T??</t>
  </si>
  <si>
    <t>DAATG5259?T??</t>
  </si>
  <si>
    <t>DAAT45260?T??</t>
  </si>
  <si>
    <t>DAATM2960?T??</t>
  </si>
  <si>
    <t>DAATO6060?T??</t>
  </si>
  <si>
    <t>DAATP3260?T??</t>
  </si>
  <si>
    <t>DAATPET60?T??</t>
  </si>
  <si>
    <t>DAAT65460?T??</t>
  </si>
  <si>
    <t>DAATS3060?T??</t>
  </si>
  <si>
    <t>DAAT93260?T??</t>
  </si>
  <si>
    <t>DAAT53260?T??</t>
  </si>
  <si>
    <t>DAATV3060?T??</t>
  </si>
  <si>
    <t>DAATZ3660?T??</t>
  </si>
  <si>
    <t>DAATW3460?T??</t>
  </si>
  <si>
    <t>DAATR2436?LBK?</t>
  </si>
  <si>
    <t>DAATR2448?LBK?</t>
  </si>
  <si>
    <t>DAATR2460?LBK?</t>
  </si>
  <si>
    <t>DAATR2472?LBK?</t>
  </si>
  <si>
    <t>DAATR3048?LBK?</t>
  </si>
  <si>
    <t>DAATR3060?LBK?</t>
  </si>
  <si>
    <t>DAATR3072?LBK?</t>
  </si>
  <si>
    <t>DAATR3084?LBK?</t>
  </si>
  <si>
    <t>DAATR3096?LBK?</t>
  </si>
  <si>
    <t>DAATR3660?LBK?</t>
  </si>
  <si>
    <t>DAATR3672?LBK?</t>
  </si>
  <si>
    <t>DAATR4260?LBK?</t>
  </si>
  <si>
    <t>DAATRND36?LBK?</t>
  </si>
  <si>
    <t>DAATRND42?LBK?</t>
  </si>
  <si>
    <t>DAATRND48?LBK?</t>
  </si>
  <si>
    <t>DAATRND60?LBK?</t>
  </si>
  <si>
    <t>DAATSQR36?LBK?</t>
  </si>
  <si>
    <t>DAATSQR42?LBK?</t>
  </si>
  <si>
    <t>DAATSQR48?LBK?</t>
  </si>
  <si>
    <t>DAATT2448?LBK?</t>
  </si>
  <si>
    <t>DAATT3060?LBK?</t>
  </si>
  <si>
    <t>DAATK4872?LBK?</t>
  </si>
  <si>
    <t>DAATK4896?LBK?</t>
  </si>
  <si>
    <t>DAATH4872?LBK?</t>
  </si>
  <si>
    <t>DAATH6066?LBK?</t>
  </si>
  <si>
    <t>DAATCLV48?LBK?</t>
  </si>
  <si>
    <t>DAATFLW60?LBK?</t>
  </si>
  <si>
    <t>DAATA3060?LBK?</t>
  </si>
  <si>
    <t>DAATB4260?LBK?</t>
  </si>
  <si>
    <t>DAAT13060?LBK?</t>
  </si>
  <si>
    <t>DAATC3460?LBK?</t>
  </si>
  <si>
    <t>DAAT25158?LBK?</t>
  </si>
  <si>
    <t>DAAT34060?LBK?</t>
  </si>
  <si>
    <t>DAATF3060?LBK?</t>
  </si>
  <si>
    <t>DAATG5259?LBK?</t>
  </si>
  <si>
    <t>DAAT45260?LBK?</t>
  </si>
  <si>
    <t>DAATM2960?LBK?</t>
  </si>
  <si>
    <t>DAATO6060?LBK?</t>
  </si>
  <si>
    <t>DAATP3260?LBK?</t>
  </si>
  <si>
    <t>DAATPET60?LBK?</t>
  </si>
  <si>
    <t>DAAT65460?LBK?</t>
  </si>
  <si>
    <t>DAATS3060?LBK?</t>
  </si>
  <si>
    <t>DAAT93260?LBK?</t>
  </si>
  <si>
    <t>DAAT53260?LBK?</t>
  </si>
  <si>
    <t>DAATV3060?LBK?</t>
  </si>
  <si>
    <t>DAATZ3660?LBK?</t>
  </si>
  <si>
    <t>DAATW3460?LBK?</t>
  </si>
  <si>
    <t>DAATR2436MBT??</t>
  </si>
  <si>
    <t>DAATR2448MBT??</t>
  </si>
  <si>
    <t>DAATR2460MBT??</t>
  </si>
  <si>
    <t>DAATR2472MBT??</t>
  </si>
  <si>
    <t>DAATR3048MBT??</t>
  </si>
  <si>
    <t>DAATR3060MBT??</t>
  </si>
  <si>
    <t>DAATR3072MBT??</t>
  </si>
  <si>
    <t>DAATR3084MBT??</t>
  </si>
  <si>
    <t>DAATR3096MBT??</t>
  </si>
  <si>
    <t>DAATR3660MBT??</t>
  </si>
  <si>
    <t>DAATR3672MBT??</t>
  </si>
  <si>
    <t>DAATR4260MBT??</t>
  </si>
  <si>
    <t>DAATRND36MBT??</t>
  </si>
  <si>
    <t>DAATRND42MBT??</t>
  </si>
  <si>
    <t>DAATRND48MBT??</t>
  </si>
  <si>
    <t>DAATRND60MBT??</t>
  </si>
  <si>
    <t>DAATSQR36MBT??</t>
  </si>
  <si>
    <t>DAATSQR42MBT??</t>
  </si>
  <si>
    <t>DAATSQR48MBT??</t>
  </si>
  <si>
    <t>DAATT2448MBT??</t>
  </si>
  <si>
    <t>DAATT3060MBT??</t>
  </si>
  <si>
    <t>DAATK4872MBT??</t>
  </si>
  <si>
    <t>DAATK4896MBT??</t>
  </si>
  <si>
    <t>DAATH4872MBT??</t>
  </si>
  <si>
    <t>DAATH6066MBT??</t>
  </si>
  <si>
    <t>DAATCLV48MBT??</t>
  </si>
  <si>
    <t>DAATFLW60MBT??</t>
  </si>
  <si>
    <t>DAATA3060MBT??</t>
  </si>
  <si>
    <t>DAATB4260MBT??</t>
  </si>
  <si>
    <t>DAAT13060MBT??</t>
  </si>
  <si>
    <t>DAATC3460MBT??</t>
  </si>
  <si>
    <t>DAAT25158MBT??</t>
  </si>
  <si>
    <t>DAAT34060MBT??</t>
  </si>
  <si>
    <t>DAATF3060MBT??</t>
  </si>
  <si>
    <t>DAATG5259MBT??</t>
  </si>
  <si>
    <t>DAAT45260MBT??</t>
  </si>
  <si>
    <t>DAATM2960MBT??</t>
  </si>
  <si>
    <t>DAATO6060MBT??</t>
  </si>
  <si>
    <t>DAATP3260MBT??</t>
  </si>
  <si>
    <t>DAATPET60MBT??</t>
  </si>
  <si>
    <t>DAAT65460MBT??</t>
  </si>
  <si>
    <t>DAATS3060MBT??</t>
  </si>
  <si>
    <t>DAAT93260MBT??</t>
  </si>
  <si>
    <t>DAAT53260MBT??</t>
  </si>
  <si>
    <t>DAATV3060MBT??</t>
  </si>
  <si>
    <t>DAATZ3660MBT??</t>
  </si>
  <si>
    <t>DAATW3460MBT??</t>
  </si>
  <si>
    <t>DAATR2436MBLBK?</t>
  </si>
  <si>
    <t>DAATR2448MBLBK?</t>
  </si>
  <si>
    <t>DAATR2460MBLBK?</t>
  </si>
  <si>
    <t>DAATR2472MBLBK?</t>
  </si>
  <si>
    <t>DAATR3048MBLBK?</t>
  </si>
  <si>
    <t>DAATR3060MBLBK?</t>
  </si>
  <si>
    <t>DAATR3072MBLBK?</t>
  </si>
  <si>
    <t>DAATR3084MBLBK?</t>
  </si>
  <si>
    <t>DAATR3096MBLBK?</t>
  </si>
  <si>
    <t>DAATR3660MBLBK?</t>
  </si>
  <si>
    <t>DAATR3672MBLBK?</t>
  </si>
  <si>
    <t>DAATR4260MBLBK?</t>
  </si>
  <si>
    <t>DAATRND36MBLBK?</t>
  </si>
  <si>
    <t>DAATRND42MBLBK?</t>
  </si>
  <si>
    <t>DAATRND48MBLBK?</t>
  </si>
  <si>
    <t>DAATRND60MBLBK?</t>
  </si>
  <si>
    <t>DAATSQR36MBLBK?</t>
  </si>
  <si>
    <t>DAATSQR42MBLBK?</t>
  </si>
  <si>
    <t>DAATSQR48MBLBK?</t>
  </si>
  <si>
    <t>DAATT2448MBLBK?</t>
  </si>
  <si>
    <t>DAATT3060MBLBK?</t>
  </si>
  <si>
    <t>DAATK4872MBLBK?</t>
  </si>
  <si>
    <t>DAATK4896MBLBK?</t>
  </si>
  <si>
    <t>DAATH4872MBLBK?</t>
  </si>
  <si>
    <t>DAATH6066MBLBK?</t>
  </si>
  <si>
    <t>DAATCLV48MBLBK?</t>
  </si>
  <si>
    <t>DAATFLW60MBLBK?</t>
  </si>
  <si>
    <t>DAATA3060MBLBK?</t>
  </si>
  <si>
    <t>DAATB4260MBLBK?</t>
  </si>
  <si>
    <t>DAAT13060MBLBK?</t>
  </si>
  <si>
    <t>DAATC3460MBLBK?</t>
  </si>
  <si>
    <t>DAAT25158MBLBK?</t>
  </si>
  <si>
    <t>DAAT34060MBLBK?</t>
  </si>
  <si>
    <t>DAATF3060MBLBK?</t>
  </si>
  <si>
    <t>DAATG5259MBLBK?</t>
  </si>
  <si>
    <t>DAAT45260MBLBK?</t>
  </si>
  <si>
    <t>DAATM2960MBLBK?</t>
  </si>
  <si>
    <t>DAATO6060MBLBK?</t>
  </si>
  <si>
    <t>DAATP3260MBLBK?</t>
  </si>
  <si>
    <t>DAATPET60MBLBK?</t>
  </si>
  <si>
    <t>DAAT65460MBLBK?</t>
  </si>
  <si>
    <t>DAATS3060MBLBK?</t>
  </si>
  <si>
    <t>DAAT93260MBLBK?</t>
  </si>
  <si>
    <t>DAAT53260MBLBK?</t>
  </si>
  <si>
    <t>DAATV3060MBLBK?</t>
  </si>
  <si>
    <t>DAATZ3660MBLBK?</t>
  </si>
  <si>
    <t>DAATW3460MBLBK?</t>
  </si>
  <si>
    <t>DAAAR2436?T??</t>
  </si>
  <si>
    <t>DAAAR2448?T??</t>
  </si>
  <si>
    <t>DAAAR2460?T??</t>
  </si>
  <si>
    <t>DAAAR2472?T??</t>
  </si>
  <si>
    <t>DAAAR3048?T??</t>
  </si>
  <si>
    <t>DAAAR3060?T??</t>
  </si>
  <si>
    <t>DAAAR3072?T??</t>
  </si>
  <si>
    <t>DAAAR3084?T??</t>
  </si>
  <si>
    <t>DAAAR3096?T??</t>
  </si>
  <si>
    <t>DAAAR3660?T??</t>
  </si>
  <si>
    <t>DAAAR3672?T??</t>
  </si>
  <si>
    <t>DAAAR4260?T??</t>
  </si>
  <si>
    <t>DAAARND36?T??</t>
  </si>
  <si>
    <t>DAAARND42?T??</t>
  </si>
  <si>
    <t>DAAARND48?T??</t>
  </si>
  <si>
    <t>DAAARND60?T??</t>
  </si>
  <si>
    <t>DAAASQR36?T??</t>
  </si>
  <si>
    <t>DAAASQR42?T??</t>
  </si>
  <si>
    <t>DAAASQR48?T??</t>
  </si>
  <si>
    <t>DAAAT2448?T??</t>
  </si>
  <si>
    <t>DAAAT3060?T??</t>
  </si>
  <si>
    <t>DAAAK4872?T??</t>
  </si>
  <si>
    <t>DAAAK4896?T??</t>
  </si>
  <si>
    <t>DAAAH4872?T??</t>
  </si>
  <si>
    <t>DAAAH6066?T??</t>
  </si>
  <si>
    <t>DAAACLV48?T??</t>
  </si>
  <si>
    <t>DAAAFLW60?T??</t>
  </si>
  <si>
    <t>DAAAA3060?T??</t>
  </si>
  <si>
    <t>DAAAB4260?T??</t>
  </si>
  <si>
    <t>DAAA13060?T??</t>
  </si>
  <si>
    <t>DAAAC3460?T??</t>
  </si>
  <si>
    <t>DAAA25158?T??</t>
  </si>
  <si>
    <t>DAAA34060?T??</t>
  </si>
  <si>
    <t>DAAAF3060?T??</t>
  </si>
  <si>
    <t>DAAAG5259?T??</t>
  </si>
  <si>
    <t>DAAA45260?T??</t>
  </si>
  <si>
    <t>DAAAM2960?T??</t>
  </si>
  <si>
    <t>DAAAO6060?T??</t>
  </si>
  <si>
    <t>DAAAP3260?T??</t>
  </si>
  <si>
    <t>DAAAPET60?T??</t>
  </si>
  <si>
    <t>DAAA65460?T??</t>
  </si>
  <si>
    <t>DAAAS3060?T??</t>
  </si>
  <si>
    <t>DAAA93260?T??</t>
  </si>
  <si>
    <t>DAAA53260?T??</t>
  </si>
  <si>
    <t>DAAAV3060?T??</t>
  </si>
  <si>
    <t>DAAAZ3660?T??</t>
  </si>
  <si>
    <t>DAAAW3460?T??</t>
  </si>
  <si>
    <t>DAAAR2436?LBK?</t>
  </si>
  <si>
    <t>DAAAR2448?LBK?</t>
  </si>
  <si>
    <t>DAAAR2460?LBK?</t>
  </si>
  <si>
    <t>DAAAR2472?LBK?</t>
  </si>
  <si>
    <t>DAAAR3048?LBK?</t>
  </si>
  <si>
    <t>DAAAR3060?LBK?</t>
  </si>
  <si>
    <t>DAAAR3072?LBK?</t>
  </si>
  <si>
    <t>DAAAR3084?LBK?</t>
  </si>
  <si>
    <t>DAAAR3096?LBK?</t>
  </si>
  <si>
    <t>DAAAR3660?LBK?</t>
  </si>
  <si>
    <t>DAAAR3672?LBK?</t>
  </si>
  <si>
    <t>DAAAR4260?LBK?</t>
  </si>
  <si>
    <t>DAAARND36?LBK?</t>
  </si>
  <si>
    <t>DAAARND42?LBK?</t>
  </si>
  <si>
    <t>DAAARND48?LBK?</t>
  </si>
  <si>
    <t>DAAARND60?LBK?</t>
  </si>
  <si>
    <t>DAAASQR36?LBK?</t>
  </si>
  <si>
    <t>DAAASQR42?LBK?</t>
  </si>
  <si>
    <t>DAAASQR48?LBK?</t>
  </si>
  <si>
    <t>DAAAT2448?LBK?</t>
  </si>
  <si>
    <t>DAAAT3060?LBK?</t>
  </si>
  <si>
    <t>DAAAK4872?LBK?</t>
  </si>
  <si>
    <t>DAAAK4896?LBK?</t>
  </si>
  <si>
    <t>DAAAH4872?LBK?</t>
  </si>
  <si>
    <t>DAAAH6066?LBK?</t>
  </si>
  <si>
    <t>DAAACLV48?LBK?</t>
  </si>
  <si>
    <t>DAAAFLW60?LBK?</t>
  </si>
  <si>
    <t>DAAAA3060?LBK?</t>
  </si>
  <si>
    <t>DAAAB4260?LBK?</t>
  </si>
  <si>
    <t>DAAA13060?LBK?</t>
  </si>
  <si>
    <t>DAAAC3460?LBK?</t>
  </si>
  <si>
    <t>DAAA25158?LBK?</t>
  </si>
  <si>
    <t>DAAA34060?LBK?</t>
  </si>
  <si>
    <t>DAAAF3060?LBK?</t>
  </si>
  <si>
    <t>DAAAG5259?LBK?</t>
  </si>
  <si>
    <t>DAAA45260?LBK?</t>
  </si>
  <si>
    <t>DAAAM2960?LBK?</t>
  </si>
  <si>
    <t>DAAAO6060?LBK?</t>
  </si>
  <si>
    <t>DAAAP3260?LBK?</t>
  </si>
  <si>
    <t>DAAAPET60?LBK?</t>
  </si>
  <si>
    <t>DAAA65460?LBK?</t>
  </si>
  <si>
    <t>DAAAS3060?LBK?</t>
  </si>
  <si>
    <t>DAAA93260?LBK?</t>
  </si>
  <si>
    <t>DAAA53260?LBK?</t>
  </si>
  <si>
    <t>DAAAV3060?LBK?</t>
  </si>
  <si>
    <t>DAAAZ3660?LBK?</t>
  </si>
  <si>
    <t>DAAAW3460?LBK?</t>
  </si>
  <si>
    <t>DAAAR2436MBT??</t>
  </si>
  <si>
    <t>DAAAR2448MBT??</t>
  </si>
  <si>
    <t>DAAAR2460MBT??</t>
  </si>
  <si>
    <t>DAAAR2472MBT??</t>
  </si>
  <si>
    <t>DAAAR3048MBT??</t>
  </si>
  <si>
    <t>DAAAR3060MBT??</t>
  </si>
  <si>
    <t>DAAAR3072MBT??</t>
  </si>
  <si>
    <t>DAAAR3084MBT??</t>
  </si>
  <si>
    <t>DAAAR3096MBT??</t>
  </si>
  <si>
    <t>DAAAR3660MBT??</t>
  </si>
  <si>
    <t>DAAAR3672MBT??</t>
  </si>
  <si>
    <t>DAAAR4260MBT??</t>
  </si>
  <si>
    <t>DAAARND36MBT??</t>
  </si>
  <si>
    <t>DAAARND42MBT??</t>
  </si>
  <si>
    <t>DAAARND48MBT??</t>
  </si>
  <si>
    <t>DAAARND60MBT??</t>
  </si>
  <si>
    <t>DAAASQR36MBT??</t>
  </si>
  <si>
    <t>DAAASQR42MBT??</t>
  </si>
  <si>
    <t>DAAASQR48MBT??</t>
  </si>
  <si>
    <t>DAAAT2448MBT??</t>
  </si>
  <si>
    <t>DAAAT3060MBT??</t>
  </si>
  <si>
    <t>DAAAK4872MBT??</t>
  </si>
  <si>
    <t>DAAAK4896MBT??</t>
  </si>
  <si>
    <t>DAAAH4872MBT??</t>
  </si>
  <si>
    <t>DAAAH6066MBT??</t>
  </si>
  <si>
    <t>DAAACLV48MBT??</t>
  </si>
  <si>
    <t>DAAAFLW60MBT??</t>
  </si>
  <si>
    <t>DAAAA3060MBT??</t>
  </si>
  <si>
    <t>DAAAB4260MBT??</t>
  </si>
  <si>
    <t>DAAA13060MBT??</t>
  </si>
  <si>
    <t>DAAAC3460MBT??</t>
  </si>
  <si>
    <t>DAAA25158MBT??</t>
  </si>
  <si>
    <t>DAAA34060MBT??</t>
  </si>
  <si>
    <t>DAAAF3060MBT??</t>
  </si>
  <si>
    <t>DAAAG5259MBT??</t>
  </si>
  <si>
    <t>DAAA45260MBT??</t>
  </si>
  <si>
    <t>DAAAM2960MBT??</t>
  </si>
  <si>
    <t>DAAAO6060MBT??</t>
  </si>
  <si>
    <t>DAAAP3260MBT??</t>
  </si>
  <si>
    <t>DAAAPET60MBT??</t>
  </si>
  <si>
    <t>DAAA65460MBT??</t>
  </si>
  <si>
    <t>DAAAS3060MBT??</t>
  </si>
  <si>
    <t>DAAA93260MBT??</t>
  </si>
  <si>
    <t>DAAA53260MBT??</t>
  </si>
  <si>
    <t>DAAAV3060MBT??</t>
  </si>
  <si>
    <t>DAAAZ3660MBT??</t>
  </si>
  <si>
    <t>DAAAW3460MBT??</t>
  </si>
  <si>
    <t>DAAAR2436MBLBK?</t>
  </si>
  <si>
    <t>DAAAR2448MBLBK?</t>
  </si>
  <si>
    <t>DAAAR2460MBLBK?</t>
  </si>
  <si>
    <t>DAAAR2472MBLBK?</t>
  </si>
  <si>
    <t>DAAAR3048MBLBK?</t>
  </si>
  <si>
    <t>DAAAR3060MBLBK?</t>
  </si>
  <si>
    <t>DAAAR3072MBLBK?</t>
  </si>
  <si>
    <t>DAAAR3084MBLBK?</t>
  </si>
  <si>
    <t>DAAAR3096MBLBK?</t>
  </si>
  <si>
    <t>DAAAR3660MBLBK?</t>
  </si>
  <si>
    <t>DAAAR3672MBLBK?</t>
  </si>
  <si>
    <t>DAAAR4260MBLBK?</t>
  </si>
  <si>
    <t>DAAARND36MBLBK?</t>
  </si>
  <si>
    <t>DAAARND42MBLBK?</t>
  </si>
  <si>
    <t>DAAARND48MBLBK?</t>
  </si>
  <si>
    <t>DAAARND60MBLBK?</t>
  </si>
  <si>
    <t>DAAASQR36MBLBK?</t>
  </si>
  <si>
    <t>DAAASQR42MBLBK?</t>
  </si>
  <si>
    <t>DAAASQR48MBLBK?</t>
  </si>
  <si>
    <t>DAAAT2448MBLBK?</t>
  </si>
  <si>
    <t>DAAAT3060MBLBK?</t>
  </si>
  <si>
    <t>DAAAK4872MBLBK?</t>
  </si>
  <si>
    <t>DAAAK4896MBLBK?</t>
  </si>
  <si>
    <t>DAAAH4872MBLBK?</t>
  </si>
  <si>
    <t>DAAAH6066MBLBK?</t>
  </si>
  <si>
    <t>DAAACLV48MBLBK?</t>
  </si>
  <si>
    <t>DAAAFLW60MBLBK?</t>
  </si>
  <si>
    <t>DAAPR2436?T?2</t>
  </si>
  <si>
    <t>DAAPR2448?T?2</t>
  </si>
  <si>
    <t>DAAPR2460?T?2</t>
  </si>
  <si>
    <t>DAAPR2472?T?2</t>
  </si>
  <si>
    <t>DAAPR3048?T?2</t>
  </si>
  <si>
    <t>DAAPR3060?T?2</t>
  </si>
  <si>
    <t>DAAPR3072?T?2</t>
  </si>
  <si>
    <t>DAAPR3660?T?2</t>
  </si>
  <si>
    <t>DAAPR3672?T?2</t>
  </si>
  <si>
    <t>DAAPT3060?T?2</t>
  </si>
  <si>
    <t>DAAPR2436?LBK2</t>
  </si>
  <si>
    <t>DAAPR2448?LBK2</t>
  </si>
  <si>
    <t>DAAPR2460?LBK2</t>
  </si>
  <si>
    <t>DAAPR2472?LBK2</t>
  </si>
  <si>
    <t>DAAPR3048?LBK2</t>
  </si>
  <si>
    <t>DAAPR3060?LBK2</t>
  </si>
  <si>
    <t>DAAPR3072?LBK2</t>
  </si>
  <si>
    <t>DAAPR3660?LBK2</t>
  </si>
  <si>
    <t>DAAPR3672?LBK2</t>
  </si>
  <si>
    <t>DAAPT3060?LBK2</t>
  </si>
  <si>
    <t>DAAPR2436MBT?2</t>
  </si>
  <si>
    <t>DAAPR2448MBT?2</t>
  </si>
  <si>
    <t>DAAPR2460MBT?2</t>
  </si>
  <si>
    <t>DAAPR2472MBT?2</t>
  </si>
  <si>
    <t>DAAPR3048MBT?2</t>
  </si>
  <si>
    <t>DAAPR3060MBT?2</t>
  </si>
  <si>
    <t>DAAPR3072MBT?2</t>
  </si>
  <si>
    <t>DAAPR3660MBT?2</t>
  </si>
  <si>
    <t>DAAPR3672MBT?2</t>
  </si>
  <si>
    <t>DAAPT3060MBT?2</t>
  </si>
  <si>
    <t>DAAPR2436MBLBK2</t>
  </si>
  <si>
    <t>DAAPR2448MBLBK2</t>
  </si>
  <si>
    <t>DAAPR2460MBLBK2</t>
  </si>
  <si>
    <t>DAAPR2472MBLBK2</t>
  </si>
  <si>
    <t>DAAPR3048MBLBK2</t>
  </si>
  <si>
    <t>DAAPR3060MBLBK2</t>
  </si>
  <si>
    <t>DAAPR3072MBLBK2</t>
  </si>
  <si>
    <t>DAAPR3660MBLBK2</t>
  </si>
  <si>
    <t>DAAPR3672MBLBK2</t>
  </si>
  <si>
    <t>DAAPT3060MBLBK2</t>
  </si>
  <si>
    <t>DAAPR2436?T?9</t>
  </si>
  <si>
    <t>DAAPR2448?T?9</t>
  </si>
  <si>
    <t>DAAPR2460?T?9</t>
  </si>
  <si>
    <t>DAAPR2472?T?9</t>
  </si>
  <si>
    <t>DAAPR3048?T?9</t>
  </si>
  <si>
    <t>DAAPR3060?T?9</t>
  </si>
  <si>
    <t>DAAPR3072?T?9</t>
  </si>
  <si>
    <t>DAAPR3660?T?9</t>
  </si>
  <si>
    <t>DAAPR3672?T?9</t>
  </si>
  <si>
    <t>DAAPT3060?T?9</t>
  </si>
  <si>
    <t>DAAPR2436?LBK9</t>
  </si>
  <si>
    <t>DAAPR2448?LBK9</t>
  </si>
  <si>
    <t>DAAPR2460?LBK9</t>
  </si>
  <si>
    <t>DAAPR2472?LBK9</t>
  </si>
  <si>
    <t>DAAPR3048?LBK9</t>
  </si>
  <si>
    <t>DAAPR3060?LBK9</t>
  </si>
  <si>
    <t>DAAPR3072?LBK9</t>
  </si>
  <si>
    <t>DAAPR3660?LBK9</t>
  </si>
  <si>
    <t>DAAPR3672?LBK9</t>
  </si>
  <si>
    <t>DAAPT3060?LBK9</t>
  </si>
  <si>
    <t>DAAPR2436MBT?9</t>
  </si>
  <si>
    <t>DAAPR2448MBT?9</t>
  </si>
  <si>
    <t>DAAPR2460MBT?9</t>
  </si>
  <si>
    <t>DAAPR2472MBT?9</t>
  </si>
  <si>
    <t>DAAPR3048MBT?9</t>
  </si>
  <si>
    <t>DAAPR3060MBT?9</t>
  </si>
  <si>
    <t>DAAPR3072MBT?9</t>
  </si>
  <si>
    <t>DAAPR3660MBT?9</t>
  </si>
  <si>
    <t>DAAPR3672MBT?9</t>
  </si>
  <si>
    <t>DAAPT3060MBT?9</t>
  </si>
  <si>
    <t>DAAPR2436MBLBK9</t>
  </si>
  <si>
    <t>DAAPR2448MBLBK9</t>
  </si>
  <si>
    <t>DAAPR2460MBLBK9</t>
  </si>
  <si>
    <t>DAAPR2472MBLBK9</t>
  </si>
  <si>
    <t>DAAPR3048MBLBK9</t>
  </si>
  <si>
    <t>DAAPR3060MBLBK9</t>
  </si>
  <si>
    <t>DAAPR3072MBLBK9</t>
  </si>
  <si>
    <t>DAAPR3660MBLBK9</t>
  </si>
  <si>
    <t>DAAPR3672MBLBK9</t>
  </si>
  <si>
    <t>DAAPT3060MBLBK9</t>
  </si>
  <si>
    <t>DAANA3060?T??</t>
  </si>
  <si>
    <t>DAANB4260?T??</t>
  </si>
  <si>
    <t>DAAN13060?T??</t>
  </si>
  <si>
    <t>DAANC3460?T??</t>
  </si>
  <si>
    <t>DAAN25158?T??</t>
  </si>
  <si>
    <t>DAAN34060?T??</t>
  </si>
  <si>
    <t>DAANF3060?T??</t>
  </si>
  <si>
    <t>DAANG5259?T??</t>
  </si>
  <si>
    <t>DAAN45260?T??</t>
  </si>
  <si>
    <t>DAANM2960?T??</t>
  </si>
  <si>
    <t>DAANO6060?T??</t>
  </si>
  <si>
    <t>DAANP3260?T??</t>
  </si>
  <si>
    <t>DAANPET60?T??</t>
  </si>
  <si>
    <t>DAAN65460?T??</t>
  </si>
  <si>
    <t>DAANS3060?T??</t>
  </si>
  <si>
    <t>DAAN93260?T??</t>
  </si>
  <si>
    <t>DAAN53260?T??</t>
  </si>
  <si>
    <t>DAANV3060?T??</t>
  </si>
  <si>
    <t>DAANZ3660?T??</t>
  </si>
  <si>
    <t>DAANW3460?T??</t>
  </si>
  <si>
    <t>DAANCLV48?T??</t>
  </si>
  <si>
    <t>DAANFLW60?T??</t>
  </si>
  <si>
    <t>DAANH4872?T??</t>
  </si>
  <si>
    <t>DAANH6066?T??</t>
  </si>
  <si>
    <t>DAANK4872?T??</t>
  </si>
  <si>
    <t>DAANK4896?T??</t>
  </si>
  <si>
    <t>DAANR2436?T??</t>
  </si>
  <si>
    <t>DAANR2448?T??</t>
  </si>
  <si>
    <t>DAANR2460?T??</t>
  </si>
  <si>
    <t>DAANR2472?T??</t>
  </si>
  <si>
    <t>DAANR3048?T??</t>
  </si>
  <si>
    <t>DAANR3060?T??</t>
  </si>
  <si>
    <t>DAANR3072?T??</t>
  </si>
  <si>
    <t>DAANR3084?T??</t>
  </si>
  <si>
    <t>DAANR3096?T??</t>
  </si>
  <si>
    <t>DAANR3660?T??</t>
  </si>
  <si>
    <t>DAANR3672?T??</t>
  </si>
  <si>
    <t>DAANR4260?T??</t>
  </si>
  <si>
    <t>DAANRND36?T??</t>
  </si>
  <si>
    <t>DAANRND42?T??</t>
  </si>
  <si>
    <t>DAANRND48?T??</t>
  </si>
  <si>
    <t>DAANRND60?T??</t>
  </si>
  <si>
    <t>DAANSQR36?T??</t>
  </si>
  <si>
    <t>DAANSQR42?T??</t>
  </si>
  <si>
    <t>DAANSQR48?T??</t>
  </si>
  <si>
    <t>DAANT2448?T??</t>
  </si>
  <si>
    <t>DAANT3060?T??</t>
  </si>
  <si>
    <t>DAANA3060?LBK?</t>
  </si>
  <si>
    <t>DAANB4260?LBK?</t>
  </si>
  <si>
    <t>DAAN13060?LBK?</t>
  </si>
  <si>
    <t>DAANC3460?LBK?</t>
  </si>
  <si>
    <t>DAAN25158?LBK?</t>
  </si>
  <si>
    <t>DAAN34060?LBK?</t>
  </si>
  <si>
    <t>DAANF3060?LBK?</t>
  </si>
  <si>
    <t>DAANG5259?LBK?</t>
  </si>
  <si>
    <t>DAAN45260?LBK?</t>
  </si>
  <si>
    <t>DAANM2960?LBK?</t>
  </si>
  <si>
    <t>DAANO6060?LBK?</t>
  </si>
  <si>
    <t>DAANP3260?LBK?</t>
  </si>
  <si>
    <t>DAANPET60?LBK?</t>
  </si>
  <si>
    <t>DAAN65460?LBK?</t>
  </si>
  <si>
    <t>DAANS3060?LBK?</t>
  </si>
  <si>
    <t>DAAN93260?LBK?</t>
  </si>
  <si>
    <t>DAAN53260?LBK?</t>
  </si>
  <si>
    <t>DAANV3060?LBK?</t>
  </si>
  <si>
    <t>DAANZ3660?LBK?</t>
  </si>
  <si>
    <t>DAANW3460?LBK?</t>
  </si>
  <si>
    <t>DAANCLV48?LBK?</t>
  </si>
  <si>
    <t>DAANFLW60?LBK?</t>
  </si>
  <si>
    <t>DAANH4872?LBK?</t>
  </si>
  <si>
    <t>DAANH6066?LBK?</t>
  </si>
  <si>
    <t>DAANK4872?LBK?</t>
  </si>
  <si>
    <t>DAANK4896?LBK?</t>
  </si>
  <si>
    <t>DAANR2436?LBK?</t>
  </si>
  <si>
    <t>DAANR2448?LBK?</t>
  </si>
  <si>
    <t>DAANR2460?LBK?</t>
  </si>
  <si>
    <t>DAANR2472?LBK?</t>
  </si>
  <si>
    <t>DAANR3048?LBK?</t>
  </si>
  <si>
    <t>DAANR3060?LBK?</t>
  </si>
  <si>
    <t>DAANR3072?LBK?</t>
  </si>
  <si>
    <t>DAANR3084?LBK?</t>
  </si>
  <si>
    <t>DAANR3096?LBK?</t>
  </si>
  <si>
    <t>DAANR3660?LBK?</t>
  </si>
  <si>
    <t>DAANR3672?LBK?</t>
  </si>
  <si>
    <t>DAANR4260?LBK?</t>
  </si>
  <si>
    <t>DAANRND36?LBK?</t>
  </si>
  <si>
    <t>DAANRND42?LBK?</t>
  </si>
  <si>
    <t>DAANRND48?LBK?</t>
  </si>
  <si>
    <t>DAANRND60?LBK?</t>
  </si>
  <si>
    <t>DAANSQR36?LBK?</t>
  </si>
  <si>
    <t>DAANSQR42?LBK?</t>
  </si>
  <si>
    <t>DAANSQR48?LBK?</t>
  </si>
  <si>
    <t>DAANT2448?LBK?</t>
  </si>
  <si>
    <t>DAANT3060?LBK?</t>
  </si>
  <si>
    <t>DAANA3060MBT??</t>
  </si>
  <si>
    <t>DAANB4260MBT??</t>
  </si>
  <si>
    <t>DAAN13060MBT??</t>
  </si>
  <si>
    <t>DAANC3460MBT??</t>
  </si>
  <si>
    <t>DAAN25158MBT??</t>
  </si>
  <si>
    <t>DAAN34060MBT??</t>
  </si>
  <si>
    <t>DAANF3060MBT??</t>
  </si>
  <si>
    <t>DAANG5259MBT??</t>
  </si>
  <si>
    <t>DAAN45260MBT??</t>
  </si>
  <si>
    <t>DAANM2960MBT??</t>
  </si>
  <si>
    <t>DAANO6060MBT??</t>
  </si>
  <si>
    <t>DAANP3260MBT??</t>
  </si>
  <si>
    <t>DAANPET60MBT??</t>
  </si>
  <si>
    <t>DAAN65460MBT??</t>
  </si>
  <si>
    <t>DAANS3060MBT??</t>
  </si>
  <si>
    <t>DAAN93260MBT??</t>
  </si>
  <si>
    <t>DAAN53260MBT??</t>
  </si>
  <si>
    <t>DAANV3060MBT??</t>
  </si>
  <si>
    <t>DAANZ3660MBT??</t>
  </si>
  <si>
    <t>DAANCLV48MBT??</t>
  </si>
  <si>
    <t>DAANFLW60MBT??</t>
  </si>
  <si>
    <t>DAANH4872MBT??</t>
  </si>
  <si>
    <t>DAANH6066MBT??</t>
  </si>
  <si>
    <t>DAANK4872MBT??</t>
  </si>
  <si>
    <t>DAANK4896MBT??</t>
  </si>
  <si>
    <t>DAANR2436MBT??</t>
  </si>
  <si>
    <t>DAANR2448MBT??</t>
  </si>
  <si>
    <t>DAANR2460MBT??</t>
  </si>
  <si>
    <t>DAANR2472MBT??</t>
  </si>
  <si>
    <t>DAANR3048MBT??</t>
  </si>
  <si>
    <t>DAANR3060MBT??</t>
  </si>
  <si>
    <t>DAANR3072MBT??</t>
  </si>
  <si>
    <t>DAANR3084MBT??</t>
  </si>
  <si>
    <t>DAANR3096MBT??</t>
  </si>
  <si>
    <t>DAANR3660MBT??</t>
  </si>
  <si>
    <t>DAANR3672MBT??</t>
  </si>
  <si>
    <t>DAANR4260MBT??</t>
  </si>
  <si>
    <t>DAANRND36MBT??</t>
  </si>
  <si>
    <t>DAANRND42MBT??</t>
  </si>
  <si>
    <t>DAANRND48MBT??</t>
  </si>
  <si>
    <t>DAANRND60MBT??</t>
  </si>
  <si>
    <t>DAANSQR36MBT??</t>
  </si>
  <si>
    <t>DAANSQR42MBT??</t>
  </si>
  <si>
    <t>DAANSQR48MBT??</t>
  </si>
  <si>
    <t>DAANT2448MBT??</t>
  </si>
  <si>
    <t>DAANT3060MBT??</t>
  </si>
  <si>
    <t>DAANW3460MBT??</t>
  </si>
  <si>
    <t>DAANA3060MBLBK?</t>
  </si>
  <si>
    <t>DAANB4260MBLBK?</t>
  </si>
  <si>
    <t>DAAN13060MBLBK?</t>
  </si>
  <si>
    <t>DAANC3460MBLBK?</t>
  </si>
  <si>
    <t>DAAN25158MBLBK?</t>
  </si>
  <si>
    <t>DAAN34060MBLBK?</t>
  </si>
  <si>
    <t>DAANF3060MBLBK?</t>
  </si>
  <si>
    <t>DAANG5259MBLBK?</t>
  </si>
  <si>
    <t>DAAN45260MBLBK?</t>
  </si>
  <si>
    <t>DAANM2960MBLBK?</t>
  </si>
  <si>
    <t>DAANO6060MBLBK?</t>
  </si>
  <si>
    <t>DAANP3260MBLBK?</t>
  </si>
  <si>
    <t>DAANPET60MBLBK?</t>
  </si>
  <si>
    <t>DAAN65460MBLBK?</t>
  </si>
  <si>
    <t>DAANS3060MBLBK?</t>
  </si>
  <si>
    <t>DAAN93260MBLBK?</t>
  </si>
  <si>
    <t>DAAN53260MBLBK?</t>
  </si>
  <si>
    <t>DAANV3060MBLBK?</t>
  </si>
  <si>
    <t>DAANZ3660MBLBK?</t>
  </si>
  <si>
    <t>DAANW3460MBLBK?</t>
  </si>
  <si>
    <t>DAANCLV48MBLBK?</t>
  </si>
  <si>
    <t>DAANFLW60MBLBK?</t>
  </si>
  <si>
    <t>DAANH4872MBLBK?</t>
  </si>
  <si>
    <t>DAANH6066MBLBK?</t>
  </si>
  <si>
    <t>DAANK4872MBLBK?</t>
  </si>
  <si>
    <t>DAANK4896MBLBK?</t>
  </si>
  <si>
    <t>DAANR2436MBLBK?</t>
  </si>
  <si>
    <t>DAANR2448MBLBK?</t>
  </si>
  <si>
    <t>DAANR2460MBLBK?</t>
  </si>
  <si>
    <t>DAANR2472MBLBK?</t>
  </si>
  <si>
    <t>DAANR3048MBLBK?</t>
  </si>
  <si>
    <t>DAANR3060MBLBK?</t>
  </si>
  <si>
    <t>DAANR3072MBLBK?</t>
  </si>
  <si>
    <t>DAANR3084MBLBK?</t>
  </si>
  <si>
    <t>DAANR3096MBLBK?</t>
  </si>
  <si>
    <t>DAANR3660MBLBK?</t>
  </si>
  <si>
    <t>DAANR3672MBLBK?</t>
  </si>
  <si>
    <t>DAANR4260MBLBK?</t>
  </si>
  <si>
    <t>DAANRND36MBLBK?</t>
  </si>
  <si>
    <t>DAANRND42MBLBK?</t>
  </si>
  <si>
    <t>DAANRND48MBLBK?</t>
  </si>
  <si>
    <t>DAANRND60MBLBK?</t>
  </si>
  <si>
    <t>DAANSQR36MBLBK?</t>
  </si>
  <si>
    <t>DAANSQR42MBLBK?</t>
  </si>
  <si>
    <t>DAANSQR48MBLBK?</t>
  </si>
  <si>
    <t>DAANT2448MBLBK?</t>
  </si>
  <si>
    <t>DAANT3060MBLBK?</t>
  </si>
  <si>
    <t>NLCBR3072-?BK2?T?X</t>
  </si>
  <si>
    <t>NLCBR3072-?BK1?L?X</t>
  </si>
  <si>
    <t>NLCBR3072-?BK3?T?X</t>
  </si>
  <si>
    <t>NLCBR3072-?BK3?L?X</t>
  </si>
  <si>
    <t>NLCBR3084-?BK2?T?X</t>
  </si>
  <si>
    <t>NLCBR3084-?BK1?L?X</t>
  </si>
  <si>
    <t>NLCBR3084-?BK3?T?X</t>
  </si>
  <si>
    <t>NLCBR3084-?BK3?L?X</t>
  </si>
  <si>
    <t>NLCBR3096-?BK2?T?X</t>
  </si>
  <si>
    <t>NLCBR3096-?BK1?L?X</t>
  </si>
  <si>
    <t>NLCBR3096-?BK3?T?X</t>
  </si>
  <si>
    <t>NLCBR3096-?BK3?L?X</t>
  </si>
  <si>
    <t>NLTSR3096-?CH2?T?X</t>
  </si>
  <si>
    <t>NLTSR3096-?CH1?L?X</t>
  </si>
  <si>
    <t>NLTSR3096-?CH3?T?X</t>
  </si>
  <si>
    <t>NLTSR3096-?CH3?L?X</t>
  </si>
  <si>
    <t>NLTSR3096-?BK2?T?X</t>
  </si>
  <si>
    <t>NLTSR3096-?BK1?L?X</t>
  </si>
  <si>
    <t>NLTSR3096-?BK3?T?X</t>
  </si>
  <si>
    <t>NLTSR3096-?BK3?L?X</t>
  </si>
  <si>
    <t>NLTSREC10-?CH2?T?X</t>
  </si>
  <si>
    <t>NLTSREC10-?CH1?L?X</t>
  </si>
  <si>
    <t>NLTSREC10-?CH3?T?X</t>
  </si>
  <si>
    <t>NLTSREC10-?CH3?L?X</t>
  </si>
  <si>
    <t>NLTSREC10-?BK2?T?X</t>
  </si>
  <si>
    <t>NLTSREC10-?BK1?L?X</t>
  </si>
  <si>
    <t>NLTSREC10-?BK3?T?X</t>
  </si>
  <si>
    <t>NLTSREC10-?BK3?L?X</t>
  </si>
  <si>
    <t>NLTSREC12-?CH2?T?X</t>
  </si>
  <si>
    <t>NLTSREC12-?CH1?L?X</t>
  </si>
  <si>
    <t>NLTSREC12-?CH3?T?X</t>
  </si>
  <si>
    <t>NLTSREC12-?CH3?L?X</t>
  </si>
  <si>
    <t>NLTSREC12-?BK2?T?X</t>
  </si>
  <si>
    <t>NLTSREC12-?BK1?L?X</t>
  </si>
  <si>
    <t>NLTSREC12-?BK3?T?X</t>
  </si>
  <si>
    <t>NLTSREC12-?BK3?L?X</t>
  </si>
  <si>
    <t>NLTS16R12-?CH2?T?X</t>
  </si>
  <si>
    <t>NLTS16R12-?CH1?L?X</t>
  </si>
  <si>
    <t>NLTS16R12-?CH3?T?X</t>
  </si>
  <si>
    <t>NLTS16R12-?CH3?L?X</t>
  </si>
  <si>
    <t>NLTS16R12-?BK2?T?X</t>
  </si>
  <si>
    <t>NLTS16R12-?BK1?L?X</t>
  </si>
  <si>
    <t>NLTS16R12-?BK3?T?X</t>
  </si>
  <si>
    <t>NLTS16R12-?BK3?L?X</t>
  </si>
  <si>
    <t>NLTSELP10-?CH2?T?X</t>
  </si>
  <si>
    <t>NLTSELP10-?CH1?L?X</t>
  </si>
  <si>
    <t>NLTSELP10-?CH3?T?X</t>
  </si>
  <si>
    <t>NLTSELP10-?CH3?L?X</t>
  </si>
  <si>
    <t>NLTSELP10-?BK2?T?X</t>
  </si>
  <si>
    <t>NLTSELP10-?BK1?L?X</t>
  </si>
  <si>
    <t>NLTSELP10-?BK3?T?X</t>
  </si>
  <si>
    <t>NLTSELP10-?BK3?L?X</t>
  </si>
  <si>
    <t>NLTSRND60-?CH2?T?X</t>
  </si>
  <si>
    <t>NLTSRND60-?CH1?L?X</t>
  </si>
  <si>
    <t>NLTSRND60-?CH3?T?X</t>
  </si>
  <si>
    <t>NLTSRND60-?CH3?L?X</t>
  </si>
  <si>
    <t>NLTSRND60-?BK2?T?X</t>
  </si>
  <si>
    <t>NLTSRND60-?BK1?L?X</t>
  </si>
  <si>
    <t>NLTSRND60-?BK3?T?X</t>
  </si>
  <si>
    <t>NLTSRND60-?BK3?L?X</t>
  </si>
  <si>
    <t>NLTBR3096-?CH2?T?X</t>
  </si>
  <si>
    <t>NLTBR3096-?CH1?L?X</t>
  </si>
  <si>
    <t>NLTBR3096-?CH3?T?X</t>
  </si>
  <si>
    <t>NLTBR3096-?CH3?L?X</t>
  </si>
  <si>
    <t>NLTBR3096-?BK2?T?X</t>
  </si>
  <si>
    <t>NLTBR3096-?BK1?L?X</t>
  </si>
  <si>
    <t>NLTBR3096-?BK3?T?X</t>
  </si>
  <si>
    <t>NLTBR3096-?BK3?L?X</t>
  </si>
  <si>
    <t>NLTBREC10-?CH2?T?X</t>
  </si>
  <si>
    <t>NLTBREC10-?CH1?L?X</t>
  </si>
  <si>
    <t>NLTBREC10-?CH3?T?X</t>
  </si>
  <si>
    <t>NLTBREC10-?CH3?L?X</t>
  </si>
  <si>
    <t>NLTBREC10-?BK2?T?X</t>
  </si>
  <si>
    <t>NLTBREC10-?BK1?L?X</t>
  </si>
  <si>
    <t>NLTBREC10-?BK3?T?X</t>
  </si>
  <si>
    <t>NLTBREC10-?BK3?L?X</t>
  </si>
  <si>
    <t>NLTBREC12-?CH2?T?X</t>
  </si>
  <si>
    <t>NLTBREC12-?CH1?L?X</t>
  </si>
  <si>
    <t>NLTBREC12-?CH3?T?X</t>
  </si>
  <si>
    <t>NLTBREC12-?CH3?L?X</t>
  </si>
  <si>
    <t>NLTBREC12-?BK2?T?X</t>
  </si>
  <si>
    <t>NLTBREC12-?BK1?L?X</t>
  </si>
  <si>
    <t>NLTBREC12-?BK3?T?X</t>
  </si>
  <si>
    <t>NLTBREC12-?BK3?L?X</t>
  </si>
  <si>
    <t>NLTBELP10-?CH2?T?X</t>
  </si>
  <si>
    <t>NLTBELP10-?CH1?L?X</t>
  </si>
  <si>
    <t>NLTBELP10-?CH3?T?X</t>
  </si>
  <si>
    <t>NLTBELP10-?CH3?L?X</t>
  </si>
  <si>
    <t>NLTBELP10-?BK2?T?X</t>
  </si>
  <si>
    <t>NLTBELP10-?BK1?L?X</t>
  </si>
  <si>
    <t>NLTBELP10-?BK3?T?X</t>
  </si>
  <si>
    <t>NLTBELP10-?BK3?L?X</t>
  </si>
  <si>
    <t>NLTBRND60-?CH2?T?X</t>
  </si>
  <si>
    <t>NLTBRND60-?CH1?L?X</t>
  </si>
  <si>
    <t>NLTBRND60-?CH3?T?X</t>
  </si>
  <si>
    <t>NLTBRND60-?CH3?L?X</t>
  </si>
  <si>
    <t>NLTBRND60-?BK2?T?X</t>
  </si>
  <si>
    <t>NLTBRND60-?BK1?L?X</t>
  </si>
  <si>
    <t>NLTBRND60-?BK3?T?X</t>
  </si>
  <si>
    <t>NLTBRND60-?BK3?L?X</t>
  </si>
  <si>
    <t>NLSHR3096-?CH3?LXXX</t>
  </si>
  <si>
    <t>NLSHR3096-?BK2?TXXX</t>
  </si>
  <si>
    <t>NLSHR3096-?BK1?LXXX</t>
  </si>
  <si>
    <t>NLSHR3096-?BK3?TXXX</t>
  </si>
  <si>
    <t>NLSHR3096-?BK3?LXXX</t>
  </si>
  <si>
    <t>NLSHREC10-?CH2?TXXX</t>
  </si>
  <si>
    <t>NLSHREC10-?CH1?LXXX</t>
  </si>
  <si>
    <t>NLSHREC10-?CH3?TXXX</t>
  </si>
  <si>
    <t>NLSHREC10-?BK3?TXXX</t>
  </si>
  <si>
    <t>NLSHREC10-?BK3?LXXX</t>
  </si>
  <si>
    <t>NLSHREC12-?CH2?TXXX</t>
  </si>
  <si>
    <t>NLSHREC12-?CH1?LXXX</t>
  </si>
  <si>
    <t>NLSHREC12-?BK2?TXXX</t>
  </si>
  <si>
    <t>NLSHREC12-?BK1?LXXX</t>
  </si>
  <si>
    <t>NLSHREC12-?BK3?TXXX</t>
  </si>
  <si>
    <t>NLSHREC12-?BK3?LXXX</t>
  </si>
  <si>
    <t>NLSHRND48-?CH2?TXXX</t>
  </si>
  <si>
    <t>NLSHRND48-?CH3?LXXX</t>
  </si>
  <si>
    <t>NLSHRND48-?BK2?TXXX</t>
  </si>
  <si>
    <t>NLSHRND48-?BK1?LXXX</t>
  </si>
  <si>
    <t>NLSHRND48-?BK3?TXXX</t>
  </si>
  <si>
    <t>NLSHRND48-?BK3?LXXX</t>
  </si>
  <si>
    <t>NLSHRND60-?CH1?LXXX</t>
  </si>
  <si>
    <t>NLSHRND60-?CH3?TXXX</t>
  </si>
  <si>
    <t>NLSHRND60-?CH3?LXXX</t>
  </si>
  <si>
    <t>NLSHRND72-?CH1?LXXX</t>
  </si>
  <si>
    <t>NLSHRND72-?CH3?TXXX</t>
  </si>
  <si>
    <t>NLSHRND72-?CH3?LXXX</t>
  </si>
  <si>
    <t>NLSHRND72-?BK1?LXXX</t>
  </si>
  <si>
    <t>NLSHSQR48-?CH3?TXXX</t>
  </si>
  <si>
    <t>NLSHSQR48-?CH3?LXXX</t>
  </si>
  <si>
    <t>NLSHSQR48-?BK2?TXXX</t>
  </si>
  <si>
    <t>NLSHSQR48-?BK1?LXXX</t>
  </si>
  <si>
    <t>NLSHSQR48-?BK3?TXXX</t>
  </si>
  <si>
    <t>NLSHSQR48-?BK3?LXXX</t>
  </si>
  <si>
    <t>NLSHHEX48-?CH2?TXXX</t>
  </si>
  <si>
    <t>NLSHHEX48-?BK3?TXXX</t>
  </si>
  <si>
    <t>NLSHHEX48-?BK3?LXXX</t>
  </si>
  <si>
    <t>NLSHOCT60-?CH2?TXXX</t>
  </si>
  <si>
    <t>NLSHOCT60-?CH1?LXXX</t>
  </si>
  <si>
    <t>NLSHOCT60-?BK3?TXXX</t>
  </si>
  <si>
    <t>NLSHOCT60-?BK3?LXXX</t>
  </si>
  <si>
    <t>NLSHV6072-?CH2?TXXX</t>
  </si>
  <si>
    <t>NLSHV6072-?CH1?LXXX</t>
  </si>
  <si>
    <t>NLSHV6072-?BK3?TXXX</t>
  </si>
  <si>
    <t>NLSHV6072-?BK3?LXXX</t>
  </si>
  <si>
    <t>LLR69???</t>
  </si>
  <si>
    <t>LLR 69???*</t>
  </si>
  <si>
    <t>LLR  69???**</t>
  </si>
  <si>
    <t>LLR 69???***</t>
  </si>
  <si>
    <t>LLR6990?</t>
  </si>
  <si>
    <t>LLR69???****</t>
  </si>
  <si>
    <t>LLR6991?</t>
  </si>
  <si>
    <t>LLR69???*****</t>
  </si>
  <si>
    <t>LLR69???******</t>
  </si>
  <si>
    <t>LLR69???*******</t>
  </si>
  <si>
    <t>LLR6990?*</t>
  </si>
  <si>
    <t>LLR699??*</t>
  </si>
  <si>
    <t>LLR6990?**</t>
  </si>
  <si>
    <t>LLR6990?***</t>
  </si>
  <si>
    <t>LLR69???********</t>
  </si>
  <si>
    <t>LLR69???*********</t>
  </si>
  <si>
    <t>LLR6991?*</t>
  </si>
  <si>
    <t>LLR69???**********</t>
  </si>
  <si>
    <t>LLR6992?</t>
  </si>
  <si>
    <t>LLR69914</t>
  </si>
  <si>
    <t>LLR69915</t>
  </si>
  <si>
    <t>LLR69916</t>
  </si>
  <si>
    <t>LLR69917</t>
  </si>
  <si>
    <t>LLR69???***********</t>
  </si>
  <si>
    <t>LLR69???X</t>
  </si>
  <si>
    <t>LLR69???X*</t>
  </si>
  <si>
    <t>LLR69???XX</t>
  </si>
  <si>
    <t>LLR69XX??</t>
  </si>
  <si>
    <t>LLR69381</t>
  </si>
  <si>
    <t>LLR69X?X?</t>
  </si>
  <si>
    <t>LLR69X?X?*</t>
  </si>
  <si>
    <t>LLR69X?XX?*</t>
  </si>
  <si>
    <t>LLR69X?X**</t>
  </si>
  <si>
    <t>LLR69XXX?*</t>
  </si>
  <si>
    <t>LLR87241</t>
  </si>
  <si>
    <t>LLR693*1?</t>
  </si>
  <si>
    <t>LLR694*2?</t>
  </si>
  <si>
    <t>LLR99790</t>
  </si>
  <si>
    <t>LLR997??</t>
  </si>
  <si>
    <t>LLR87239</t>
  </si>
  <si>
    <t>LLR87240</t>
  </si>
  <si>
    <t>LLR872*8?</t>
  </si>
  <si>
    <t>LLR81953</t>
  </si>
  <si>
    <t>LLR875??</t>
  </si>
  <si>
    <t>LLR87524</t>
  </si>
  <si>
    <t>LLR86201</t>
  </si>
  <si>
    <t>LLR86205</t>
  </si>
  <si>
    <t>LLR86200</t>
  </si>
  <si>
    <t>LLR60324</t>
  </si>
  <si>
    <t>LLR6615?</t>
  </si>
  <si>
    <t>LLR8000?</t>
  </si>
  <si>
    <t>LLR6053?</t>
  </si>
  <si>
    <t>LLR69516</t>
  </si>
  <si>
    <t>LLR60121</t>
  </si>
  <si>
    <t>LLR60120</t>
  </si>
  <si>
    <t>LLR60114</t>
  </si>
  <si>
    <t>LLR60115</t>
  </si>
  <si>
    <t>LLR60116</t>
  </si>
  <si>
    <t>LLR84868</t>
  </si>
  <si>
    <t>LLR84374</t>
  </si>
  <si>
    <t>LLR60122</t>
  </si>
  <si>
    <t>LLR86202</t>
  </si>
  <si>
    <t>LLR6612?</t>
  </si>
  <si>
    <t>LLR86202_?</t>
  </si>
  <si>
    <t>LLR86201_?</t>
  </si>
  <si>
    <t>LLR86205_?</t>
  </si>
  <si>
    <t>LLR86200_?</t>
  </si>
  <si>
    <t>LLR20019</t>
  </si>
  <si>
    <t>LLR20018</t>
  </si>
  <si>
    <t>LLR20017</t>
  </si>
  <si>
    <t>LLR84569</t>
  </si>
  <si>
    <t>LLR66922</t>
  </si>
  <si>
    <t>LLR84581</t>
  </si>
  <si>
    <t>LLR84570</t>
  </si>
  <si>
    <t>LLR84840</t>
  </si>
  <si>
    <t>LLR30956</t>
  </si>
  <si>
    <t>LLR54850</t>
  </si>
  <si>
    <t>LLR40204</t>
  </si>
  <si>
    <t>LLR40203</t>
  </si>
  <si>
    <t>LLR82095</t>
  </si>
  <si>
    <t>LLR40205</t>
  </si>
  <si>
    <t>LLR86905</t>
  </si>
  <si>
    <t>LLR86906</t>
  </si>
  <si>
    <t>LLR86904</t>
  </si>
  <si>
    <t>LLR85561</t>
  </si>
  <si>
    <t>LLR86908</t>
  </si>
  <si>
    <t>LLR86909</t>
  </si>
  <si>
    <t>LLR83109</t>
  </si>
  <si>
    <t>LLR83109A203</t>
  </si>
  <si>
    <t>LLR83109A204</t>
  </si>
  <si>
    <t>LLR83110</t>
  </si>
  <si>
    <t>LLR48774</t>
  </si>
  <si>
    <t>LLR42172</t>
  </si>
  <si>
    <t>LLR42181</t>
  </si>
  <si>
    <t>LLR42173</t>
  </si>
  <si>
    <t>LLR86207</t>
  </si>
  <si>
    <t>LLR86208</t>
  </si>
  <si>
    <t>LLR53100</t>
  </si>
  <si>
    <t>LLR33100</t>
  </si>
  <si>
    <t>LLR62617</t>
  </si>
  <si>
    <t>LLR85562</t>
  </si>
  <si>
    <t>LLR62618</t>
  </si>
  <si>
    <t>LLR59536</t>
  </si>
  <si>
    <t>LLR84587</t>
  </si>
  <si>
    <t>LLR84586</t>
  </si>
  <si>
    <t>LLR99845</t>
  </si>
  <si>
    <t>D-VERJ2D2529?</t>
  </si>
  <si>
    <t>D-VERJ4D2552?</t>
  </si>
  <si>
    <t>D-VERJ2D29.?</t>
  </si>
  <si>
    <t>D-VERJ4D52.?</t>
  </si>
  <si>
    <t>D-LATJ2D30FP?</t>
  </si>
  <si>
    <t>D-LATJ2D36FP?</t>
  </si>
  <si>
    <t>D-LATJ2D42FP?</t>
  </si>
  <si>
    <t>D-LATJ3D30FP?</t>
  </si>
  <si>
    <t>D-LATJ3D36FP?</t>
  </si>
  <si>
    <t>D-LATJ3D42FP?</t>
  </si>
  <si>
    <t>D-LATJ4D30FP?</t>
  </si>
  <si>
    <t>D-LATJ4D36FP?</t>
  </si>
  <si>
    <t>D-LATJ4D42FP?</t>
  </si>
  <si>
    <t>D-LATJ5D30FP?</t>
  </si>
  <si>
    <t>D-LATJ5D36FP?</t>
  </si>
  <si>
    <t>D-LATJ5D42FP?</t>
  </si>
  <si>
    <t>LF8F302-??</t>
  </si>
  <si>
    <t>LF8F362-??</t>
  </si>
  <si>
    <t>LF8F422-??</t>
  </si>
  <si>
    <t>LF8F303-??</t>
  </si>
  <si>
    <t>LF8F363-??</t>
  </si>
  <si>
    <t>LF8F423-??</t>
  </si>
  <si>
    <t>LF8F304-??</t>
  </si>
  <si>
    <t>LF8F364-??</t>
  </si>
  <si>
    <t>LF8F424-??</t>
  </si>
  <si>
    <t>LF8F305-??</t>
  </si>
  <si>
    <t>LF8F365-??</t>
  </si>
  <si>
    <t>LF8F425-??</t>
  </si>
  <si>
    <t>C7156K36N</t>
  </si>
  <si>
    <t>58195-XXXX-BK</t>
  </si>
  <si>
    <t>58711-????-BK</t>
  </si>
  <si>
    <t>92470-????-PL</t>
  </si>
  <si>
    <t>92471-????-PL</t>
  </si>
  <si>
    <t>92472-????-PL</t>
  </si>
  <si>
    <t>92473-????-PL</t>
  </si>
  <si>
    <t>92474-????-PL</t>
  </si>
  <si>
    <t>92475-????-PL</t>
  </si>
  <si>
    <t>53752-????-PL</t>
  </si>
  <si>
    <t>53751-????-PL</t>
  </si>
  <si>
    <t>SPD-4830</t>
  </si>
  <si>
    <t>TPD-6024-XX</t>
  </si>
  <si>
    <t>TPD-7224-XX</t>
  </si>
  <si>
    <t>TPD-6030-XX</t>
  </si>
  <si>
    <t>TPD-7230-XX</t>
  </si>
  <si>
    <t>CTR-DR-XX</t>
  </si>
  <si>
    <t>SLD-SHF-XX</t>
  </si>
  <si>
    <t>55101-????</t>
  </si>
  <si>
    <t>55102-????</t>
  </si>
  <si>
    <t>55103-????</t>
  </si>
  <si>
    <t>55158-????</t>
  </si>
  <si>
    <t>D4LDOLLY</t>
  </si>
  <si>
    <t>RD-ACCABK</t>
  </si>
  <si>
    <t>RD-ACBBWCH</t>
  </si>
  <si>
    <t>RD-ACBBWBK</t>
  </si>
  <si>
    <t>RD-ACCCBBCH</t>
  </si>
  <si>
    <t>RD-ACCCBBWBK</t>
  </si>
  <si>
    <t>RD-ACSHBBWCH</t>
  </si>
  <si>
    <t>RD-ACSHBBWBK</t>
  </si>
  <si>
    <t>RD-ASMBBWCH</t>
  </si>
  <si>
    <t>RD-ASMBBWBK</t>
  </si>
  <si>
    <t>RD-AN4EBBWCH</t>
  </si>
  <si>
    <t>RD-AN4EBBWBK</t>
  </si>
  <si>
    <t>RD-ANCEBBWCH</t>
  </si>
  <si>
    <t>RD-ANCEBBWBK</t>
  </si>
  <si>
    <t>RD-ATBBW</t>
  </si>
  <si>
    <t>RD-ATBBWBK</t>
  </si>
  <si>
    <t>RD-ATSHBBWCH</t>
  </si>
  <si>
    <t>RD-ATSHBBWBK</t>
  </si>
  <si>
    <t>RD-GTCNC</t>
  </si>
  <si>
    <t>RD-GTCSC</t>
  </si>
  <si>
    <t>RD-GTCFC</t>
  </si>
  <si>
    <t>RD-GTCRC</t>
  </si>
  <si>
    <t>RD-GTCPNBELL</t>
  </si>
  <si>
    <t>RD-GCSHF</t>
  </si>
  <si>
    <t>RD-GCSMF</t>
  </si>
  <si>
    <t>RD-ACCDBHBK</t>
  </si>
  <si>
    <t>RD-ACCDBHCH</t>
  </si>
  <si>
    <t>RW-WSSSIAIC2S</t>
  </si>
  <si>
    <t>RD-WSSSINIC2S</t>
  </si>
  <si>
    <t>RD-ARSHBBWCH</t>
  </si>
  <si>
    <t>RD-ARSHBBWBK</t>
  </si>
  <si>
    <t>DR4LACHD?XX?</t>
  </si>
  <si>
    <t>DR4LABKD?XX?</t>
  </si>
  <si>
    <t>DR4LA?D?XX?</t>
  </si>
  <si>
    <t>DR4LCCHD?XX?</t>
  </si>
  <si>
    <t>DR4LCBKD?XX?</t>
  </si>
  <si>
    <t>DR4LC?D?XX?</t>
  </si>
  <si>
    <t>DR4LFCHC?XX?</t>
  </si>
  <si>
    <t>DR4LFBKC?XX?</t>
  </si>
  <si>
    <t>DR4LF?C?XX?</t>
  </si>
  <si>
    <t>DR4LICHB?XX?</t>
  </si>
  <si>
    <t>DR4LIBKB?XX?</t>
  </si>
  <si>
    <t>DR4LI?B?XX?</t>
  </si>
  <si>
    <t>DR4LKCHB?XX?</t>
  </si>
  <si>
    <t>DR4LKBKB?XX?</t>
  </si>
  <si>
    <t>DR4LK?B?XX?</t>
  </si>
  <si>
    <t>DR4LMCHA?XX?</t>
  </si>
  <si>
    <t>DR4LMBKA?XX?</t>
  </si>
  <si>
    <t>DR4LMCHA???</t>
  </si>
  <si>
    <t>DR4LMBKA???</t>
  </si>
  <si>
    <t>DR4LNCHP?XX?</t>
  </si>
  <si>
    <t>DR4LNBKP?XX?</t>
  </si>
  <si>
    <t>DR4LNCHP???</t>
  </si>
  <si>
    <t>DR4LNBKP???</t>
  </si>
  <si>
    <t>DR4LACHD?XXB</t>
  </si>
  <si>
    <t>DR4LABKD?XXB</t>
  </si>
  <si>
    <t>DR4LA?D?XXB</t>
  </si>
  <si>
    <t>DR4LCCHD?XXB</t>
  </si>
  <si>
    <t>DR4LCBKD?XXB</t>
  </si>
  <si>
    <t>DR4LC?D?XXB</t>
  </si>
  <si>
    <t>DR4LFCHC?XXB</t>
  </si>
  <si>
    <t>DR4LFBKC?XXB</t>
  </si>
  <si>
    <t>DR4LF?C?XXB</t>
  </si>
  <si>
    <t>DR4LICHB?XXB</t>
  </si>
  <si>
    <t>DR4LIBKB?XXB</t>
  </si>
  <si>
    <t>DR4LI?B?XXB</t>
  </si>
  <si>
    <t>DR4LKBKB?XXB</t>
  </si>
  <si>
    <t>DR4LK?B?XXB</t>
  </si>
  <si>
    <t>DR4LKCHB?XXB</t>
  </si>
  <si>
    <t>DR4CMCHA?XXC</t>
  </si>
  <si>
    <t>DR4CMBKA?XXC</t>
  </si>
  <si>
    <t>DR4CNCHP?XXC</t>
  </si>
  <si>
    <t>DR4CNBKP?XXC</t>
  </si>
  <si>
    <t>DR4CMCHA??XC</t>
  </si>
  <si>
    <t>DR4CMBKA??XC</t>
  </si>
  <si>
    <t>DR4CNCHP??XC</t>
  </si>
  <si>
    <t>DR4CNBKP??XC</t>
  </si>
  <si>
    <t>DRPNRBKA?XXC</t>
  </si>
  <si>
    <t>DRPNRBKA??C</t>
  </si>
  <si>
    <t>DRPNYBKA?XXY</t>
  </si>
  <si>
    <t>DRPNYBKP?XXY</t>
  </si>
  <si>
    <t>DRSHICHB?XXX</t>
  </si>
  <si>
    <t>DRSHIBKB?XXX</t>
  </si>
  <si>
    <t>DRSHKCHB?XXX</t>
  </si>
  <si>
    <t>DRSHKBKB?XXX</t>
  </si>
  <si>
    <t>DRSHMCHA?XXX</t>
  </si>
  <si>
    <t>DRSHMBKA?XXX</t>
  </si>
  <si>
    <t>DRSHMCHA??X</t>
  </si>
  <si>
    <t>DRSHMBKA??X</t>
  </si>
  <si>
    <t>DRSHNCHP?XXX</t>
  </si>
  <si>
    <t>DRSHNBKP?XXX</t>
  </si>
  <si>
    <t>DRSHNCHP??X</t>
  </si>
  <si>
    <t>DRSHNBKP??X</t>
  </si>
  <si>
    <t>DR4HFCHH?XXN</t>
  </si>
  <si>
    <t>DR4HFBKH?XXN</t>
  </si>
  <si>
    <t>DR4HICHH?XXN</t>
  </si>
  <si>
    <t>DR4HIBKH?XXN</t>
  </si>
  <si>
    <t>DR4HKCHH?XXN</t>
  </si>
  <si>
    <t>DR4HKBKH?XXN</t>
  </si>
  <si>
    <t>DR4HMCHI?XXN</t>
  </si>
  <si>
    <t>DR4HMBKI?XXN</t>
  </si>
  <si>
    <t>DR4KMCHI?XXC</t>
  </si>
  <si>
    <t>DRPHRBKI?XXC</t>
  </si>
  <si>
    <t>DR4PABKD?XXX</t>
  </si>
  <si>
    <t>DR4PBBKD?XXX</t>
  </si>
  <si>
    <t>DR4PCBKD?XXX</t>
  </si>
  <si>
    <t>DR4PDBKD?XXX</t>
  </si>
  <si>
    <t>DR4PFBKD?XXX</t>
  </si>
  <si>
    <t>DR4PGBKD?XXX</t>
  </si>
  <si>
    <t>DRSD1BKZ?BK?N</t>
  </si>
  <si>
    <t>DRSD1BK1?XX?N</t>
  </si>
  <si>
    <t>DRSD1BKZ?LE?N</t>
  </si>
  <si>
    <t>DROFNBKY?BKPN</t>
  </si>
  <si>
    <t>DROFNBKA?BKMN</t>
  </si>
  <si>
    <t>DROFNBKB?XXPN</t>
  </si>
  <si>
    <t>DROFNBKB?XXMN</t>
  </si>
  <si>
    <t>DROFNBKY?LEPN</t>
  </si>
  <si>
    <t>DROFNBKY?LEMN</t>
  </si>
  <si>
    <t>DROFGBKZ?BKPN</t>
  </si>
  <si>
    <t>DROFGBKZ?BKMN</t>
  </si>
  <si>
    <t>DROFGBK1?XXPN</t>
  </si>
  <si>
    <t>DROFGBK1?XXMN</t>
  </si>
  <si>
    <t>DROFGBKZ?LEPN</t>
  </si>
  <si>
    <t>DROFGBKZ?LEMN</t>
  </si>
  <si>
    <t>DRSTNBKY?BKXN</t>
  </si>
  <si>
    <t>DRSTNBKA?BKWN</t>
  </si>
  <si>
    <t>DRSTNBKB?XXXN</t>
  </si>
  <si>
    <t>DRSTNBKB?XXWN</t>
  </si>
  <si>
    <t>DRSTNBKY?LEXN</t>
  </si>
  <si>
    <t>DRSTNBKY?LEWN</t>
  </si>
  <si>
    <t>DRSTGBKZ?BKXN</t>
  </si>
  <si>
    <t>DRSTGBKZ?BKWN</t>
  </si>
  <si>
    <t>DRSTGBK1?XXXN</t>
  </si>
  <si>
    <t>DRSTGBK1?XXWN</t>
  </si>
  <si>
    <t>DRSTGBKZ?LEXN</t>
  </si>
  <si>
    <t>DRSTGBKZ?LEWN</t>
  </si>
  <si>
    <t>DROFHBKY?BKMN</t>
  </si>
  <si>
    <t>DROFHBKB?XXMN</t>
  </si>
  <si>
    <t>DROFHBKY?LEMN</t>
  </si>
  <si>
    <t>DROFHBKZ?BKMN</t>
  </si>
  <si>
    <t>DROFHBK1?XXMN</t>
  </si>
  <si>
    <t>DROFHBKZ?LEMN</t>
  </si>
  <si>
    <t>DROFHBKY?BKXN</t>
  </si>
  <si>
    <t>DROFHBKB?XXXN</t>
  </si>
  <si>
    <t>DROFHBKY?LEXN</t>
  </si>
  <si>
    <t>DROFHBKZ?BKXN</t>
  </si>
  <si>
    <t>DROFHBK1?XXXN</t>
  </si>
  <si>
    <t>DROFHBKZ?LEXN</t>
  </si>
  <si>
    <t>DREDJBKW?BKMN</t>
  </si>
  <si>
    <t>DREDKBKW?BKMN</t>
  </si>
  <si>
    <t>DREDJBKX?XXMN</t>
  </si>
  <si>
    <t>DREDKBKX?XXMN</t>
  </si>
  <si>
    <t>DREDJBKW?LEMN</t>
  </si>
  <si>
    <t>DREDKBKW?LEMN</t>
  </si>
  <si>
    <t>DRCMBCHA?Y?BK</t>
  </si>
  <si>
    <t>DRCMBBKA?Y?BK</t>
  </si>
  <si>
    <t>DRCMBCHA?B?XX</t>
  </si>
  <si>
    <t>DRCMBBKA?B?XX</t>
  </si>
  <si>
    <t>DRCMBCHA?Y?LE</t>
  </si>
  <si>
    <t>DRCMBBKA?Y?LE</t>
  </si>
  <si>
    <t>DRCMBCHA?Z?BK</t>
  </si>
  <si>
    <t>DRCMBBKA?Z?BK</t>
  </si>
  <si>
    <t>DRCMBCHA?1?XX</t>
  </si>
  <si>
    <t>DRCMBBKA?1?XX</t>
  </si>
  <si>
    <t>DRCMBCHA?Z?LE</t>
  </si>
  <si>
    <t>DRCMBBKA?Z?LE</t>
  </si>
  <si>
    <t>DRCLIPMRGN?XS</t>
  </si>
  <si>
    <t>DRCLIBKRGN?XS</t>
  </si>
  <si>
    <t>DRATR2030?TBK3</t>
  </si>
  <si>
    <t>DRATR2030?TBK4</t>
  </si>
  <si>
    <t>DRATRND30?TBK3</t>
  </si>
  <si>
    <t>DRATRND30?TBK4</t>
  </si>
  <si>
    <t>DRRXNBBKN</t>
  </si>
  <si>
    <t>RD-ACRXROLL</t>
  </si>
  <si>
    <t>RD-ACRXROLLDISP</t>
  </si>
  <si>
    <t>DRSMBCHA?Y?BK</t>
  </si>
  <si>
    <t>DRSMBBKA?Y?BK</t>
  </si>
  <si>
    <t>DRSMBCHA?B?XX</t>
  </si>
  <si>
    <t>DRSMBBKA?B?XX</t>
  </si>
  <si>
    <t>DRSMBCHA?Y?LE</t>
  </si>
  <si>
    <t>DRSMBBKA?Y?LE</t>
  </si>
  <si>
    <t>DRSMBCHP?Y?BK</t>
  </si>
  <si>
    <t>DRSMBBKP?Y?BK</t>
  </si>
  <si>
    <t>DRSMBCHP?B?XX</t>
  </si>
  <si>
    <t>DRSMBBKP?B?XX</t>
  </si>
  <si>
    <t>DRSMBCHP?Y?LE</t>
  </si>
  <si>
    <t>DRSMBBKP?Y?LE</t>
  </si>
  <si>
    <t>DRSMBCHA?Z?BK</t>
  </si>
  <si>
    <t>DRSMBBKA?Z?BK</t>
  </si>
  <si>
    <t>DRSMBCHA?1?XX</t>
  </si>
  <si>
    <t>DRSMBBKA?1?XX</t>
  </si>
  <si>
    <t>DRSMBCHA?Z?LE</t>
  </si>
  <si>
    <t>DRSMBBKA?Z?LE</t>
  </si>
  <si>
    <t>DRSMBCHP?Z?BK</t>
  </si>
  <si>
    <t>DRSMBBKP?Z?BK</t>
  </si>
  <si>
    <t>DRSMBCHP?1?XX</t>
  </si>
  <si>
    <t>DRSMBBKP?1?XX</t>
  </si>
  <si>
    <t>DRSMBCHP?Z?LE</t>
  </si>
  <si>
    <t>DRSMBBKP?Z?LE</t>
  </si>
  <si>
    <t>DRCMBCHI?Y?BK</t>
  </si>
  <si>
    <t>DRCMBBKI?Y?BK</t>
  </si>
  <si>
    <t>DRCMBCHI?B?XX</t>
  </si>
  <si>
    <t>DRCMBBKI?B?XX</t>
  </si>
  <si>
    <t>DNRS2??S??XXR</t>
  </si>
  <si>
    <t>DNRS2??S??SSR</t>
  </si>
  <si>
    <t>DNRS2??S??PSR</t>
  </si>
  <si>
    <t>DNRSF??S??PSR</t>
  </si>
  <si>
    <t>DNRSS??S??PSR</t>
  </si>
  <si>
    <t>DNRSM??S??PSR</t>
  </si>
  <si>
    <t>DNRSO??S??PSR</t>
  </si>
  <si>
    <t>DNMTMTTA??7XXXX</t>
  </si>
  <si>
    <t>DNMTMTTA??6??PT</t>
  </si>
  <si>
    <t>DNMTMTTA??6??LE</t>
  </si>
  <si>
    <t>DNMTMTTA??6TTXX</t>
  </si>
  <si>
    <t>DNMTMTTA?????12</t>
  </si>
  <si>
    <t>DNMTMTTA?????13</t>
  </si>
  <si>
    <t>DNMTMTTA?????14</t>
  </si>
  <si>
    <t>DNMTMTTA?????15</t>
  </si>
  <si>
    <t>AShell1</t>
  </si>
  <si>
    <t>AShell2</t>
  </si>
  <si>
    <t>AShell3</t>
  </si>
  <si>
    <t>AShell4</t>
  </si>
  <si>
    <t>AShell5</t>
  </si>
  <si>
    <t>AShell6</t>
  </si>
  <si>
    <t>AShell7</t>
  </si>
  <si>
    <t>AShell8</t>
  </si>
  <si>
    <t>MTSSF-60R-MDTMCR??</t>
  </si>
  <si>
    <t>DAABRND24??L??D</t>
  </si>
  <si>
    <t>DAABRND24??L??L</t>
  </si>
  <si>
    <t>DAABRND24?????L</t>
  </si>
  <si>
    <t>DAABRND24?????D</t>
  </si>
  <si>
    <t>DAABRND30??L??D</t>
  </si>
  <si>
    <t>DAABRND30??L??L</t>
  </si>
  <si>
    <t>DAABRND30?????D</t>
  </si>
  <si>
    <t>DAABRND30?????L</t>
  </si>
  <si>
    <t>DAABRND36??L??D</t>
  </si>
  <si>
    <t>DAABRND36??L??L</t>
  </si>
  <si>
    <t>DAABRND36?????D</t>
  </si>
  <si>
    <t>DAABRND36?????L</t>
  </si>
  <si>
    <t>DAABSQR24??L??D</t>
  </si>
  <si>
    <t>DAABSQR24??L??L</t>
  </si>
  <si>
    <t>DAABSQR24?????D</t>
  </si>
  <si>
    <t>DAABSQR24?????L</t>
  </si>
  <si>
    <t>DAABSQR30??L??D</t>
  </si>
  <si>
    <t>DAABSQR30??L??L</t>
  </si>
  <si>
    <t>DAABSQR30?????D</t>
  </si>
  <si>
    <t>DAABSQR30?????L</t>
  </si>
  <si>
    <t>DAABSQR36??L??D</t>
  </si>
  <si>
    <t>DAABSQR36??L??L</t>
  </si>
  <si>
    <t>DAABSQR36?????D</t>
  </si>
  <si>
    <t>SQR36?????L</t>
  </si>
  <si>
    <t>DAABRND24??L??E</t>
  </si>
  <si>
    <t>DAABRND24??L??M</t>
  </si>
  <si>
    <t>DAABRND24?????E</t>
  </si>
  <si>
    <t>DAABRND24?????M</t>
  </si>
  <si>
    <t>DAABRND30??L??E</t>
  </si>
  <si>
    <t>DAABRND30??L??M</t>
  </si>
  <si>
    <t>DAABRND30?????E</t>
  </si>
  <si>
    <t>DAABRND30?????M</t>
  </si>
  <si>
    <t>DAABRND36??L??E</t>
  </si>
  <si>
    <t>DAABRND36??L??M</t>
  </si>
  <si>
    <t>DAABRND36?????E</t>
  </si>
  <si>
    <t>DAABRND36?????M</t>
  </si>
  <si>
    <t>DAABSQR24??L??E</t>
  </si>
  <si>
    <t>DAABSQR24??L??M</t>
  </si>
  <si>
    <t>DAABSQR24?????E</t>
  </si>
  <si>
    <t>DAABSQR24?????M</t>
  </si>
  <si>
    <t>DAABSQR30??L??E</t>
  </si>
  <si>
    <t>DAABSQR30??L??M</t>
  </si>
  <si>
    <t>DAABSQR30?????E</t>
  </si>
  <si>
    <t>DAABSQR30?????M</t>
  </si>
  <si>
    <t>DAABSQR36??L??E</t>
  </si>
  <si>
    <t>DAABSQR36??L??M</t>
  </si>
  <si>
    <t>DAABSQR36?????E</t>
  </si>
  <si>
    <t>DAABSQR36?????M</t>
  </si>
  <si>
    <t>DiamondDesk1</t>
  </si>
  <si>
    <t>DiamondDesk2</t>
  </si>
  <si>
    <t>DiamondDesk3</t>
  </si>
  <si>
    <t>DiamondDesk4</t>
  </si>
  <si>
    <t>Harmony1</t>
  </si>
  <si>
    <t>Harmony2</t>
  </si>
  <si>
    <t>Harmony3</t>
  </si>
  <si>
    <t>HARMONY4</t>
  </si>
  <si>
    <t>Affinity1</t>
  </si>
  <si>
    <t>Affinity2</t>
  </si>
  <si>
    <t>Affinity3</t>
  </si>
  <si>
    <t>AFFINITY4</t>
  </si>
  <si>
    <t>Bond1</t>
  </si>
  <si>
    <t>Bond2</t>
  </si>
  <si>
    <t>Bond3</t>
  </si>
  <si>
    <t>BOND4</t>
  </si>
  <si>
    <t>Gem1</t>
  </si>
  <si>
    <t>Gem2</t>
  </si>
  <si>
    <t>Gem3</t>
  </si>
  <si>
    <t>GEM4</t>
  </si>
  <si>
    <t>HarmonyFP1</t>
  </si>
  <si>
    <t>HarmonyFP2</t>
  </si>
  <si>
    <t>HarmonyFP3</t>
  </si>
  <si>
    <t>HARMONYFP4</t>
  </si>
  <si>
    <t>AffinityFP1</t>
  </si>
  <si>
    <t>AffinityFP2</t>
  </si>
  <si>
    <t>AffinityFP3</t>
  </si>
  <si>
    <t>AFFINITYFP4</t>
  </si>
  <si>
    <t>BondFP1</t>
  </si>
  <si>
    <t>BondFP2</t>
  </si>
  <si>
    <t>BondFP3</t>
  </si>
  <si>
    <t>BONDFP4</t>
  </si>
  <si>
    <t>GEMFP1</t>
  </si>
  <si>
    <t>GemFP2</t>
  </si>
  <si>
    <t>GemFP3</t>
  </si>
  <si>
    <t>GEMFP4</t>
  </si>
  <si>
    <t>LLR86210</t>
  </si>
  <si>
    <t>LLR86211</t>
  </si>
  <si>
    <t>LLR86214</t>
  </si>
  <si>
    <t>LLR86215</t>
  </si>
  <si>
    <t>LLR86216</t>
  </si>
  <si>
    <t>LLR86217</t>
  </si>
  <si>
    <t>LLR86219</t>
  </si>
  <si>
    <t>LLR86218</t>
  </si>
  <si>
    <t>LLR86213</t>
  </si>
  <si>
    <t>LLR62000</t>
  </si>
  <si>
    <t>LLR62001</t>
  </si>
  <si>
    <t>LLR62002</t>
  </si>
  <si>
    <t>LLR62003</t>
  </si>
  <si>
    <t>LLR62004</t>
  </si>
  <si>
    <t>LLR62005</t>
  </si>
  <si>
    <t>LLR62006</t>
  </si>
  <si>
    <t>LLR62007</t>
  </si>
  <si>
    <t>LLR84386</t>
  </si>
  <si>
    <t>LLR84387</t>
  </si>
  <si>
    <t>LLR62624</t>
  </si>
  <si>
    <t>LLR86801</t>
  </si>
  <si>
    <t>LLR54856</t>
  </si>
  <si>
    <t>LLR80008</t>
  </si>
  <si>
    <t>LLR80009</t>
  </si>
  <si>
    <t>LLR80010</t>
  </si>
  <si>
    <t>LLR20992</t>
  </si>
  <si>
    <t>LLR84388</t>
  </si>
  <si>
    <t>LLR84389</t>
  </si>
  <si>
    <t>LLR25981</t>
  </si>
  <si>
    <t>LLR30953</t>
  </si>
  <si>
    <t>LLR30954</t>
  </si>
  <si>
    <t>2018-32</t>
  </si>
  <si>
    <t>2018-33</t>
  </si>
  <si>
    <t>2018-34</t>
  </si>
  <si>
    <t>2018-35</t>
  </si>
  <si>
    <t>55101-P1-XXXX</t>
  </si>
  <si>
    <t>55102-P1-XXXX</t>
  </si>
  <si>
    <t>55102-P2-XXXX</t>
  </si>
  <si>
    <t>55102-P4-XXXX</t>
  </si>
  <si>
    <t>55102-P3-XXXX</t>
  </si>
  <si>
    <t>55103-P1-XXXX</t>
  </si>
  <si>
    <t>55103-P2-XXXX</t>
  </si>
  <si>
    <t>55103-P4-XXXX</t>
  </si>
  <si>
    <t>55103-P3-XXXX</t>
  </si>
  <si>
    <t>55158-P3-XXXX</t>
  </si>
  <si>
    <t>70286-XXXX</t>
  </si>
  <si>
    <t>F016.?.?</t>
  </si>
  <si>
    <t>F017.?.?</t>
  </si>
  <si>
    <t>F018??</t>
  </si>
  <si>
    <t>F025??</t>
  </si>
  <si>
    <t>F019.?.?</t>
  </si>
  <si>
    <t>F020??</t>
  </si>
  <si>
    <t>F026??</t>
  </si>
  <si>
    <t>F021.?.?</t>
  </si>
  <si>
    <t>F022.?.?</t>
  </si>
  <si>
    <t>F026.?.?</t>
  </si>
  <si>
    <t>F025.?.?</t>
  </si>
  <si>
    <t>F011.?.?</t>
  </si>
  <si>
    <t>F007.?.?</t>
  </si>
  <si>
    <t>F013.?.?</t>
  </si>
  <si>
    <t>F015.?.?</t>
  </si>
  <si>
    <t>F003A.?</t>
  </si>
  <si>
    <t>F005A.?</t>
  </si>
  <si>
    <t>F001.?.?</t>
  </si>
  <si>
    <t>F009.?.?</t>
  </si>
  <si>
    <t>F038??</t>
  </si>
  <si>
    <t>F039??</t>
  </si>
  <si>
    <t>F040??</t>
  </si>
  <si>
    <t>F041??</t>
  </si>
  <si>
    <t>F042??</t>
  </si>
  <si>
    <t>Safco</t>
  </si>
  <si>
    <t>068675</t>
  </si>
  <si>
    <t>070043</t>
  </si>
  <si>
    <t>071727</t>
  </si>
  <si>
    <t>071733</t>
  </si>
  <si>
    <t>071741</t>
  </si>
  <si>
    <t>071856</t>
  </si>
  <si>
    <t>071870</t>
  </si>
  <si>
    <t>071876</t>
  </si>
  <si>
    <t>071898</t>
  </si>
  <si>
    <t>071912</t>
  </si>
  <si>
    <t>071921</t>
  </si>
  <si>
    <t>071936</t>
  </si>
  <si>
    <t>071958</t>
  </si>
  <si>
    <t>071972</t>
  </si>
  <si>
    <t>071978</t>
  </si>
  <si>
    <t>071988</t>
  </si>
  <si>
    <t>072000</t>
  </si>
  <si>
    <t>072011</t>
  </si>
  <si>
    <t>072159</t>
  </si>
  <si>
    <t>072174</t>
  </si>
  <si>
    <t>074493</t>
  </si>
  <si>
    <t>074508</t>
  </si>
  <si>
    <t>074511</t>
  </si>
  <si>
    <t>074514</t>
  </si>
  <si>
    <t>074531</t>
  </si>
  <si>
    <t>074534</t>
  </si>
  <si>
    <t>074558</t>
  </si>
  <si>
    <t>074582</t>
  </si>
  <si>
    <t>074588</t>
  </si>
  <si>
    <t>074682</t>
  </si>
  <si>
    <t>074951</t>
  </si>
  <si>
    <t>074963</t>
  </si>
  <si>
    <t>074979</t>
  </si>
  <si>
    <t>074988</t>
  </si>
  <si>
    <t>074996</t>
  </si>
  <si>
    <t>075011</t>
  </si>
  <si>
    <t>075012</t>
  </si>
  <si>
    <t>075024</t>
  </si>
  <si>
    <t>075030</t>
  </si>
  <si>
    <t>075042</t>
  </si>
  <si>
    <t>075060</t>
  </si>
  <si>
    <t>075233</t>
  </si>
  <si>
    <t>076654</t>
  </si>
  <si>
    <t>076655</t>
  </si>
  <si>
    <t>076656</t>
  </si>
  <si>
    <t>076657</t>
  </si>
  <si>
    <t>078120</t>
  </si>
  <si>
    <t>078168</t>
  </si>
  <si>
    <t>078169</t>
  </si>
  <si>
    <t>078170</t>
  </si>
  <si>
    <t>078171</t>
  </si>
  <si>
    <t>078172</t>
  </si>
  <si>
    <t>078232</t>
  </si>
  <si>
    <t>202815</t>
  </si>
  <si>
    <t>202816</t>
  </si>
  <si>
    <t>202818</t>
  </si>
  <si>
    <t>202824</t>
  </si>
  <si>
    <t>204146</t>
  </si>
  <si>
    <t>204148</t>
  </si>
  <si>
    <t>204149</t>
  </si>
  <si>
    <t>204150</t>
  </si>
  <si>
    <t>204154</t>
  </si>
  <si>
    <t>204155</t>
  </si>
  <si>
    <t>204426</t>
  </si>
  <si>
    <t>204547</t>
  </si>
  <si>
    <t>204969</t>
  </si>
  <si>
    <t>205869</t>
  </si>
  <si>
    <t>205871</t>
  </si>
  <si>
    <t>205879</t>
  </si>
  <si>
    <t>205881</t>
  </si>
  <si>
    <t>205897</t>
  </si>
  <si>
    <t>205899</t>
  </si>
  <si>
    <t>206044</t>
  </si>
  <si>
    <t>206046</t>
  </si>
  <si>
    <t>206050</t>
  </si>
  <si>
    <t>206052</t>
  </si>
  <si>
    <t>206056</t>
  </si>
  <si>
    <t>206108</t>
  </si>
  <si>
    <t>206110</t>
  </si>
  <si>
    <t>249318</t>
  </si>
  <si>
    <t>249351</t>
  </si>
  <si>
    <t>249354</t>
  </si>
  <si>
    <t>249369</t>
  </si>
  <si>
    <t>249378</t>
  </si>
  <si>
    <t>249396</t>
  </si>
  <si>
    <t>249426</t>
  </si>
  <si>
    <t>249438</t>
  </si>
  <si>
    <t>249450</t>
  </si>
  <si>
    <t>249477</t>
  </si>
  <si>
    <t>249480</t>
  </si>
  <si>
    <t>249483</t>
  </si>
  <si>
    <t>249489</t>
  </si>
  <si>
    <t>249519</t>
  </si>
  <si>
    <t>249528</t>
  </si>
  <si>
    <t>249534</t>
  </si>
  <si>
    <t>249954</t>
  </si>
  <si>
    <t>249987</t>
  </si>
  <si>
    <t>250116</t>
  </si>
  <si>
    <t>250122</t>
  </si>
  <si>
    <t>250140</t>
  </si>
  <si>
    <t>250143</t>
  </si>
  <si>
    <t>250146</t>
  </si>
  <si>
    <t>252363</t>
  </si>
  <si>
    <t>265233</t>
  </si>
  <si>
    <t>265251</t>
  </si>
  <si>
    <t>265335</t>
  </si>
  <si>
    <t>265656</t>
  </si>
  <si>
    <t>267014</t>
  </si>
  <si>
    <t>267016</t>
  </si>
  <si>
    <t>267035</t>
  </si>
  <si>
    <t>267039</t>
  </si>
  <si>
    <t>267084</t>
  </si>
  <si>
    <t>267085</t>
  </si>
  <si>
    <t>267086</t>
  </si>
  <si>
    <t>267087</t>
  </si>
  <si>
    <t>267088</t>
  </si>
  <si>
    <t>267089</t>
  </si>
  <si>
    <t>267206</t>
  </si>
  <si>
    <t>267703</t>
  </si>
  <si>
    <t>268185</t>
  </si>
  <si>
    <t>268198</t>
  </si>
  <si>
    <t>271480</t>
  </si>
  <si>
    <t>271504</t>
  </si>
  <si>
    <t>271543</t>
  </si>
  <si>
    <t>271552</t>
  </si>
  <si>
    <t>271555</t>
  </si>
  <si>
    <t>271567</t>
  </si>
  <si>
    <t>271585</t>
  </si>
  <si>
    <t>271591</t>
  </si>
  <si>
    <t>271603</t>
  </si>
  <si>
    <t>271615</t>
  </si>
  <si>
    <t>271621</t>
  </si>
  <si>
    <t>271624</t>
  </si>
  <si>
    <t>271663</t>
  </si>
  <si>
    <t>271717</t>
  </si>
  <si>
    <t>271741</t>
  </si>
  <si>
    <t>271744</t>
  </si>
  <si>
    <t>271750</t>
  </si>
  <si>
    <t>271753</t>
  </si>
  <si>
    <t>271807</t>
  </si>
  <si>
    <t>271831</t>
  </si>
  <si>
    <t>271906</t>
  </si>
  <si>
    <t>272044</t>
  </si>
  <si>
    <t>272059</t>
  </si>
  <si>
    <t>272071</t>
  </si>
  <si>
    <t>272077</t>
  </si>
  <si>
    <t>272110</t>
  </si>
  <si>
    <t>272113</t>
  </si>
  <si>
    <t>272116</t>
  </si>
  <si>
    <t>272146</t>
  </si>
  <si>
    <t>272155</t>
  </si>
  <si>
    <t>272164</t>
  </si>
  <si>
    <t>272167</t>
  </si>
  <si>
    <t>272182</t>
  </si>
  <si>
    <t>272203</t>
  </si>
  <si>
    <t>295991</t>
  </si>
  <si>
    <t>296048</t>
  </si>
  <si>
    <t>296057</t>
  </si>
  <si>
    <t>296099</t>
  </si>
  <si>
    <t>296111</t>
  </si>
  <si>
    <t>296114</t>
  </si>
  <si>
    <t>296120</t>
  </si>
  <si>
    <t>296129</t>
  </si>
  <si>
    <t>296132</t>
  </si>
  <si>
    <t>296153</t>
  </si>
  <si>
    <t>296159</t>
  </si>
  <si>
    <t>296189</t>
  </si>
  <si>
    <t>296192</t>
  </si>
  <si>
    <t>296195</t>
  </si>
  <si>
    <t>296204</t>
  </si>
  <si>
    <t>296213</t>
  </si>
  <si>
    <t>296216</t>
  </si>
  <si>
    <t>296219</t>
  </si>
  <si>
    <t>296222</t>
  </si>
  <si>
    <t>296312</t>
  </si>
  <si>
    <t>296315</t>
  </si>
  <si>
    <t>296369</t>
  </si>
  <si>
    <t>296372</t>
  </si>
  <si>
    <t>296375</t>
  </si>
  <si>
    <t>296378</t>
  </si>
  <si>
    <t>296381</t>
  </si>
  <si>
    <t>296384</t>
  </si>
  <si>
    <t>296411</t>
  </si>
  <si>
    <t>296492</t>
  </si>
  <si>
    <t>296501</t>
  </si>
  <si>
    <t>296516</t>
  </si>
  <si>
    <t>296519</t>
  </si>
  <si>
    <t>296528</t>
  </si>
  <si>
    <t>296558</t>
  </si>
  <si>
    <t>296564</t>
  </si>
  <si>
    <t>296570</t>
  </si>
  <si>
    <t>296573</t>
  </si>
  <si>
    <t>296585</t>
  </si>
  <si>
    <t>296591</t>
  </si>
  <si>
    <t>296597</t>
  </si>
  <si>
    <t>296630</t>
  </si>
  <si>
    <t>296633</t>
  </si>
  <si>
    <t>296669</t>
  </si>
  <si>
    <t>296672</t>
  </si>
  <si>
    <t>296732</t>
  </si>
  <si>
    <t>296735</t>
  </si>
  <si>
    <t>296906</t>
  </si>
  <si>
    <t>296927</t>
  </si>
  <si>
    <t>296930</t>
  </si>
  <si>
    <t>297272</t>
  </si>
  <si>
    <t>297293</t>
  </si>
  <si>
    <t>297464</t>
  </si>
  <si>
    <t>297473</t>
  </si>
  <si>
    <t>297479</t>
  </si>
  <si>
    <t>297485</t>
  </si>
  <si>
    <t>297488</t>
  </si>
  <si>
    <t>297491</t>
  </si>
  <si>
    <t>297494</t>
  </si>
  <si>
    <t>297500</t>
  </si>
  <si>
    <t>297503</t>
  </si>
  <si>
    <t>297506</t>
  </si>
  <si>
    <t>297509</t>
  </si>
  <si>
    <t>297512</t>
  </si>
  <si>
    <t>297515</t>
  </si>
  <si>
    <t>297572</t>
  </si>
  <si>
    <t>298694</t>
  </si>
  <si>
    <t>298695</t>
  </si>
  <si>
    <t>299366</t>
  </si>
  <si>
    <t>299384</t>
  </si>
  <si>
    <t>306444</t>
  </si>
  <si>
    <t>306600</t>
  </si>
  <si>
    <t>386499</t>
  </si>
  <si>
    <t>386605</t>
  </si>
  <si>
    <t>513575</t>
  </si>
  <si>
    <t>675309</t>
  </si>
  <si>
    <t>675321</t>
  </si>
  <si>
    <t>675336</t>
  </si>
  <si>
    <t>675348</t>
  </si>
  <si>
    <t>1271028</t>
  </si>
  <si>
    <t>1291230</t>
  </si>
  <si>
    <t>1291231</t>
  </si>
  <si>
    <t>1291233</t>
  </si>
  <si>
    <t>1291235</t>
  </si>
  <si>
    <t>1291236</t>
  </si>
  <si>
    <t>1291237</t>
  </si>
  <si>
    <t>1293276</t>
  </si>
  <si>
    <t>1293291</t>
  </si>
  <si>
    <t>1301428</t>
  </si>
  <si>
    <t>1301430</t>
  </si>
  <si>
    <t>1301431</t>
  </si>
  <si>
    <t>1301515</t>
  </si>
  <si>
    <t>1301517</t>
  </si>
  <si>
    <t>1301522</t>
  </si>
  <si>
    <t>1301523</t>
  </si>
  <si>
    <t>1301524</t>
  </si>
  <si>
    <t>1301526</t>
  </si>
  <si>
    <t>1301528</t>
  </si>
  <si>
    <t>1301533</t>
  </si>
  <si>
    <t>1301899</t>
  </si>
  <si>
    <t>1302089</t>
  </si>
  <si>
    <t>1302090</t>
  </si>
  <si>
    <t>1302091</t>
  </si>
  <si>
    <t>1302092</t>
  </si>
  <si>
    <t>1302093</t>
  </si>
  <si>
    <t>1302094</t>
  </si>
  <si>
    <t>1302339</t>
  </si>
  <si>
    <t>1305186</t>
  </si>
  <si>
    <t>1318389</t>
  </si>
  <si>
    <t>1318391</t>
  </si>
  <si>
    <t>1318392</t>
  </si>
  <si>
    <t>1318393</t>
  </si>
  <si>
    <t>1320384</t>
  </si>
  <si>
    <t>1320385</t>
  </si>
  <si>
    <t>1320386</t>
  </si>
  <si>
    <t>1335321</t>
  </si>
  <si>
    <t>1335327</t>
  </si>
  <si>
    <t>1335356</t>
  </si>
  <si>
    <t>1335358</t>
  </si>
  <si>
    <t>1335360</t>
  </si>
  <si>
    <t>1335361</t>
  </si>
  <si>
    <t>1335362</t>
  </si>
  <si>
    <t>1337177</t>
  </si>
  <si>
    <t>1337178</t>
  </si>
  <si>
    <t>1337179</t>
  </si>
  <si>
    <t>1337180</t>
  </si>
  <si>
    <t>1337181</t>
  </si>
  <si>
    <t>1337182</t>
  </si>
  <si>
    <t>1337183</t>
  </si>
  <si>
    <t>1337184</t>
  </si>
  <si>
    <t>1337185</t>
  </si>
  <si>
    <t>1337186</t>
  </si>
  <si>
    <t>1337187</t>
  </si>
  <si>
    <t>1337188</t>
  </si>
  <si>
    <t>1337189</t>
  </si>
  <si>
    <t>1337190</t>
  </si>
  <si>
    <t>1337191</t>
  </si>
  <si>
    <t>1337192</t>
  </si>
  <si>
    <t>1337193</t>
  </si>
  <si>
    <t>1337194</t>
  </si>
  <si>
    <t>1337394</t>
  </si>
  <si>
    <t>1351704</t>
  </si>
  <si>
    <t>1351706</t>
  </si>
  <si>
    <t>1352444</t>
  </si>
  <si>
    <t>1352445</t>
  </si>
  <si>
    <t>1352446</t>
  </si>
  <si>
    <t>1352456</t>
  </si>
  <si>
    <t>1352457</t>
  </si>
  <si>
    <t>1352458</t>
  </si>
  <si>
    <t>1352459</t>
  </si>
  <si>
    <t>1352460</t>
  </si>
  <si>
    <t>1352461</t>
  </si>
  <si>
    <t>1352462</t>
  </si>
  <si>
    <t>1352463</t>
  </si>
  <si>
    <t>1352464</t>
  </si>
  <si>
    <t>1352465</t>
  </si>
  <si>
    <t>1352484</t>
  </si>
  <si>
    <t>1352485</t>
  </si>
  <si>
    <t>1352486</t>
  </si>
  <si>
    <t>1352487</t>
  </si>
  <si>
    <t>1352954</t>
  </si>
  <si>
    <t>1352955</t>
  </si>
  <si>
    <t>1353668</t>
  </si>
  <si>
    <t>1353669</t>
  </si>
  <si>
    <t>1357845</t>
  </si>
  <si>
    <t>1357857</t>
  </si>
  <si>
    <t>1357858</t>
  </si>
  <si>
    <t>1357859</t>
  </si>
  <si>
    <t>1357860</t>
  </si>
  <si>
    <t>1366874</t>
  </si>
  <si>
    <t>1366875</t>
  </si>
  <si>
    <t>1386210</t>
  </si>
  <si>
    <t>1386529</t>
  </si>
  <si>
    <t>1386530</t>
  </si>
  <si>
    <t>1386531</t>
  </si>
  <si>
    <t>1386532</t>
  </si>
  <si>
    <t>1386533</t>
  </si>
  <si>
    <t>1386534</t>
  </si>
  <si>
    <t>1386535</t>
  </si>
  <si>
    <t>1387311</t>
  </si>
  <si>
    <t>1387313</t>
  </si>
  <si>
    <t>1387314</t>
  </si>
  <si>
    <t>1387315</t>
  </si>
  <si>
    <t>1387316</t>
  </si>
  <si>
    <t>1387317</t>
  </si>
  <si>
    <t>1387318</t>
  </si>
  <si>
    <t>1387319</t>
  </si>
  <si>
    <t>1387320</t>
  </si>
  <si>
    <t>1388570</t>
  </si>
  <si>
    <t>1403214</t>
  </si>
  <si>
    <t>1410355</t>
  </si>
  <si>
    <t>1428818</t>
  </si>
  <si>
    <t>1429282</t>
  </si>
  <si>
    <t>1429287</t>
  </si>
  <si>
    <t>1429288</t>
  </si>
  <si>
    <t>1429290</t>
  </si>
  <si>
    <t>1429291</t>
  </si>
  <si>
    <t>1434901</t>
  </si>
  <si>
    <t>1434908</t>
  </si>
  <si>
    <t>1434966</t>
  </si>
  <si>
    <t>1434977</t>
  </si>
  <si>
    <t>1436480</t>
  </si>
  <si>
    <t>1439525</t>
  </si>
  <si>
    <t>1440341</t>
  </si>
  <si>
    <t>1440342</t>
  </si>
  <si>
    <t>1440343</t>
  </si>
  <si>
    <t>1440344</t>
  </si>
  <si>
    <t>1440345</t>
  </si>
  <si>
    <t>1440346</t>
  </si>
  <si>
    <t>1440347</t>
  </si>
  <si>
    <t>1440350</t>
  </si>
  <si>
    <t>1440361</t>
  </si>
  <si>
    <t>1440363</t>
  </si>
  <si>
    <t>1440368</t>
  </si>
  <si>
    <t>1440377</t>
  </si>
  <si>
    <t>1444398</t>
  </si>
  <si>
    <t>1444399</t>
  </si>
  <si>
    <t>1444400</t>
  </si>
  <si>
    <t>1444401</t>
  </si>
  <si>
    <t>1448794</t>
  </si>
  <si>
    <t>1457568</t>
  </si>
  <si>
    <t>1457590</t>
  </si>
  <si>
    <t>1459813</t>
  </si>
  <si>
    <t>1462464</t>
  </si>
  <si>
    <t>1463990</t>
  </si>
  <si>
    <t>1464011</t>
  </si>
  <si>
    <t>1464012</t>
  </si>
  <si>
    <t>1464143</t>
  </si>
  <si>
    <t>1464144</t>
  </si>
  <si>
    <t>1464145</t>
  </si>
  <si>
    <t>1464146</t>
  </si>
  <si>
    <t>1464149</t>
  </si>
  <si>
    <t>1464150</t>
  </si>
  <si>
    <t>1464155</t>
  </si>
  <si>
    <t>1464159</t>
  </si>
  <si>
    <t>1464160</t>
  </si>
  <si>
    <t>1464161</t>
  </si>
  <si>
    <t>1464162</t>
  </si>
  <si>
    <t>1464165</t>
  </si>
  <si>
    <t>1464166</t>
  </si>
  <si>
    <t>1464167</t>
  </si>
  <si>
    <t>1464168</t>
  </si>
  <si>
    <t>1464170</t>
  </si>
  <si>
    <t>1464171</t>
  </si>
  <si>
    <t>1464172</t>
  </si>
  <si>
    <t>1464173</t>
  </si>
  <si>
    <t>1464415</t>
  </si>
  <si>
    <t>1464416</t>
  </si>
  <si>
    <t>1464417</t>
  </si>
  <si>
    <t>1464418</t>
  </si>
  <si>
    <t>1464419</t>
  </si>
  <si>
    <t>1468523</t>
  </si>
  <si>
    <t>1468524</t>
  </si>
  <si>
    <t>1468525</t>
  </si>
  <si>
    <t>1468526</t>
  </si>
  <si>
    <t>1468532</t>
  </si>
  <si>
    <t>1468533</t>
  </si>
  <si>
    <t>1468534</t>
  </si>
  <si>
    <t>1468535</t>
  </si>
  <si>
    <t>1468538</t>
  </si>
  <si>
    <t>1469174</t>
  </si>
  <si>
    <t>1471469</t>
  </si>
  <si>
    <t>1472127</t>
  </si>
  <si>
    <t>1472489</t>
  </si>
  <si>
    <t>1473440</t>
  </si>
  <si>
    <t>1473441</t>
  </si>
  <si>
    <t>1473444</t>
  </si>
  <si>
    <t>1473445</t>
  </si>
  <si>
    <t>1473446</t>
  </si>
  <si>
    <t>1473447</t>
  </si>
  <si>
    <t>1473448</t>
  </si>
  <si>
    <t>1473449</t>
  </si>
  <si>
    <t>1473458</t>
  </si>
  <si>
    <t>1473459</t>
  </si>
  <si>
    <t>1473460</t>
  </si>
  <si>
    <t>1473461</t>
  </si>
  <si>
    <t>1473462</t>
  </si>
  <si>
    <t>1473463</t>
  </si>
  <si>
    <t>1473464</t>
  </si>
  <si>
    <t>1473465</t>
  </si>
  <si>
    <t>1473466</t>
  </si>
  <si>
    <t>1473467</t>
  </si>
  <si>
    <t>1473468</t>
  </si>
  <si>
    <t>1473469</t>
  </si>
  <si>
    <t>1473470</t>
  </si>
  <si>
    <t>1473479</t>
  </si>
  <si>
    <t>1474686</t>
  </si>
  <si>
    <t>1474931</t>
  </si>
  <si>
    <t>1474933</t>
  </si>
  <si>
    <t>1474934</t>
  </si>
  <si>
    <t>1475177</t>
  </si>
  <si>
    <t>1475180</t>
  </si>
  <si>
    <t>1475181</t>
  </si>
  <si>
    <t>1475183</t>
  </si>
  <si>
    <t>1475269</t>
  </si>
  <si>
    <t>1475270</t>
  </si>
  <si>
    <t>1484118</t>
  </si>
  <si>
    <t>1485839</t>
  </si>
  <si>
    <t>1491056</t>
  </si>
  <si>
    <t>1491065</t>
  </si>
  <si>
    <t>1491068</t>
  </si>
  <si>
    <t>1491069</t>
  </si>
  <si>
    <t>1491071</t>
  </si>
  <si>
    <t>1491164</t>
  </si>
  <si>
    <t>1491166</t>
  </si>
  <si>
    <t>1491193</t>
  </si>
  <si>
    <t>1491195</t>
  </si>
  <si>
    <t>1491196</t>
  </si>
  <si>
    <t>1491222</t>
  </si>
  <si>
    <t>1491224</t>
  </si>
  <si>
    <t>1491227</t>
  </si>
  <si>
    <t>1491235</t>
  </si>
  <si>
    <t>1491239</t>
  </si>
  <si>
    <t>1491241</t>
  </si>
  <si>
    <t>1491242</t>
  </si>
  <si>
    <t>1491245</t>
  </si>
  <si>
    <t>1491255</t>
  </si>
  <si>
    <t>1492065</t>
  </si>
  <si>
    <t>1497601</t>
  </si>
  <si>
    <t>1506617</t>
  </si>
  <si>
    <t>1506618</t>
  </si>
  <si>
    <t>1526296</t>
  </si>
  <si>
    <t>1526300</t>
  </si>
  <si>
    <t>1526303</t>
  </si>
  <si>
    <t>1526306</t>
  </si>
  <si>
    <t>1526308</t>
  </si>
  <si>
    <t>1526311</t>
  </si>
  <si>
    <t>1526314</t>
  </si>
  <si>
    <t>1526316</t>
  </si>
  <si>
    <t>1526401</t>
  </si>
  <si>
    <t>1526403</t>
  </si>
  <si>
    <t>1526404</t>
  </si>
  <si>
    <t>1526415</t>
  </si>
  <si>
    <t>1526419</t>
  </si>
  <si>
    <t>1526420</t>
  </si>
  <si>
    <t>1526421</t>
  </si>
  <si>
    <t>1526422</t>
  </si>
  <si>
    <t>1526576</t>
  </si>
  <si>
    <t>1528596</t>
  </si>
  <si>
    <t>1528598</t>
  </si>
  <si>
    <t>1528601</t>
  </si>
  <si>
    <t>1528604</t>
  </si>
  <si>
    <t>1528608</t>
  </si>
  <si>
    <t>1528609</t>
  </si>
  <si>
    <t>1528644</t>
  </si>
  <si>
    <t>1528646</t>
  </si>
  <si>
    <t>1528648</t>
  </si>
  <si>
    <t>1528649</t>
  </si>
  <si>
    <t>1528650</t>
  </si>
  <si>
    <t>1528652</t>
  </si>
  <si>
    <t>1528653</t>
  </si>
  <si>
    <t>1528654</t>
  </si>
  <si>
    <t>1528655</t>
  </si>
  <si>
    <t>1528657</t>
  </si>
  <si>
    <t>1528659</t>
  </si>
  <si>
    <t>1528662</t>
  </si>
  <si>
    <t>1528664</t>
  </si>
  <si>
    <t>1528669</t>
  </si>
  <si>
    <t>1528670</t>
  </si>
  <si>
    <t>1528671</t>
  </si>
  <si>
    <t>1528672</t>
  </si>
  <si>
    <t>1528674</t>
  </si>
  <si>
    <t>1528677</t>
  </si>
  <si>
    <t>1537048</t>
  </si>
  <si>
    <t>1537049</t>
  </si>
  <si>
    <t>1537050</t>
  </si>
  <si>
    <t>1537051</t>
  </si>
  <si>
    <t>1537052</t>
  </si>
  <si>
    <t>1537053</t>
  </si>
  <si>
    <t>1537054</t>
  </si>
  <si>
    <t>1537058</t>
  </si>
  <si>
    <t>1537059</t>
  </si>
  <si>
    <t>1537060</t>
  </si>
  <si>
    <t>1537061</t>
  </si>
  <si>
    <t>1537062</t>
  </si>
  <si>
    <t>1537063</t>
  </si>
  <si>
    <t>1537064</t>
  </si>
  <si>
    <t>1537065</t>
  </si>
  <si>
    <t>1537066</t>
  </si>
  <si>
    <t>1537067</t>
  </si>
  <si>
    <t>1537068</t>
  </si>
  <si>
    <t>1537069</t>
  </si>
  <si>
    <t>1537070</t>
  </si>
  <si>
    <t>1537071</t>
  </si>
  <si>
    <t>1537072</t>
  </si>
  <si>
    <t>1537076</t>
  </si>
  <si>
    <t>1537077</t>
  </si>
  <si>
    <t>1537078</t>
  </si>
  <si>
    <t>1537079</t>
  </si>
  <si>
    <t>1537080</t>
  </si>
  <si>
    <t>1537081</t>
  </si>
  <si>
    <t>1537346</t>
  </si>
  <si>
    <t>1537347</t>
  </si>
  <si>
    <t>1537348</t>
  </si>
  <si>
    <t>1539254</t>
  </si>
  <si>
    <t>1539255</t>
  </si>
  <si>
    <t>1539256</t>
  </si>
  <si>
    <t>1539257</t>
  </si>
  <si>
    <t>1539258</t>
  </si>
  <si>
    <t>1539259</t>
  </si>
  <si>
    <t>1539300</t>
  </si>
  <si>
    <t>1539301</t>
  </si>
  <si>
    <t>1539634</t>
  </si>
  <si>
    <t>1539636</t>
  </si>
  <si>
    <t>1539638</t>
  </si>
  <si>
    <t>1540096</t>
  </si>
  <si>
    <t>1540097</t>
  </si>
  <si>
    <t>1542345</t>
  </si>
  <si>
    <t>1543043</t>
  </si>
  <si>
    <t>1544986</t>
  </si>
  <si>
    <t>1554148</t>
  </si>
  <si>
    <t>1557159</t>
  </si>
  <si>
    <t>1557160</t>
  </si>
  <si>
    <t>1557195</t>
  </si>
  <si>
    <t>1557208</t>
  </si>
  <si>
    <t>1557230</t>
  </si>
  <si>
    <t>1557231</t>
  </si>
  <si>
    <t>1557234</t>
  </si>
  <si>
    <t>1558435</t>
  </si>
  <si>
    <t>1558438</t>
  </si>
  <si>
    <t>1558440</t>
  </si>
  <si>
    <t>1558441</t>
  </si>
  <si>
    <t>1558444</t>
  </si>
  <si>
    <t>1558449</t>
  </si>
  <si>
    <t>1558450</t>
  </si>
  <si>
    <t>1559536</t>
  </si>
  <si>
    <t>1559537</t>
  </si>
  <si>
    <t>1559875</t>
  </si>
  <si>
    <t>1559880</t>
  </si>
  <si>
    <t>1559885</t>
  </si>
  <si>
    <t>1560508</t>
  </si>
  <si>
    <t>1560509</t>
  </si>
  <si>
    <t>1560510</t>
  </si>
  <si>
    <t>1560513</t>
  </si>
  <si>
    <t>1560514</t>
  </si>
  <si>
    <t>1560517</t>
  </si>
  <si>
    <t>1560518</t>
  </si>
  <si>
    <t>1560519</t>
  </si>
  <si>
    <t>1560521</t>
  </si>
  <si>
    <t>1560522</t>
  </si>
  <si>
    <t>1560524</t>
  </si>
  <si>
    <t>1564567</t>
  </si>
  <si>
    <t>1565128</t>
  </si>
  <si>
    <t>1568733</t>
  </si>
  <si>
    <t>1568734</t>
  </si>
  <si>
    <t>1568735</t>
  </si>
  <si>
    <t>1568736</t>
  </si>
  <si>
    <t>1568737</t>
  </si>
  <si>
    <t>1568738</t>
  </si>
  <si>
    <t>1568742</t>
  </si>
  <si>
    <t>1568743</t>
  </si>
  <si>
    <t>1568744</t>
  </si>
  <si>
    <t>1568748</t>
  </si>
  <si>
    <t>1568749</t>
  </si>
  <si>
    <t>1568753</t>
  </si>
  <si>
    <t>1568754</t>
  </si>
  <si>
    <t>1568755</t>
  </si>
  <si>
    <t>1568756</t>
  </si>
  <si>
    <t>1568757</t>
  </si>
  <si>
    <t>1568758</t>
  </si>
  <si>
    <t>1568759</t>
  </si>
  <si>
    <t>1568760</t>
  </si>
  <si>
    <t>1568761</t>
  </si>
  <si>
    <t>1568762</t>
  </si>
  <si>
    <t>1568763</t>
  </si>
  <si>
    <t>1568764</t>
  </si>
  <si>
    <t>1568765</t>
  </si>
  <si>
    <t>1568766</t>
  </si>
  <si>
    <t>1568767</t>
  </si>
  <si>
    <t>1568768</t>
  </si>
  <si>
    <t>1568769</t>
  </si>
  <si>
    <t>1568770</t>
  </si>
  <si>
    <t>1568771</t>
  </si>
  <si>
    <t>1568772</t>
  </si>
  <si>
    <t>1571601</t>
  </si>
  <si>
    <t>1571602</t>
  </si>
  <si>
    <t>1571603</t>
  </si>
  <si>
    <t>1571604</t>
  </si>
  <si>
    <t>1574097</t>
  </si>
  <si>
    <t>1574098</t>
  </si>
  <si>
    <t>1576274</t>
  </si>
  <si>
    <t>1577199</t>
  </si>
  <si>
    <t>1587384</t>
  </si>
  <si>
    <t>1587385</t>
  </si>
  <si>
    <t>1587386</t>
  </si>
  <si>
    <t>1587387</t>
  </si>
  <si>
    <t>1587388</t>
  </si>
  <si>
    <t>1587389</t>
  </si>
  <si>
    <t>1587392</t>
  </si>
  <si>
    <t>1587404</t>
  </si>
  <si>
    <t>1588062</t>
  </si>
  <si>
    <t>1588094</t>
  </si>
  <si>
    <t>1588152</t>
  </si>
  <si>
    <t>1588153</t>
  </si>
  <si>
    <t>1588338</t>
  </si>
  <si>
    <t>1588339</t>
  </si>
  <si>
    <t>1589409</t>
  </si>
  <si>
    <t>1590934</t>
  </si>
  <si>
    <t>1592310</t>
  </si>
  <si>
    <t>1592312</t>
  </si>
  <si>
    <t>1592316</t>
  </si>
  <si>
    <t>1592317</t>
  </si>
  <si>
    <t>1592318</t>
  </si>
  <si>
    <t>1592319</t>
  </si>
  <si>
    <t>1592322</t>
  </si>
  <si>
    <t>1592323</t>
  </si>
  <si>
    <t>1592324</t>
  </si>
  <si>
    <t>1592326</t>
  </si>
  <si>
    <t>1592327</t>
  </si>
  <si>
    <t>1592328</t>
  </si>
  <si>
    <t>1592329</t>
  </si>
  <si>
    <t>1592330</t>
  </si>
  <si>
    <t>1592331</t>
  </si>
  <si>
    <t>1592332</t>
  </si>
  <si>
    <t>1592333</t>
  </si>
  <si>
    <t>1592398</t>
  </si>
  <si>
    <t>1592484</t>
  </si>
  <si>
    <t>1603221</t>
  </si>
  <si>
    <t>1603326</t>
  </si>
  <si>
    <t>1603561</t>
  </si>
  <si>
    <t>1603562</t>
  </si>
  <si>
    <t>1448207</t>
  </si>
  <si>
    <t>1448248</t>
  </si>
  <si>
    <t>1448249</t>
  </si>
  <si>
    <t>1448250</t>
  </si>
  <si>
    <t>2010624</t>
  </si>
  <si>
    <t>2010625</t>
  </si>
  <si>
    <t>2010626</t>
  </si>
  <si>
    <t>2010627</t>
  </si>
  <si>
    <t>2010628</t>
  </si>
  <si>
    <t>2010629</t>
  </si>
  <si>
    <t>2003914</t>
  </si>
  <si>
    <t>2005822</t>
  </si>
  <si>
    <t>2005823</t>
  </si>
  <si>
    <t>2006076</t>
  </si>
  <si>
    <t>2006077</t>
  </si>
  <si>
    <t>2006075</t>
  </si>
  <si>
    <t>2005819</t>
  </si>
  <si>
    <t>2005818</t>
  </si>
  <si>
    <t>2005820</t>
  </si>
  <si>
    <t>2003902</t>
  </si>
  <si>
    <t>2005821</t>
  </si>
  <si>
    <t>2006087</t>
  </si>
  <si>
    <t>2006088</t>
  </si>
  <si>
    <t>2006089</t>
  </si>
  <si>
    <t>2006090</t>
  </si>
  <si>
    <t>2003903</t>
  </si>
  <si>
    <t>2006093</t>
  </si>
  <si>
    <t>2006092</t>
  </si>
  <si>
    <t>2006091</t>
  </si>
  <si>
    <t>2006094</t>
  </si>
  <si>
    <t>2003901</t>
  </si>
  <si>
    <t>2006095</t>
  </si>
  <si>
    <t>2006096</t>
  </si>
  <si>
    <t>2003911</t>
  </si>
  <si>
    <t>2003912</t>
  </si>
  <si>
    <t>2003913</t>
  </si>
  <si>
    <t>2005804</t>
  </si>
  <si>
    <t>2004402</t>
  </si>
  <si>
    <t>2004403</t>
  </si>
  <si>
    <t>2004404</t>
  </si>
  <si>
    <t>2004405</t>
  </si>
  <si>
    <t>2004406</t>
  </si>
  <si>
    <t>2004407</t>
  </si>
  <si>
    <t>2004408</t>
  </si>
  <si>
    <t>2004409</t>
  </si>
  <si>
    <t>2004410</t>
  </si>
  <si>
    <t>2004412</t>
  </si>
  <si>
    <t>2004416</t>
  </si>
  <si>
    <t>2004417</t>
  </si>
  <si>
    <t>2005825</t>
  </si>
  <si>
    <t>2005824</t>
  </si>
  <si>
    <t>2004418</t>
  </si>
  <si>
    <t>2004419</t>
  </si>
  <si>
    <t>2005810</t>
  </si>
  <si>
    <t>2005809</t>
  </si>
  <si>
    <t>2006074</t>
  </si>
  <si>
    <t>2006073</t>
  </si>
  <si>
    <t>2005811</t>
  </si>
  <si>
    <t>2005812</t>
  </si>
  <si>
    <t>2004413</t>
  </si>
  <si>
    <t>2004414</t>
  </si>
  <si>
    <t>2004415</t>
  </si>
  <si>
    <t>BOOK DISPLAY 5 SHELF WITH 3 REAR SHELVES</t>
  </si>
  <si>
    <t>KIT CUBBY 10 TRAY DEEP MOBILE WITH MULTI-COLORED TRAYS</t>
  </si>
  <si>
    <t>PLAY STORE / PUPPET THEATRE W/CHALKBOARD</t>
  </si>
  <si>
    <t>KIT CUBBY MIXED TRAY STORAGE WITH CLEAR SMALL TRAYS AND SEE VIEW BOXES</t>
  </si>
  <si>
    <t>KIT CUBBY 12 LARGE TRAY PORTFOLIO MOBILE WITH CLEAR STORAGE BOXES</t>
  </si>
  <si>
    <t>AUDIO CENTER MOBILE 2 DOOR 36 3/4''H CC</t>
  </si>
  <si>
    <t>BOOK DISPLAY / STORAGE 4 SIDE MOBILE CC</t>
  </si>
  <si>
    <t>STORAGE 3 SHELF MINI TOWER 35 3/8''H</t>
  </si>
  <si>
    <t>SAND AND WATER MINI TUB W/LOCKING CASTERS CC</t>
  </si>
  <si>
    <t>BOOK CENTER DBL SIDE TOP BROWSER MOBILE 48''L</t>
  </si>
  <si>
    <t>LISTENING CENTER LOCKING TOP MOBILE</t>
  </si>
  <si>
    <t>EASEL BIG BOOK EXTRA WIDE</t>
  </si>
  <si>
    <t>BOOK DISPLAY 5 SHELF DOUBLE SIDED 42''W</t>
  </si>
  <si>
    <t>KITCHEN CENTER ALL IN ONE</t>
  </si>
  <si>
    <t>WRITING CENTER DOUBLE SIDED JUNIOR</t>
  </si>
  <si>
    <t>PAPER STORAGE TABLETOP</t>
  </si>
  <si>
    <t>MAIL CENTER WALL MOUNT 30 SLOT</t>
  </si>
  <si>
    <t>BOOK RACK TABLETOP RTA</t>
  </si>
  <si>
    <t>KIT IRONING BOARD WITH IRON - SET OF 2</t>
  </si>
  <si>
    <t>KIT CUBBY STORE-N-STACK SMALL TRAY WITH CLEAR TRAYS</t>
  </si>
  <si>
    <t>EASEL ADJUSTABLE ART DRY ERASE</t>
  </si>
  <si>
    <t>CUBBY STORE N STACK SMALL TRAY MOBILE</t>
  </si>
  <si>
    <t>KITCHEN STOVE TRADITIONAL</t>
  </si>
  <si>
    <t>KITCHEN SINK TRADITIONAL</t>
  </si>
  <si>
    <t>STORAGE 5 COMPARTMENT MOBILE 24''H</t>
  </si>
  <si>
    <t>EASEL WALL MOUNT DOUBLE</t>
  </si>
  <si>
    <t>KITCHEN CONNECTOR CORNER</t>
  </si>
  <si>
    <t>HOUSECLEANING STAND WITH TOOLS - SET OF 6</t>
  </si>
  <si>
    <t>DRESSUP STORAGE WITH END MIRROR 43''H</t>
  </si>
  <si>
    <t>DRESSUP STORAGE SPACE SAVER 48''H</t>
  </si>
  <si>
    <t>COVER SAND AND WATER STANDARD</t>
  </si>
  <si>
    <t>KITCHEN MICROWAVE LITTLE CHEF</t>
  </si>
  <si>
    <t>KITCHEN CONNECTOR STRAIGHT</t>
  </si>
  <si>
    <t>STORAGE ISLAND DOUBLE SIDED MOBILE 24''W</t>
  </si>
  <si>
    <t>PAPER ROLL HOLDER FOR WOOD EASELS</t>
  </si>
  <si>
    <t>TUB W/FAUCET DRAIN SAND AND WATER WHITE 9'' DEEP</t>
  </si>
  <si>
    <t>TUB W/FAUCET DRAIN SAND AND WATER CLEAR 9'' DEEP</t>
  </si>
  <si>
    <t>KITCHEN ISLAND DBL SIDED</t>
  </si>
  <si>
    <t>COVER SAND AND WATER MINI</t>
  </si>
  <si>
    <t>CUBBY 30 TRAY MOBILE</t>
  </si>
  <si>
    <t>CUBBY 24 FLAT TRAY MOBILE</t>
  </si>
  <si>
    <t>MIRROR ACRYLIC 2 POSITION 36''</t>
  </si>
  <si>
    <t>KIT LOFT BASIC STANDARD-HEIGHT WITH WOOD RAILS</t>
  </si>
  <si>
    <t>KIT LOFT BASIC STANDARD-HEIGHT WITH PLEXI RAILS</t>
  </si>
  <si>
    <t>KIT LOFT BASIC EXTENDED-HEIGHT WITH WOOD RAILS</t>
  </si>
  <si>
    <t>KIT LOFT BASIC EXTENDED-HEIGHT WITH PLEXI RAILS</t>
  </si>
  <si>
    <t>EASEL TABLETOP ART DRY ERASE PANELS</t>
  </si>
  <si>
    <t>KIT TABLE 36'' X 48'' LIBRARY/CLASSROOM WITH 22'' WOOD LEGS</t>
  </si>
  <si>
    <t>KIT TABLE 36'' X 48'' LIBRARY/CLASSROOM WITH 24'' WOOD LEGS</t>
  </si>
  <si>
    <t>KIT TABLE 36'' X 48'' LIBRARY/CLASSROOM WITH 26'' WOOD LEGS</t>
  </si>
  <si>
    <t>KIT TABLE 36'' X 48'' LIBRARY/CLASSROOM WITH 28'' WOOD LEGS</t>
  </si>
  <si>
    <t>KIT TABLE 36'' X 48'' LIBRARY/CLASSROOM WITH 30'' WOOD LEGS</t>
  </si>
  <si>
    <t>KIT TABLE 24'' X 36'' RECTANGULAR WITH 22'' WOOD LEGS</t>
  </si>
  <si>
    <t>STORAGE 5 COMPARTMENT MOBILE 30''H</t>
  </si>
  <si>
    <t>STORAGE 7 COMPARTMENT MOBILE 42''H WOOD BACK</t>
  </si>
  <si>
    <t>COAT LOCKER 5 UNIT BENCH</t>
  </si>
  <si>
    <t>KIT HIDEAWAY SUPER SIZE STORAGE</t>
  </si>
  <si>
    <t>BOOK DISPLAY / STORAGE MOBILE W/SHELF CC</t>
  </si>
  <si>
    <t>BOOK DISPLAY 5 SHELF W/MAGNETIC DRY ERASE BACK</t>
  </si>
  <si>
    <t>STORAGE SUPPLY CABINET MOBILE ADJ SHELF 2 DRAWERS</t>
  </si>
  <si>
    <t>LANGUAGE CENTER MOBILE MAGNETIC</t>
  </si>
  <si>
    <t>STORAGE LOCKER 5 UNIT STACKING</t>
  </si>
  <si>
    <t>HOUSECLEANING TOOLS ONLY - SET OF 5</t>
  </si>
  <si>
    <t>KIT HIDEAWAY 10 COMPARTMENT</t>
  </si>
  <si>
    <t>KIT COAT LOCKER DOUBLE TUB 10 CUBBY WITH MULTI-COLORED TRAYS</t>
  </si>
  <si>
    <t>KITCHEN CENTER 4 IN 1 CC</t>
  </si>
  <si>
    <t>KIT AUDIO CENTER MOBILE STATION WITH MULTI-COLORED DEEP FLAT TRAYS</t>
  </si>
  <si>
    <t>AUDIO CENTER MOBILE STATION</t>
  </si>
  <si>
    <t>STORAGE BLOCK ORGANIZER MOBILE</t>
  </si>
  <si>
    <t>KIT STORAGE BLOCK ORGANIZER MOBILE WITH BLOCK PATTERNS ONLY</t>
  </si>
  <si>
    <t>KIT VERTICAL STORAGE UNIT WITH LOCKING TOP AND 4-UNIT LOCKER BASE</t>
  </si>
  <si>
    <t>KIT VERTICAL STORAGE UNIT WITH LOCKING TOP AND 4-SHELF BASE</t>
  </si>
  <si>
    <t>KIT CUBBY FLEX TRAY MOBILE WITH CLEAR TRAYS AND TRANSLUCENT DEEP FLAT TRAYS</t>
  </si>
  <si>
    <t>CUBBY FLEX TRAY MOBILE</t>
  </si>
  <si>
    <t>KIT CUBBY FLEX TRAY WITH MULTI-COLORED SMALL AND DEEP FLAT TRAYS</t>
  </si>
  <si>
    <t>KIT CUBBY FLEX TRAY WITH 16 CLEAR DEEP FLAT TRAYS</t>
  </si>
  <si>
    <t>KIT CUBBY FLEX TRAY WITH 16 MULTI-COLORED DEEP FLAT TRAYS</t>
  </si>
  <si>
    <t>KIT TABLE 30'' ROUND WITH 18 3/4'' WOOD LEGS</t>
  </si>
  <si>
    <t>KIT TABLE 36'' ROUND WITH 18 3/4'' WOOD LEGS</t>
  </si>
  <si>
    <t>SAND AND WATER TABLE W/6'' DEEP TUB</t>
  </si>
  <si>
    <t>STORAGE 8 COMPARTMENT MOBILE KFK</t>
  </si>
  <si>
    <t>STORAGE 5 COMPARTMENT MOBILE 30''H KFK</t>
  </si>
  <si>
    <t>BOOKCASE 3 SHELF 10''D X 36''H KFK</t>
  </si>
  <si>
    <t>KIT HIDEAWAY 10 COMPARTMENT KFK</t>
  </si>
  <si>
    <t>STORAGE LOCKER 12 CUBBY MOBILE KFK 42''H</t>
  </si>
  <si>
    <t>MIRROR ACRYLIC SMALL WALL MOUNT SET/2</t>
  </si>
  <si>
    <t>STORAGE 4 COMPARTMENT MOBILE KFK</t>
  </si>
  <si>
    <t>PUPPET THEATER WRITE ON WIPE OFF PANELS</t>
  </si>
  <si>
    <t>TABLE BUILDING BLOCK W/STANDARD GRIDS 24''H</t>
  </si>
  <si>
    <t>TABLE BUILDING BLOCK W/PRESCHOOL GRIDS 24''H</t>
  </si>
  <si>
    <t>WONDER BOX</t>
  </si>
  <si>
    <t>BARN WOOD W/RED ROOF</t>
  </si>
  <si>
    <t>BOOK STORAGE 4 POCKET BIG BOOK MOBILE</t>
  </si>
  <si>
    <t>COAT LOCKER 5 UNIT BENCH KFK</t>
  </si>
  <si>
    <t>PUZZLE RACK GIANT</t>
  </si>
  <si>
    <t>MIRROR ACRYLIC LOOK AT ME WITH SAFETY BAR</t>
  </si>
  <si>
    <t>KIT WONDER BOX SET OF 45</t>
  </si>
  <si>
    <t>KITCHEN SINK KFK</t>
  </si>
  <si>
    <t>KIT KITCHEN KFK SINK STOVE HUTCH REFRIGERATOR SET OF 4</t>
  </si>
  <si>
    <t>KITCHEN HUTCH KFK</t>
  </si>
  <si>
    <t>KITCHEN REFRIGERATOR KFK</t>
  </si>
  <si>
    <t>KITCHEN STOVE KFK</t>
  </si>
  <si>
    <t>DOLL HOUSE UNFINISHED</t>
  </si>
  <si>
    <t>KIT CUBBY 10 TRAY DEEP MOBILE WITH CLEAR TRAYS</t>
  </si>
  <si>
    <t>STORAGE 5 COMPARTMENT 11 5/8''D</t>
  </si>
  <si>
    <t>KIT CUBBY 12 BIG TUB MOBILE WITH SNAP TITE TRANSLUCENT TRAYS</t>
  </si>
  <si>
    <t>KIT RED ROOF BARN WITH COMPLETE FARM - SET OF 16</t>
  </si>
  <si>
    <t>CUBBY 16 TRAY MOBILE</t>
  </si>
  <si>
    <t>CUBBY 12 LARGE TRAY PORTFOLIO MOBILE</t>
  </si>
  <si>
    <t>CUBBY 12 TRAY 2 SHELF MOBILE</t>
  </si>
  <si>
    <t>CUBBY MIXED TRAY STORAGE</t>
  </si>
  <si>
    <t>TABLE LEG SET/4 WOOD 22''H</t>
  </si>
  <si>
    <t>TABLE LEG SET/4 WOOD 24''H</t>
  </si>
  <si>
    <t>TABLE LEG SET/4 WOOD 26''H</t>
  </si>
  <si>
    <t>TABLE LEG SET/4 WOOD 18 3/4''H</t>
  </si>
  <si>
    <t>TABLE LEG SET/4 WOOD 30''H</t>
  </si>
  <si>
    <t>TABLE LEG SET/4 WOOD 28''H</t>
  </si>
  <si>
    <t>IRONING BOARD</t>
  </si>
  <si>
    <t>DRESSUP STORAGE JR 36''H</t>
  </si>
  <si>
    <t>KIT SAND AND WATER TABLE CC WITH CLEAR TUB - COVER AND ACCESSORIES</t>
  </si>
  <si>
    <t>KIT KITCHEN CC COMPLETE SET INCLUDES CONNECTORS AND MICROWAVE - SET OF 8</t>
  </si>
  <si>
    <t>EASEL TRAY BLUE ONE REPLACEMENT</t>
  </si>
  <si>
    <t>MIRROR ACRYLIC 2 POSITION 48''</t>
  </si>
  <si>
    <t>EASEL CENTER 4 PERSON DRY ERASE PANELS MOBILE</t>
  </si>
  <si>
    <t>CUBBY 25 TRAY MOBILE</t>
  </si>
  <si>
    <t>COAT LOCKER 5 UNIT 42''H</t>
  </si>
  <si>
    <t>EASEL CENTER 2 PERSON DRY ERASE PANELS</t>
  </si>
  <si>
    <t>CART CLASSROOM 3 SHELF MOBILE</t>
  </si>
  <si>
    <t>STORAGE LOCKER 12 CUBBY 32 5/8''H</t>
  </si>
  <si>
    <t>VANITY DELUXE WITH CLOSET AND MIRROR</t>
  </si>
  <si>
    <t>COAT RACK WALL MOUNT STRIP</t>
  </si>
  <si>
    <t>CUBBY 16 SECTION MOBILE</t>
  </si>
  <si>
    <t>CHEST OF DRAWERS</t>
  </si>
  <si>
    <t>CUBBY 12 BIG TUB MOBILE</t>
  </si>
  <si>
    <t>DRAMATIC PLAY CENTER W/MAGNETIC DRY ERASE BOTTOM PANEL</t>
  </si>
  <si>
    <t>COFFEE TABLE LIVING ROOM</t>
  </si>
  <si>
    <t>TABLE LEG SET/4 WOOD 14''H</t>
  </si>
  <si>
    <t>COVER SAND AND WATER W/PRESCHOOL GRIDS</t>
  </si>
  <si>
    <t>COVER SAND AND WATER W/STANDARD GRIDS</t>
  </si>
  <si>
    <t>CHANGING TABLE REPLACEMENT PAD (H004470)</t>
  </si>
  <si>
    <t>STORAGE REST MAT MOBILE</t>
  </si>
  <si>
    <t>SHELF SAND AND WATER FOR CC FRAME 075005</t>
  </si>
  <si>
    <t>COAT LOCKER 5 UNIT STRAIGHT SIDES</t>
  </si>
  <si>
    <t>CUBBY 16 BIG TUB MOBILE</t>
  </si>
  <si>
    <t>BOOK DISPLAY 4 SHELF BOOK STAND</t>
  </si>
  <si>
    <t>CUBBY FOLDER AND 20 TRAY MOBILE</t>
  </si>
  <si>
    <t>BOOK CENTER SGL SIDE TOP BROWSER MOBILE 48''L</t>
  </si>
  <si>
    <t>COAT LOCKER DOUBLE TUB 10 CUBBY</t>
  </si>
  <si>
    <t>CUBBY 30 FLAT TRAY MOBILE</t>
  </si>
  <si>
    <t>MAIL CENTER WALL MOUNT 30 SLOT KFK</t>
  </si>
  <si>
    <t>STORAGE 3 COMPARTMENT MOBILE KFK</t>
  </si>
  <si>
    <t>STORAGE 2 SHELF KFK WOOD BACK 24''H</t>
  </si>
  <si>
    <t>STORAGE 3 SHELF KFK 36''H</t>
  </si>
  <si>
    <t>BOOK CENTER DBL SIDE TOP BROWSER MOBILE 36''L</t>
  </si>
  <si>
    <t>EASEL ADJUSTABLE SEE VIEW</t>
  </si>
  <si>
    <t>KIT SAND AND WATER TABLE CC WITH WHITE TUB</t>
  </si>
  <si>
    <t>KIT SAND AND WATER TABLE CC WITH WHITE TUB AND COVER TODDLER</t>
  </si>
  <si>
    <t>KIT HIDEAWAY 10 COMPARTMENT TODDLER</t>
  </si>
  <si>
    <t>KIT SAND AND WATER TABLE CC WITH CLEAR TUB</t>
  </si>
  <si>
    <t>KIT TABLE 24'' X 36'' RECTANGULAR WITH 26'' WOOD LEGS</t>
  </si>
  <si>
    <t>KIT TABLE 24'' X 48'' RECTANGULAR WITH 26'' WOOD LEGS</t>
  </si>
  <si>
    <t>KIT KITCHEN CC SINK STOVE HUTCH REFRIGERATOR - SET OF 4</t>
  </si>
  <si>
    <t>KIT SAND AND WATER TABLE CC WITH CLEAR TUB AND COVER</t>
  </si>
  <si>
    <t>KIT SAND AND WATER TABLE CC WITH CLEAR TUB AND COVER TODDLER</t>
  </si>
  <si>
    <t>KIT CUBBY 25 TRAY MOBILE WITH CLEAR TRAYS</t>
  </si>
  <si>
    <t>KIT CUBBY 20 TRAY MOBILE WITH CLEAR TRAYS</t>
  </si>
  <si>
    <t>KIT KITCHEN ISLAND DBL-SIDED MOBILE WITH PACKAGE</t>
  </si>
  <si>
    <t>KIT TABLE 24'' X 36'' RECTANGULAR WITH 14'' WOOD LEGS</t>
  </si>
  <si>
    <t>KIT TABLE 24'' X 48'' RECTANGULAR WITH 14'' WOOD LEGS</t>
  </si>
  <si>
    <t>KIT CUBBY STORE-N-STACK SMALL TRAY WITH MULTI-COLORED TRAYS</t>
  </si>
  <si>
    <t>KIT EASEL ADJUSTABLE ART DRY ERASE WITH PAPER ROLL AND HOLDER</t>
  </si>
  <si>
    <t>KIT CUBBY 20 TRAY MOBILE WITH MULTI-COLORED TRAYS</t>
  </si>
  <si>
    <t>KIT CUBBY 25 TRAY MOBILE WITH MULTI-COLORED TRAYS</t>
  </si>
  <si>
    <t>KIT STORAGE DOUBLE-SIDED MOBILE 24''W WITH CLEAR TRAYS</t>
  </si>
  <si>
    <t>KIT EASEL ADJUSTABLE ART DRY ERASE WITH DRYING RACK</t>
  </si>
  <si>
    <t>KIT EASEL ADJUSTABLE ART SEE VIEW WITH DRYING RACK</t>
  </si>
  <si>
    <t>KIT TABLE 24'' X 36'' RECTANGULAR WITH 28'' WOOD LEGS</t>
  </si>
  <si>
    <t>KIT TABLE 24'' X 36'' RECTANGULAR WITH 30'' WOOD LEGS</t>
  </si>
  <si>
    <t>KIT TABLE 24'' X 48'' RECTANGULAR WITH 28'' WOOD LEGS</t>
  </si>
  <si>
    <t>KIT TABLE 24'' X 48'' RECTANGULAR WITH 30'' WOOD LEGS</t>
  </si>
  <si>
    <t>KIT TABLE 30'' X 48'' RECTANGULAR WITH 28'' WOOD LEGS</t>
  </si>
  <si>
    <t>KIT TABLE 30'' X 48'' RECTANGULAR WITH 30'' WOOD LEGS</t>
  </si>
  <si>
    <t>KIT STORAGE TEACHER WITH CORKBOARD DOOR PANELS 36''W</t>
  </si>
  <si>
    <t>KIT TABLE 36'' X 58'' KIDNEY WITH 26'' WOOD LEGS</t>
  </si>
  <si>
    <t>KIT TABLE 36'' X 58'' KIDNEY WITH 24'' WOOD LEGS</t>
  </si>
  <si>
    <t>KIT CUBBY MIXED TRAY STORAGE WITH SMALL WHITE AND MEDIUM CLEAR TRAYS</t>
  </si>
  <si>
    <t>KIT CUBBY MIXED TRAY STORAGE WITH MULTI-COLORED SMALL TRAYS AND SEE VIEW BOXES</t>
  </si>
  <si>
    <t>KIT STORAGE DOUBLE-SIDED MOBILE 24''W WITH MULTI-COLORED TRAYS</t>
  </si>
  <si>
    <t>KIT CUBBY 12 TRAY 2 SHELF MOBILE WITH MULTI-COLORED TRAYS</t>
  </si>
  <si>
    <t>KIT CUBBY 30 TRAY MOBILE WITH MULTI-COLORED TRAYS</t>
  </si>
  <si>
    <t>KIT CUBBY 30 TRAY MOBILE WITH CLEAR TRAYS</t>
  </si>
  <si>
    <t>KIT CUBBY 16 TRAY MOBILE WITH MULTI-COLORED TRAYS</t>
  </si>
  <si>
    <t>KIT SAND AND WATER TABLE CC WITH CLEAR TUB AND SHELF</t>
  </si>
  <si>
    <t>KIT SAND AND WATER MINI TUB WITH LOCKING CASTERS WITH COVER</t>
  </si>
  <si>
    <t>KIT LOFT HEIGHT EXTENDING</t>
  </si>
  <si>
    <t>KIT SAND AND WATER TABLE CC WITH CLEAR TUB - SHELF AND COVER</t>
  </si>
  <si>
    <t>KIT SAND AND WATER TABLE CC WITH WHITE TUB - SHELF AND COVER</t>
  </si>
  <si>
    <t>KIT SAND AND WATER MINI TUB WITH LOCKING CASTERS - COVER AND ACCESSORIES</t>
  </si>
  <si>
    <t>KIT CUBBY 12 LARGE TRAY PORTFOLIO MOBILE WITH MULTI-COLORED STORAGE BOXES</t>
  </si>
  <si>
    <t>KIT CUBBY 24 FLAT TRAY MOBILE WITH TRANSLUCENT TRAYS</t>
  </si>
  <si>
    <t>KIT CUBBY 24 FLAT TRAY MOBILE WITH MULTI-COLORED TRAYS</t>
  </si>
  <si>
    <t>KIT CUBBY FOLDER AND 20 TRAY MOBILE WITH MULTI-COLORED TRAYS</t>
  </si>
  <si>
    <t>KIT CUBBY 30 FLAT TRAY MOBILE WITH MULTI-COLORED TRAYS</t>
  </si>
  <si>
    <t>KIT CUBBY 30 FLAT TRAY MOBILE WITH TRANSLUCENT TRAYS</t>
  </si>
  <si>
    <t>KIT STORAGE 5 COMPARTMENT MOBILE 30''H KFK WITH BLOCK PLAY PACKAGE</t>
  </si>
  <si>
    <t>KIT SAND AND WATER TABLE 6'' DEEP TUB WITH COVER AND ACCESSORIES</t>
  </si>
  <si>
    <t>KIT TABLE 36'' ROUND WITH 20'' WOOD LEGS</t>
  </si>
  <si>
    <t>KIT TABLE 30'' ROUND WITH 24'' WOOD LEGS</t>
  </si>
  <si>
    <t>KIT TABLE 30'' ROUND WITH 20'' WOOD LEGS</t>
  </si>
  <si>
    <t>KIT TABLE 30'' X 48'' RECTANGULAR WITH 26'' WOOD LEGS</t>
  </si>
  <si>
    <t>KIT TABLE 30'' X 48'' RECTANGULAR WITH 24'' WOOD LEGS</t>
  </si>
  <si>
    <t>KIT TABLE 30'' X 48'' RECTANGULAR WITH 22'' WOOD LEGS</t>
  </si>
  <si>
    <t>KIT TABLE 30'' X 48'' RECTANGULAR WITH 20'' WOOD LEGS</t>
  </si>
  <si>
    <t>KIT TABLE 24'' X 48'' RECTANGULAR WITH 24'' WOOD LEGS</t>
  </si>
  <si>
    <t>KIT TABLE 24'' X 48'' RECTANGULAR WITH 22'' WOOD LEGS</t>
  </si>
  <si>
    <t>KIT TABLE 24'' X 48'' RECTANGULAR WITH 18 3/4'' WOOD LEGS</t>
  </si>
  <si>
    <t>KIT TABLE 24'' X 36'' RECTANGULAR WITH 24'' WOOD LEGS</t>
  </si>
  <si>
    <t>KIT TABLE 24'' X 36'' RECTANGULAR WITH 20'' WOOD LEGS</t>
  </si>
  <si>
    <t>KIT TABLE 24'' X 36'' RECTANGULAR WITH 18 3/4'' WOOD LEGS</t>
  </si>
  <si>
    <t>KIT TABLE 24'' X 48'' RECTANGULAR WITH 20'' WOOD LEGS</t>
  </si>
  <si>
    <t>EASEL MAGNETIC/DRY ERASE DBL SIDE MOBILE 24 3/4''W</t>
  </si>
  <si>
    <t>STORAGE WALL MOUNT W/DOORS 35 3/4''W X 35 3/4''H</t>
  </si>
  <si>
    <t>CUBBY 10 TRAY MOBILE</t>
  </si>
  <si>
    <t>KIT EASEL MAGNETIC/DRY ERASE DBL-SIDED MOBILE WITH MULTI-COLORED STORAGE BOXES</t>
  </si>
  <si>
    <t>CUBBY 20 TRAY MOBILE</t>
  </si>
  <si>
    <t>KIT SAND AND WATER TABLE CC WITH WHITE TUB AND COVER</t>
  </si>
  <si>
    <t>KITCHEN REFRIGERATOR TRADITIONAL</t>
  </si>
  <si>
    <t>TABLE LEG SET/4 WOOD 20''H</t>
  </si>
  <si>
    <t>STORAGE 3 COMPARTMENT DOUBLE SIDED MOBILE</t>
  </si>
  <si>
    <t>KIT CUBBY 16 TRAY MOBILE WITH CLEAR TRAYS</t>
  </si>
  <si>
    <t>KIT CUBBY 12 TRAY 2 SHELF MOBILE WITH CLEAR TRAYS</t>
  </si>
  <si>
    <t>DESK DOUBLE SIDED EASEL/ART</t>
  </si>
  <si>
    <t>COMPUTER TABLE 2 STATION ADJ HGT MOBILE BLUE</t>
  </si>
  <si>
    <t>KIT STORAGE REST MAT MOBILE - 2 UNITS</t>
  </si>
  <si>
    <t>ROCKING BOAT / STEPS</t>
  </si>
  <si>
    <t>CUBBY 32 LARGE TRAY TOWER MOBILE</t>
  </si>
  <si>
    <t>BOOK DISPLAY 3 SHELF DRY ERASE BACK TODDLER 24''H</t>
  </si>
  <si>
    <t>BOOKCASE W/ 2 ADJUSTABLE SHELVES 36''H</t>
  </si>
  <si>
    <t>PAPER RACK 14 SHELF MOBILE</t>
  </si>
  <si>
    <t>BOOKCASE W/ 3 ADJUSTABLE SHELVES 48''H</t>
  </si>
  <si>
    <t>KIT CUBBY 32 LARGE TRAY TOWER MOBILE WITH MULTI-COLORED DEEP FLAT TRAYS</t>
  </si>
  <si>
    <t>KIT CUBBY 32 LARGE TRAY TOWER MOBILE WITH TRANSLUCENT DEEP FLAT TRAYS</t>
  </si>
  <si>
    <t>COAT LOCKER 2 UNIT BENCH</t>
  </si>
  <si>
    <t>COAT LOCKER 12 SECTION UNIT</t>
  </si>
  <si>
    <t>STORAGE CORNER OUTSIDE 30''H</t>
  </si>
  <si>
    <t>STORAGE VERTICAL PORTFOLIO/SHELF  BASE</t>
  </si>
  <si>
    <t>STORAGE 2 SHELF OPEN MOBILE LOCKING CASTERS 24''H</t>
  </si>
  <si>
    <t>STORAGE 2 SHELF OPEN MOBILE LOCKING CASTERS 30''H</t>
  </si>
  <si>
    <t>STORAGE 3 SHELF OPEN MOBILE LOCKING CASTERS 36''H</t>
  </si>
  <si>
    <t>STORAGE 3 SHELF OPEN MOBILE LOCKING CASTERS 42''H</t>
  </si>
  <si>
    <t>WRITING CENTER SINGLE SIDE JUNIOR</t>
  </si>
  <si>
    <t>AUDIO CENTER MOBILE STATION JR</t>
  </si>
  <si>
    <t>END TABLE LIVING ROOM</t>
  </si>
  <si>
    <t>KIT VERTICAL STORAGE UNIT WITH LOCKING TOP AND 30-SLOT MAILBOX BASE</t>
  </si>
  <si>
    <t>KIT TABLE 30'' X 60'' RECTANGULAR WITH 30'' WOOD LEGS</t>
  </si>
  <si>
    <t>KIT TABLE 30'' X 60'' RECTANGULAR WITH 28'' WOOD LEGS</t>
  </si>
  <si>
    <t>KIT TABLE 30'' X 60'' RECTANGULAR WITH 26'' WOOD LEGS</t>
  </si>
  <si>
    <t>KIT TABLE 30'' X 60'' RECTANGULAR WITH 24'' WOOD LEGS</t>
  </si>
  <si>
    <t>KIT TABLE 30'' X 60'' RECTANGULAR WITH 22'' WOOD LEGS</t>
  </si>
  <si>
    <t>KIT TABLE 30'' X 60'' RECTANGULAR WITH 20'' WOOD LEGS</t>
  </si>
  <si>
    <t>STORAGE VERTICAL 4 UNIT LOCKER BASE</t>
  </si>
  <si>
    <t>MAGNIFYING GLASS DELUXE GIANT</t>
  </si>
  <si>
    <t>ROOM DIVIDER DBL SIDE LIBRARY/BROWSER MOBILE</t>
  </si>
  <si>
    <t>ROOM DIVIDER DBL SIDE LIBRARY/STORAGE MOBILE</t>
  </si>
  <si>
    <t>ROOM DIVIDER DBL SIDE EASEL/LIBRARY MOBILE</t>
  </si>
  <si>
    <t>ROOM DIVIDER DBL SIDE EASEL/STORAGE MOBILE</t>
  </si>
  <si>
    <t>CHAIR STACKING 5''H SEAT TODDLER</t>
  </si>
  <si>
    <t>CHAIR STACKING 7''H SEAT TODDLER</t>
  </si>
  <si>
    <t>CHAIR STACKING 9''H SEAT TODDLER</t>
  </si>
  <si>
    <t>CUBBY 20 TRAY MOBILE KFK</t>
  </si>
  <si>
    <t>CUBBY 24 TRAY SEE VIEW MOBILE KFK</t>
  </si>
  <si>
    <t>CUBE COZY READING 30'' X 30'' X 30''</t>
  </si>
  <si>
    <t>STORAGE 3 COMPARTMENT MOBILE</t>
  </si>
  <si>
    <t>STORAGE 2 SHELF DEEP 35 3/4''W X 14 3/4''D X 24''H</t>
  </si>
  <si>
    <t>STORAGE 3 SHELF DEEP 36''H</t>
  </si>
  <si>
    <t>STORAGE 4 SHELF DEEP 48''H</t>
  </si>
  <si>
    <t>KIT TABLE 24'' X 24'' SQUARE WITH 20'' WOOD LEGS</t>
  </si>
  <si>
    <t>KIT TABLE 24'' X 24'' SQUARE WITH 22'' WOOD LEGS</t>
  </si>
  <si>
    <t>KIT TABLE 24'' X 24'' SQUARE WITH 24'' WOOD LEGS</t>
  </si>
  <si>
    <t>KIT TABLE 24'' X 24'' SQUARE WITH 26'' WOOD LEGS</t>
  </si>
  <si>
    <t>KIT TABLE 24'' X 24'' SQUARE WITH 28'' WOOD LEGS</t>
  </si>
  <si>
    <t>KIT TABLE 24'' X 24'' SQUARE WITH 30'' WOOD LEGS</t>
  </si>
  <si>
    <t>KIT TABLE 30'' X 30'' SQUARE WITH 20'' WOOD LEGS</t>
  </si>
  <si>
    <t>KIT TABLE 30'' X 30'' SQUARE WITH 22'' WOOD LEGS</t>
  </si>
  <si>
    <t>KIT TABLE 30'' X 30'' SQUARE WITH 24'' WOOD LEGS</t>
  </si>
  <si>
    <t>KIT TABLE 30'' X 30'' SQUARE WITH 26'' WOOD LEGS</t>
  </si>
  <si>
    <t>KIT TABLE 30'' X 30'' SQUARE WITH 28'' WOOD LEGS</t>
  </si>
  <si>
    <t>KIT TABLE 30'' X 30'' SQUARE WITH 30'' WOOD LEGS</t>
  </si>
  <si>
    <t>KIT TABLE 36'' X 48'' RECTANGULAR WITH 20'' WOOD LEGS</t>
  </si>
  <si>
    <t>KIT TABLE 36'' X 48'' RECTANGULAR WITH 22'' WOOD LEGS</t>
  </si>
  <si>
    <t>KIT TABLE 36'' X 48'' RECTANGULAR WITH 24'' WOOD LEGS</t>
  </si>
  <si>
    <t>KIT TABLE 36'' X 48'' RECTANGULAR WITH 26'' WOOD LEGS</t>
  </si>
  <si>
    <t>KIT TABLE 36'' X 48'' RECTANGULAR WITH 28'' WOOD LEGS</t>
  </si>
  <si>
    <t>KIT TABLE 36'' X 48'' RECTANGULAR WITH 30'' WOOD LEGS</t>
  </si>
  <si>
    <t>KIT VERTICAL STORAGE UNIT WITH LOCKING TOP AND TEACHER BASE</t>
  </si>
  <si>
    <t>KIT CUBBY 20 TRAY MOBILE KFK WITH MULTI-COLORED TRAYS</t>
  </si>
  <si>
    <t>KIT CUBBY 20 TRAY MOBILE KFK WITH CLEAR TRAYS</t>
  </si>
  <si>
    <t>KIT EASEL ADJUSTABLE WITH CHALKBOARD PANELS</t>
  </si>
  <si>
    <t>KIT EASEL ADJUSTABLE WITH DRY ERASE PANELS</t>
  </si>
  <si>
    <t>KIT EASEL ADJUSTABLE WITH CLEAR PANELS</t>
  </si>
  <si>
    <t>KIT TABLE 24'' X 24'' SQUARE WITH 18 3/4'' WOOD LEGS</t>
  </si>
  <si>
    <t>KIT TABLE 30'' X 30'' SQUARE WITH 18 3/4'' WOOD LEGS</t>
  </si>
  <si>
    <t>KIT TABLE 36'' X 48'' RECTANGULAR WITH 18 3/4'' WOOD LEGS</t>
  </si>
  <si>
    <t>KIT TABLE 42'' ROUND WITH 18 3/4'' WOOD LEGS</t>
  </si>
  <si>
    <t>KIT TABLE 42'' ROUND WITH 20'' WOOD LEGS</t>
  </si>
  <si>
    <t>KIT TABLE 42'' ROUND WITH 22'' WOOD LEGS</t>
  </si>
  <si>
    <t>KIT TABLE 42'' ROUND WITH 24'' WOOD LEGS</t>
  </si>
  <si>
    <t>KIT TABLE 42'' ROUND WITH 26'' WOOD LEGS</t>
  </si>
  <si>
    <t>KIT TABLE 42'' ROUND WITH 28'' WOOD LEGS</t>
  </si>
  <si>
    <t>KIT TABLE 42'' ROUND WITH 30'' WOOD LEGS</t>
  </si>
  <si>
    <t>KIT COUCH LIVING ROOM WITH BLUE CUSHIONS</t>
  </si>
  <si>
    <t>KIT COUCH LIVING ROOM WITH RED CUSHIONS</t>
  </si>
  <si>
    <t>KIT CHAIR LIVING ROOM WITH BLUE CUSHIONS</t>
  </si>
  <si>
    <t>KIT CHAIR LIVING ROOM WITH RED CUSHIONS</t>
  </si>
  <si>
    <t>KIT CUBBY 24 TRAY SEE VIEW MOBILE KFK WITH MULTI-COLORED TRAYS</t>
  </si>
  <si>
    <t>KIT CUBBY 24 TRAY SEE VIEW MOBILE KFK WITH CLEAR TRAYS</t>
  </si>
  <si>
    <t>KIT LIVING ROOM 4 PIECE SET - RED CHAIR - COUCH - COFFEE TABLE - END TABLE</t>
  </si>
  <si>
    <t>KIT LIVING ROOM 4 PIECE SET - BLUE CHAIR - COUCH - COFFEE TABLE - END TABLE</t>
  </si>
  <si>
    <t>KIT STUDENT CARRELL 24'' X 30'' TOP WITH 26'' WOOD LEGS</t>
  </si>
  <si>
    <t>KIT STUDENT CARRELL 24'' X 30'' TOP WITH 18 3/4'' WOOD LEGS</t>
  </si>
  <si>
    <t>KIT STUDENT CARRELL 24'' X 30'' TOP WITH 20'' WOOD LEGS</t>
  </si>
  <si>
    <t>KIT STUDENT CARRELL 24'' X 30'' TOP WITH 22'' WOOD LEGS</t>
  </si>
  <si>
    <t>KIT STUDENT CARRELL 24'' X 30'' TOP WITH 24'' WOOD LEGS</t>
  </si>
  <si>
    <t>STEPS AND BRIDGE</t>
  </si>
  <si>
    <t>SCOOTERBOARD RAMP</t>
  </si>
  <si>
    <t>KITCHEN HUTCH TRADITIONAL</t>
  </si>
  <si>
    <t>TABLE LEG SET/4 WOOD 12''H</t>
  </si>
  <si>
    <t>TABLE LEG SET/4 WOOD 16''H</t>
  </si>
  <si>
    <t>KIT TABLE 24'' X 24'' SQUARE WITH 14'' WOOD LEGS</t>
  </si>
  <si>
    <t>KIT TABLE 24'' X 24'' SQUARE WITH 16'' WOOD LEGS</t>
  </si>
  <si>
    <t>KIT TABLE 30'' ROUND WITH 12'' WOOD LEGS</t>
  </si>
  <si>
    <t>KIT TABLE 30'' ROUND WITH 14'' WOOD LEGS</t>
  </si>
  <si>
    <t>KIT TABLE 30'' ROUND WITH 16'' WOOD LEGS</t>
  </si>
  <si>
    <t>SECURE STEPS 5''H STEPS 21''W ABILITATIONS</t>
  </si>
  <si>
    <t>ROLL N RIDE ROLLER SECTION</t>
  </si>
  <si>
    <t>ROLL N RIDE STEP UNIT</t>
  </si>
  <si>
    <t>ROLL N RIDE RAMP UNIT</t>
  </si>
  <si>
    <t>KIT ROLL-N-RIDE JR.</t>
  </si>
  <si>
    <t>KIT ROLL-N-RIDE UNIT</t>
  </si>
  <si>
    <t>SECURE STEPS 7''H STEPS 19 1/2''W</t>
  </si>
  <si>
    <t>BENCH 5 UNIT LOCKER W/ BEIGE CUSHION 16''H</t>
  </si>
  <si>
    <t>STORAGE 2 SHELF WELL TOP MIRROR BACK 19''H</t>
  </si>
  <si>
    <t>KIT TABLE 30'' X 48'' RECTANGULAR WITH 16'' WOOD LEGS</t>
  </si>
  <si>
    <t>COAT LOCKER 3 UNIT BENCH</t>
  </si>
  <si>
    <t>KIT DONORS CHOOSE SENSORY SCIENTISTS WITH SAND AND WATER TABLE 6'' DEEP TUB - SET</t>
  </si>
  <si>
    <t>BENCH REST AND STORAGE W/ 4 BINS</t>
  </si>
  <si>
    <t>STORAGE CORNER OUTSIDE 24''H</t>
  </si>
  <si>
    <t>CUBBY 12 TRAY TODDLER MOBILE</t>
  </si>
  <si>
    <t>BENCH REST AND STORAGE 10''H SEAT</t>
  </si>
  <si>
    <t>SPACE SHAPER INSIDE CURVE 24''H</t>
  </si>
  <si>
    <t>SPACE SHAPER OUTSIDE CURVE 24''H</t>
  </si>
  <si>
    <t>TODDLER LOFT TOWER</t>
  </si>
  <si>
    <t>TODDLER LOFT SLIDE</t>
  </si>
  <si>
    <t>TODDLER LOFT STEPS</t>
  </si>
  <si>
    <t>INSERT 10 TRAY CUBBY RTA</t>
  </si>
  <si>
    <t>KIT LOFT TODDLER</t>
  </si>
  <si>
    <t>CUBBY CLASSROOM PORTFOLIO 30 SLOT</t>
  </si>
  <si>
    <t>KIT CUBBY STORE-N-STACK SMALL TRAY WITH SMALL WICKER BASKETS</t>
  </si>
  <si>
    <t>KIT CUBBY 30 TRAY MOBILE WITH SMALL WICKER BASKETS</t>
  </si>
  <si>
    <t>KIT CUBBY 16 TRAY MOBILE WITH SMALL WICKER BASKETS</t>
  </si>
  <si>
    <t>KIT CUBBY 12 TRAY 2 SHELF MOBILE WITH SMALL AND MEDIUM WICKER BASKETS</t>
  </si>
  <si>
    <t>KIT CUBBY 25 TRAY MOBILE WITH SMALL WICKER BASKETS</t>
  </si>
  <si>
    <t>KIT CUBBY FOLDER AND 20 TRAY MOBILE WITH SMALL WICKER BASKETS</t>
  </si>
  <si>
    <t>KIT CUBBY 20 TRAY MOBILE WITH SMALL WICKER BASKETS</t>
  </si>
  <si>
    <t>KIT CUBBY 20 TRAY MOBILE KFK WITH SMALL WICKER BASKETS</t>
  </si>
  <si>
    <t>KIT CUBBY 12 LARGE TRAY PORTFOLIO MOBILE WITH MEDUM WICKER BASKETS</t>
  </si>
  <si>
    <t>KIT CUBBY 24 TRAY SEE VIEW MOBILE KFK WITH MEDIUM WICKER BASKETS</t>
  </si>
  <si>
    <t>KIT CUBBY MIXED TRAY STORAGE WITH SMALL AND MEDIUM WICKER BASKETS</t>
  </si>
  <si>
    <t>KIT CUBBY 10 TRAY DEEP MOBILE WITH SMALL WICKER BASKETS</t>
  </si>
  <si>
    <t>KIT CUBBY 12 TRAY TODDLER MOBILE WITH SMALL WICKER BASKETS</t>
  </si>
  <si>
    <t>KIT CUBBY 12 TRAY TODDLER MOBILE WITH CLEAR TRAYS</t>
  </si>
  <si>
    <t>KIT CUBBY 12 TRAY TODDLER MOBILE WITH MULTI-COLORED TRAYS</t>
  </si>
  <si>
    <t>KIT BENCH REST AND STORAGE 10''H SEAT TODDLER WITH SMALL AND MEDIUM WICKER BASKETS</t>
  </si>
  <si>
    <t>STORAGE LOCKER 12 CUBBY MOBILE 48''H</t>
  </si>
  <si>
    <t>CART ART W/ ADJ SHELF MOBILE</t>
  </si>
  <si>
    <t>BOOKCASE W/ 3 ADJUSTABLE SHELVES 60''H</t>
  </si>
  <si>
    <t>COAT RACK WALL MOUNT WITH SHELF</t>
  </si>
  <si>
    <t>KIT TABLE 30'' ROUND WITH 22'' WOOD LEGS</t>
  </si>
  <si>
    <t>SPACE SHAPER INSIDE CURVE 30''H</t>
  </si>
  <si>
    <t>SPACE SHAPER OUTSIDE CURVE 30''H</t>
  </si>
  <si>
    <t>BENCH REST/READ LIBRARY/STORAGE 14''H SEAT</t>
  </si>
  <si>
    <t>KITCHEN STOVE / MICROWAVE COMBO</t>
  </si>
  <si>
    <t>BOOK DISPLAY 4 SHELF LOW TODDLER 14''H</t>
  </si>
  <si>
    <t>TABLE 36'' X 36'' ADJ BLOSSOM TODDLER CC</t>
  </si>
  <si>
    <t>COAT LOCKER 5 UNIT DOUBLE SIDED</t>
  </si>
  <si>
    <t>CHANGING TABLE INFANT WITH STEPS LEFT</t>
  </si>
  <si>
    <t>CHANGING TABLE INFANT WITH STEPS RIGHT</t>
  </si>
  <si>
    <t>DOLL CHANGING TABLE</t>
  </si>
  <si>
    <t>SCIENCE CENTER W/ MIRRORED TRAYS MOBILE 24''H</t>
  </si>
  <si>
    <t>COAT LOCKER 5 UNIT BENCH TODDLER</t>
  </si>
  <si>
    <t>COAT LOCKER 5 UNIT BENCH TODDLER KFK</t>
  </si>
  <si>
    <t>STORAGE 2 SHELF WELL TOP MOBILE 24''H</t>
  </si>
  <si>
    <t>TABLE TODDLER ACTIVITY BUILDING TOP</t>
  </si>
  <si>
    <t>CUBBY 12 TRAY TODDLER MOBILE KFK</t>
  </si>
  <si>
    <t>COAT LOCKER WALL MOUNT 10 CUBBY</t>
  </si>
  <si>
    <t>COAT LOCKER 3 UNIT 42''H</t>
  </si>
  <si>
    <t>STORAGE 8 COMPARTMENT MOBILE</t>
  </si>
  <si>
    <t>BOOKCASE W/ ADJUSTABLE SHELF W/LIP MOBILE 30''H</t>
  </si>
  <si>
    <t>BOOKCASE W/ 2 ADJUSTABLE SHELVES W/LIP MOBILE 36''H</t>
  </si>
  <si>
    <t>STORAGE LOCKER 12 CUBBY MOBILE WOOD BACK 42''H</t>
  </si>
  <si>
    <t>BOOKCASE W/ 2 ADJUSTABLE SHELVES MOBILE 36''H</t>
  </si>
  <si>
    <t>STORAGE CENTER WITH 4 DRAWERS 30''H</t>
  </si>
  <si>
    <t>STORAGE CENTER WITH 8 DRAWERS 30''H</t>
  </si>
  <si>
    <t>BOOKCASE 3 SHELF 13''D X 36''H</t>
  </si>
  <si>
    <t>BOOKCASE 4 SHELF 13''D X 48''H</t>
  </si>
  <si>
    <t>KIT TABLE 36'' X 36'' BLOSSOM WITH 4 TODDLER CHAIRS 7''H - SET OF 5</t>
  </si>
  <si>
    <t>KIT BENCH REST AND READ LIBRARY/STORAGE 14''H SEAT WITH MEDIUM WICKER BASKETS</t>
  </si>
  <si>
    <t>KIT BENCH REST AND READ LIBRARY/STORAGE 14''H SEAT WITH CLEAR STORAGE BOXES</t>
  </si>
  <si>
    <t>KIT BENCH REST AND READ LIBRARY/STORAGE 14''H SEAT WITH MULTI-COLORED STORAGE BOXES</t>
  </si>
  <si>
    <t>KIT TABLE TODDLER ACTIVITY STORAGE WITH BUILDING TOP</t>
  </si>
  <si>
    <t>KIT CUBBY 12 TRAY TODDLER MOBILE KFK WITH MULTI-COLORED TRAYS</t>
  </si>
  <si>
    <t>KIT CUBBY 12 TRAY TODDLER MOBILE KFK WITH CLEAR TRAYS</t>
  </si>
  <si>
    <t>KIT CUBBY 12 TRAY TODDLER MOBILE KFK WITH SMALL WICKER BASKETS</t>
  </si>
  <si>
    <t>KIT CUBBY 16 BIG TUB MOBILE WITH SNAP TITE TRANSLUCENT TRAYS</t>
  </si>
  <si>
    <t>CUSHION BEIGE BENCH LOCKER</t>
  </si>
  <si>
    <t>CURTAINS TAN AND WHITE STRIPE OPTION</t>
  </si>
  <si>
    <t>KIT KITCHEN CC COMPLETE SET INCLUDES CONNECTORS - SET OF 7</t>
  </si>
  <si>
    <t>PLAY STORE / PUPPET THEATRE W/DRY ERASE</t>
  </si>
  <si>
    <t>KIT COAT LOCKER WALL MOUNT 10 CUBBY WITH MULTI-COLORED TRAYS</t>
  </si>
  <si>
    <t>KIT COAT LOCKER WALL MOUNT 10 CUBBY WITH SMALL WICKER BASKETS</t>
  </si>
  <si>
    <t>KIT TABLE 36'' X 58'' KIDNEY WITH 18 3/4'' WOOD LEGS</t>
  </si>
  <si>
    <t>KIT TABLE 36'' X 58'' KIDNEY WITH 20'' WOOD LEGS</t>
  </si>
  <si>
    <t>KIT TABLE 36'' X 58'' KIDNEY WITH 22'' WOOD LEGS</t>
  </si>
  <si>
    <t>KIT TABLE 36'' X 58'' KIDNEY WITH 28'' WOOD LEGS</t>
  </si>
  <si>
    <t>KIT TABLE 36'' X 58'' KIDNEY WITH 30'' WOOD LEGS</t>
  </si>
  <si>
    <t>KIT STUDENT CARRELL 24'' X 30'' TOP WITH 28'' WOOD LEGS</t>
  </si>
  <si>
    <t>KIT TABLE 24'' X 24'' SQUARE WITH 12'' WOOD LEGS</t>
  </si>
  <si>
    <t>KIT TABLE 24'' X 36'' RECTANGULAR WITH 16'' WOOD LEGS</t>
  </si>
  <si>
    <t>KIT TABLE 24'' X 48'' RECTANGULAR WITH 16'' WOOD LEGS</t>
  </si>
  <si>
    <t>KIT TABLE 30'' X 48'' RECTANGULAR WITH 18 3/4'' WOOD LEGS</t>
  </si>
  <si>
    <t>KIT TABLE 30'' X 60'' RECTANGULAR WITH 18 3/4'' WOOD LEGS</t>
  </si>
  <si>
    <t>KIT TABLE 30'' ROUND WITH 26'' WOOD LEGS</t>
  </si>
  <si>
    <t>KIT TABLE 30'' ROUND WITH 28'' WOOD LEGS</t>
  </si>
  <si>
    <t>KIT TABLE 30'' ROUND WITH 30'' WOOD LEGS</t>
  </si>
  <si>
    <t>KIT TABLE 36'' ROUND WITH 22'' WOOD LEGS</t>
  </si>
  <si>
    <t>KIT TABLE 36'' ROUND WITH 24'' WOOD LEGS</t>
  </si>
  <si>
    <t>KIT TABLE 36'' ROUND WITH 26'' WOOD LEGS</t>
  </si>
  <si>
    <t>KIT TABLE 36'' ROUND WITH 28'' WOOD LEGS</t>
  </si>
  <si>
    <t>KIT TABLE 36'' ROUND WITH 30'' WOOD LEGS</t>
  </si>
  <si>
    <t>KIT STUDENT CARRELL 24'' X 30'' TOP WITH 30'' WOOD LEGS</t>
  </si>
  <si>
    <t>CHANGING TABLE REPLACEMENT PAD (H004450)</t>
  </si>
  <si>
    <t>KIT KITCHEN CC 4-PIECE SET SINK STOVE/MICROWAVE COMBO HUTCH REFRIGERATOR</t>
  </si>
  <si>
    <t>KIT COMFORT CANOPY GREEN AND BLUE WITH 2 SHELF DEEP STORAGE UNITS</t>
  </si>
  <si>
    <t>KIT COMFORT CANOPY GREEN AND BLUE WITH 2 SHELF DEEP STORAGE UNITS AND SMALL WICKER BASKETS</t>
  </si>
  <si>
    <t>COMFORT CANOPY FABRIC SHADE RED</t>
  </si>
  <si>
    <t>COMFORT CANOPY FABRIC SHADE TAN</t>
  </si>
  <si>
    <t>COMFORT CANOPY FABRIC SHADE GREEN</t>
  </si>
  <si>
    <t>COMFORT CANOPY FABRIC SHADE BLUE</t>
  </si>
  <si>
    <t>KIT COMFORT CANOPY TAN AND RED WITH 2 SHELF DEEP STORAGE UNITS</t>
  </si>
  <si>
    <t>KIT COMFORT CANOPY TAN AND RED WITH 2 SHELF DEEP STORAGE UNITS AND SMALL WICKER BASKETS</t>
  </si>
  <si>
    <t>STORAGE TEACHER SUPPLY WITH DOORS 60''H</t>
  </si>
  <si>
    <t>TUB W/FAUCET DRAIN SAND AND WATER CLEAR MINI</t>
  </si>
  <si>
    <t>CUBE COZY REFLECTION 30'' X 30'' X 30''</t>
  </si>
  <si>
    <t>STORAGE BINS INFANT STAR KFK</t>
  </si>
  <si>
    <t>STOOL TEACHER MOBILE WITH CUSHION</t>
  </si>
  <si>
    <t>SAND AND WATER SQUARE TUB W/CASTERS CC</t>
  </si>
  <si>
    <t>SAND AND WATER SQUARE TUB TDLR W/CASTERS CC</t>
  </si>
  <si>
    <t>STOOL STUDENT STEP 6''H</t>
  </si>
  <si>
    <t>RISER STUDENT WITH TWO DRAWERS</t>
  </si>
  <si>
    <t>KITCHEN CENTER 5 IN 1 SEE THRU</t>
  </si>
  <si>
    <t>KITCHEN SINK / STOVE COMBO CC</t>
  </si>
  <si>
    <t>KITCHEN SINK / STOVE COMBO TODDLER</t>
  </si>
  <si>
    <t>KITCHEN SINK / DISHWASHER COMBO</t>
  </si>
  <si>
    <t>KITCHEN STOVE / MICROWAVE MODERN COMBO</t>
  </si>
  <si>
    <t>KITCHEN REFRIGERATOR MODERN</t>
  </si>
  <si>
    <t>TABLE IPAD 2 PERSON S2S ADJ HGT MOBILE 39''W</t>
  </si>
  <si>
    <t>STORAGE 4 SHELF KFK 48''H</t>
  </si>
  <si>
    <t>DRESSUP STORAGE MOBILE 38''H</t>
  </si>
  <si>
    <t>CHANGING TABLE INFANT WITH DOORS</t>
  </si>
  <si>
    <t>PUPPET STORAGE 10 DOWEL RACK</t>
  </si>
  <si>
    <t>WRITING CENTER TABLETOP</t>
  </si>
  <si>
    <t>KIT STORAGE BLOCK ORGANIZER MOBILE WITH ADHESIVES AND 260 BLOCKS</t>
  </si>
  <si>
    <t>KIT KITCHEN MODERN 3 PIECE SET</t>
  </si>
  <si>
    <t>KIT ABILITATIONS INCLUSION KIT WITH TEACHER STOOL</t>
  </si>
  <si>
    <t>KIT EASEL CLEARVIEW WITH PAPER HOLDER AND ROLL</t>
  </si>
  <si>
    <t>STORAGE 2 SHELF 27 3/8''H RTA</t>
  </si>
  <si>
    <t>STORAGE 2 SHELF 20''H RTA</t>
  </si>
  <si>
    <t>STORAGE 3 COMPARTMENT 27 3/8''H RTA</t>
  </si>
  <si>
    <t>STORAGE 3 COMPARTMENT 20''H RTA</t>
  </si>
  <si>
    <t>STORAGE 3 SHELF 40''H RTA</t>
  </si>
  <si>
    <t>INSERT UPPER SECTIONAL CUBBY RTA</t>
  </si>
  <si>
    <t>STORAGE 2 SHELF 16'' DEEP 27 3/8''H RTA</t>
  </si>
  <si>
    <t>STORAGE 3 SHELF 16'' DEEP 40''H RTA</t>
  </si>
  <si>
    <t>COAT LOCKER 5 UNIT TODDLER RTA</t>
  </si>
  <si>
    <t>COAT LOCKER WALL MOUNT 10 CUBBY RTA</t>
  </si>
  <si>
    <t>CUBBY RACK 12 TRAY DOWEL RTA</t>
  </si>
  <si>
    <t>BOOK DISPLAY 3 SHELF RTA</t>
  </si>
  <si>
    <t>KITCHEN SINK RTA</t>
  </si>
  <si>
    <t>KITCHEN STOVE RTA</t>
  </si>
  <si>
    <t>KITCHEN HUTCH RTA</t>
  </si>
  <si>
    <t>KITCHEN REFRIGERATOR RTA</t>
  </si>
  <si>
    <t>LANGUAGE CENTER DRY ERASE RTA</t>
  </si>
  <si>
    <t>COVER FOR BUILDING BLOCK TABLES</t>
  </si>
  <si>
    <t>CUBE TUNNEL ARCH 30'' X 30'' X 30''</t>
  </si>
  <si>
    <t>DOLL BED STACKING</t>
  </si>
  <si>
    <t>DOLL CRADLE</t>
  </si>
  <si>
    <t>DOLL HIGH CHAIR</t>
  </si>
  <si>
    <t>EASEL ADJUSTABLE ART DRY ERASE MOBILE</t>
  </si>
  <si>
    <t>SCIENCE MODULE MAGNETIC STACKING</t>
  </si>
  <si>
    <t>SCIENCE MODULE MIRROR STACKING</t>
  </si>
  <si>
    <t>SCIENCE MODULE SOIL/WATER STACKING</t>
  </si>
  <si>
    <t>SCIENCE MODULE MAGNIFIER STACKING</t>
  </si>
  <si>
    <t>SCIENCE MODULE TERRARIUM STACKING</t>
  </si>
  <si>
    <t>SCIENCE MODULE SENSORY BOX STACKING</t>
  </si>
  <si>
    <t>SCIENCE MODULE STORAGE DOLLY</t>
  </si>
  <si>
    <t>LANGUAGE CENTER MOBILE MAGNETIC FLAT STORAGE</t>
  </si>
  <si>
    <t>BENCH REST AND STORAGE 12''H SEAT</t>
  </si>
  <si>
    <t>BOOK DISPLAY 3 SHELF TODDLER 36''W X 24''H</t>
  </si>
  <si>
    <t>BOOK DISPLAY 4 SHELF DOUBLE SIDED MOBILE</t>
  </si>
  <si>
    <t>STORAGE 2 SHELF MINI 24''H</t>
  </si>
  <si>
    <t>STORAGE 3 SHELF MINI 36''H</t>
  </si>
  <si>
    <t>KITCHEN SINK TODDLER KFK</t>
  </si>
  <si>
    <t>KITCHEN STOVE TODDLER KFK</t>
  </si>
  <si>
    <t>KITCHEN HUTCH TODDLER KFK</t>
  </si>
  <si>
    <t>KITCHEN REFRIGERATOR TODDLER KFK</t>
  </si>
  <si>
    <t>DRESSER WITH 2 DRAWERS 36''H</t>
  </si>
  <si>
    <t>WASHER/DRYER SIDE BY SIDE MODERN</t>
  </si>
  <si>
    <t>KIT RTA CUBBY MULTI-STORAGE 3-COMPARTMENT 20 TRAY</t>
  </si>
  <si>
    <t>KIT RTA CUBBY MULTI-STORAGE 3-COMPARTMENT 20 TRAY WITH 20 ASSORTED COLOR TRAYS</t>
  </si>
  <si>
    <t>KIT RTA CUBBY MULTI-STORAGE 3-COMPARTMENT 20 TRAY WITH 20 CLEAR TRAYS</t>
  </si>
  <si>
    <t>KIT RTA CUBBY MULTI-STORAGE 3-COMPARTMENT 20 TRAY WITH 20 BASKETS</t>
  </si>
  <si>
    <t>KIT RTA CUBBY RACK 12 TRAY DOWEL WITH 12 ASSORTED COLOR TRAYS</t>
  </si>
  <si>
    <t>KIT RTA CUBBY RACK 12 TRAY DOWEL WITH 12 CLEAR TRAYS</t>
  </si>
  <si>
    <t>KIT RTA CUBBY RACK 12 TRAY DOWEL WITH 12 BASKETS</t>
  </si>
  <si>
    <t>KIT RTA COAT LOCKER WALL MOUNT 10 CUBBY WITH 10 ASSORTED COLOR TRAYS</t>
  </si>
  <si>
    <t>KIT RTA COAT LOCKER WALL MOUNT 10 CUBBY WITH 10 CLEAR TRAYS</t>
  </si>
  <si>
    <t>KIT RTA COAT LOCKER WALL MOUNT 10 CUBBY WITH 10 BASKETS</t>
  </si>
  <si>
    <t>KIT RTA COAT LOCKER 5-UNIT</t>
  </si>
  <si>
    <t>KIT RTA KITCHEN 4-PIECE SET SINK STOVE HUTCH REFRIGERATOR</t>
  </si>
  <si>
    <t>KIT RTA 2 SHELF WITH 10 CUBBY INSERT 27 3/8''H</t>
  </si>
  <si>
    <t>KIT RTA 3 COMPARTMENT WITH 10 CUBBY INSERT 27 3/8''H</t>
  </si>
  <si>
    <t>KIT TABLE BUILDING BLOCK W/PRESCHOOL GRIDS 24''H WITH COVER</t>
  </si>
  <si>
    <t>KIT TABLE BUILDING BLOCK W/STANDARD GRIDS 24''H WITH COVER</t>
  </si>
  <si>
    <t>KIT DOLL BED STACKING WITH MATTRESS PILLOW BLANKET - SET OF 4</t>
  </si>
  <si>
    <t>KIT 2 DOLL BED STACKING WITH 2 MATTRESS 2 PILLOW 2 BLANKET - SET OF 8</t>
  </si>
  <si>
    <t>KIT DOLL BED STACKING-CRADLE-HIGH CHAIR-CHANGING TABLE- 2 MATTRESS 2 PILLOW 2 BLANKET - SET OF 10</t>
  </si>
  <si>
    <t>KIT SCIENCE MODULES SOIL WATER-MAGNIFIER-TERRARIUM-SENSORY WITH DOLLY</t>
  </si>
  <si>
    <t>KIT SCIENCE MODULES STACKING-MAGNETIC-MIRROR-MAGNIFIER-SENSORY WITH DOLLY</t>
  </si>
  <si>
    <t>KIT SCIENCE MODULES STACKING-SOIL WATER-MAGNIFIER-TERRARIUM-SENSORY-MAGNETIC-MIRROR-STORAGE WITH DOLLY</t>
  </si>
  <si>
    <t>KIT KITCHEN KFK SINK STOVE HUTCH REFRIGERATOR - SET OF 4</t>
  </si>
  <si>
    <t>KIT LAUNDRY CENTER - MODERN WASHER-DRYER-IRON-IRONING BOARD - SET OF 3</t>
  </si>
  <si>
    <t>KIT HIDEAWAY 20 TRAY WITH MULTI-COLORED TRAYS</t>
  </si>
  <si>
    <t>KIT HIDEAWAY 20 TRAY WITH CLEAR TRAYS</t>
  </si>
  <si>
    <t>KIT HIDEAWAY 20 TRAY WITH SMALL WICKER BASKETS</t>
  </si>
  <si>
    <t>KIT COAT LOCKER WALL MOUNT 10 CUBBY WITH 10 CLEAR TOTES</t>
  </si>
  <si>
    <t>KIT HIDEAWAY 20 TRAY MOBILE</t>
  </si>
  <si>
    <t>KIT DOLL CRADLE WITH MATTRESS PILLOW BLANKET - SET OF 4</t>
  </si>
  <si>
    <t>KIT TODDLER ACTIVITY STORAGE TABLE WITH BUILDING TOP WITH BASKETS</t>
  </si>
  <si>
    <t>CUSHION SET BLUE LIVING ROOM COUCH SMOOTH</t>
  </si>
  <si>
    <t>CUSHION SET RED LIVING ROOM COUCH SMOOTH</t>
  </si>
  <si>
    <t>CUSHION SET BROWN LIVING ROOM COUCH SMOOTH</t>
  </si>
  <si>
    <t>CUSHION SET BLUE LIVING ROOM CHAIR SMOOTH</t>
  </si>
  <si>
    <t>CUSHION SET RED LIVING ROOM CHAIR SMOOTH</t>
  </si>
  <si>
    <t>CUSHION SET BROWN LIVING ROOM CHAIR SMOOTH</t>
  </si>
  <si>
    <t>KIT TODDLER ACTIVITY STORAGE TABLE WITH BUILDING TOP WITH 6 CLEAR TRAYS</t>
  </si>
  <si>
    <t>KIT TODDLER ACTIVITY STORAGE TABLE WITH BUILDING TOP WITH ASSORTED COLOR TRAYS</t>
  </si>
  <si>
    <t>KIT LIVING ROOM 4 PIECE SET - BROWN CHAIR - COUCH - COFFEE TABLE - END TABLE</t>
  </si>
  <si>
    <t>KIT COUCH LIVING ROOM WITH BROWN CUSHIONS</t>
  </si>
  <si>
    <t>KIT CHAIR LIVING ROOM WITH BROWN CUSHIONS</t>
  </si>
  <si>
    <t>KIT CUBBY 12 BIG TUB MOBILE WITH ASSORTED COLOR TRAYS AND LIDS</t>
  </si>
  <si>
    <t>KIT CUBBY 16 BIG TUB MOBILE WITH ASSORTED COLOR TRAYS AND LIDS</t>
  </si>
  <si>
    <t>BENCH WALL 60''L X 12''W X 12''H</t>
  </si>
  <si>
    <t>TUB W/FAUCET DRAIN SAND AND WATER BEIGE 6'' DEEP</t>
  </si>
  <si>
    <t>COAT LOCKER 1 UNIT W/DOOR MODULAR</t>
  </si>
  <si>
    <t>TUB SQUARE W/DRAIN PLUG SAND AND WATER</t>
  </si>
  <si>
    <t>STORAGE WALL MOUNT W/10 TRAY LOCKER</t>
  </si>
  <si>
    <t>STORAGE WALL MOUNT W/ADJ SHELVES</t>
  </si>
  <si>
    <t>MARKET STAND WITH CANOPY AND MAGNETIC DRY ERASE PANEL</t>
  </si>
  <si>
    <t>PUZZLE RACK LARGE KNOB</t>
  </si>
  <si>
    <t>STORAGE 2 SHELF KFK 20''H</t>
  </si>
  <si>
    <t>STORAGE 2 SHELF WELL TOP 12''D X 20''H</t>
  </si>
  <si>
    <t>STORAGE 5 COMPARTMENT MOBILE 20''H KFK</t>
  </si>
  <si>
    <t>STORAGE 3 COMPARTMENT MOBILE LOCKING CASTERS 24''H</t>
  </si>
  <si>
    <t>BOOKCASE W/ ADJ DIVIDERS MOBILE LOCKING CASTERS 30''H</t>
  </si>
  <si>
    <t>STORAGE 5 COMPARTMENT MOBILE LOCKING CASTERS 30''H</t>
  </si>
  <si>
    <t>STORAGE 7 COMPARTMENT MOBILE LOCKING CASTERS 36''H</t>
  </si>
  <si>
    <t>BOOKCASE W/ ADJ SHELF MOBILE LOCKING CASTERS 24''H</t>
  </si>
  <si>
    <t>BOOKCASE W/ 2 ADJ SHELVES MOBILE LOCKING CASTERS 36''H</t>
  </si>
  <si>
    <t>BOOKCASE W/ ADJ DIVIDERS MOBILE LOCKING CASTERS 42''H</t>
  </si>
  <si>
    <t>SCIENCE CENTER W/ 4 TRAYS MOBILE 30''H</t>
  </si>
  <si>
    <t>SCIENCE CENTER W/ 2 TRAYS MOBILE 30''H</t>
  </si>
  <si>
    <t>CUBBY 10 TRAY W/LOCKING CASTERS</t>
  </si>
  <si>
    <t>CUBBY 25 TRAY W/LOCKING CASTERS</t>
  </si>
  <si>
    <t>CUBBY 24 FLAT TRAY W/LOCKING CASTERS</t>
  </si>
  <si>
    <t>STACKER OPEN SHELF STORAGE</t>
  </si>
  <si>
    <t>STACKER 3 COMPARTMENT STORAGE</t>
  </si>
  <si>
    <t>STACKER 10 TRAY CUBBY</t>
  </si>
  <si>
    <t>STACKER 8 DEEP FLAT TRAY CUBBY</t>
  </si>
  <si>
    <t>STACKER 12 FLAT TRAY CUBBY</t>
  </si>
  <si>
    <t>STACKER BOOK DISPLAY</t>
  </si>
  <si>
    <t>KITCHEN ISLAND COMPACT MOBILE</t>
  </si>
  <si>
    <t>EASEL TABLETOP MAGNETIC STEAM</t>
  </si>
  <si>
    <t>PATIO GRILL</t>
  </si>
  <si>
    <t>PLAY CAR WITH STORAGE RTA</t>
  </si>
  <si>
    <t>STORAGE BLOCK ORGANIZER MOBILE W/END BIN</t>
  </si>
  <si>
    <t>ADJ DIVIDER FOR BOOKCASE SET/4</t>
  </si>
  <si>
    <t>STORAGE 4 COMPARTMENT 19''H</t>
  </si>
  <si>
    <t>KIT STORAGE WALL MOUNT LOCKER WITH 10 ASSORTED COLOR TRAYS</t>
  </si>
  <si>
    <t>KIT STORAGE WALL MOUNT LOCKER WITH 10 CLEAR TRAYS</t>
  </si>
  <si>
    <t>KIT STORAGE WALL MOUNT LOCKER WITH 10 BASKETS</t>
  </si>
  <si>
    <t>KIT CUBBY 10 TRAY W/LOCKING CASTERS WITH 10 ASSORTED COLOR TRAYS</t>
  </si>
  <si>
    <t>KIT CUBBY 10 TRAY W/LOCKING CASTERS WITH 10 CLEAR TRAYS</t>
  </si>
  <si>
    <t>KIT CUBBY 10 TRAY W/LOCKING CASTERS WITH 10 BASKETS</t>
  </si>
  <si>
    <t>KIT CUBBY 25 TRAY W/LOCKING CASTERS WITH 25 ASSORTED COLOR TRAYS</t>
  </si>
  <si>
    <t>KIT CUBBY 25 TRAY W/LOCKING CASTERS WITH 25 CLEAR TRAYS</t>
  </si>
  <si>
    <t>KIT CUBBY 25 TRAY W/LOCKING CASTERS WITH 25 BASKETS</t>
  </si>
  <si>
    <t>KIT CUBBY 24 FLAT TRAY W/LOCKING CASTERS WITH 24 ASSORTED COLOR TRAYS</t>
  </si>
  <si>
    <t>KIT CUBBY 24 FLAT TRAY W/LOCKING CASTERS WITH 24 CLEAR TRAYS</t>
  </si>
  <si>
    <t>KIT SCIENCE CENTER W/ 2 TRAYS MOBILE 30''H SOIL/WATER-MAGNIFIER-TERRARIUM-SENSORY</t>
  </si>
  <si>
    <t>KIT SCIENCE CENTER W/ 2 TRAYS MOBILE 30''H MAGNIFIER-MAGNETIC-MIRROR-SENSORY</t>
  </si>
  <si>
    <t>KIT SCIENCE CENTER W/ 4 TRAYS MOBILE 30''H SOIL/WATER-MAGNIFIER-TERRARIUM-SENSORY</t>
  </si>
  <si>
    <t>KIT SCIENCE CENTER W/ 4 TRAYS MOBILE 30''H MAGNIFIER-MAGNETIC-MIRROR-SENSORY</t>
  </si>
  <si>
    <t>KIT SCIENCE CENTER W/ 6 TRAYS MOBILE 30''H MAGNIFIER-MAGNETIC-MIRROR-SENSORY-SOIL/WATER-TERRARIUM</t>
  </si>
  <si>
    <t>KIT STACKER 10 TRAY CUBBY WITH 10 ASSORTED COLOR TRAYS</t>
  </si>
  <si>
    <t>KIT STACKER 10 TRAY CUBBY WITH 10 CLEAR TRAYS</t>
  </si>
  <si>
    <t>KIT STACKER 10 TRAY CUBBY WITH 10 BASKETS</t>
  </si>
  <si>
    <t>KIT STACKER 8 DEEP FLAT TRAY CUBBY WITH 8 ASSORTED COLOR FLAT TRAYS</t>
  </si>
  <si>
    <t>KIT STACKER 8 DEEP FLAT TRAY CUBBY WITH 8 CLEAR FLAT TRAYS</t>
  </si>
  <si>
    <t>KIT STACKER 12 FLAT TRAY CUBBY WITH 12 ASSORTED COLOR FLAT TRAYS</t>
  </si>
  <si>
    <t>KIT STACKER 12 FLAT TRAY CUBBY WITH 12 CLEAR FLAT TRAYS</t>
  </si>
  <si>
    <t>KIT STACKER BOOK DISPLAY WITH 4 ASSORTED COLOR FLAT TRAYS</t>
  </si>
  <si>
    <t>KIT STACKER BOOK DISPLAY WITH 4 CLEAR FLAT TRAYS</t>
  </si>
  <si>
    <t>KIT STORAGE BLOCK ORGANIZER W/END BIN MOBILE WITH 25 ADHESIVE BLOCK PATTERNS</t>
  </si>
  <si>
    <t>KIT STORAGE BLOCK ORGANIZER W/END BIN MOBILE WITH 25 ADHESIVE BLOCK PATTERNS AND 260 BLOCKS</t>
  </si>
  <si>
    <t>KIT MARKET STAND WITH CANOPY WITH 3 ASSORTED COLOR TRAYS</t>
  </si>
  <si>
    <t>KIT MARKET STAND WITH CANOPY WITH 3 CLEAR TRAYS</t>
  </si>
  <si>
    <t>KIT MARKET STAND WITH CANOPY WITH 3 BASKETS</t>
  </si>
  <si>
    <t>KIT COAT LOCKER 5 UNIT W/DOORS MODULAR</t>
  </si>
  <si>
    <t>KIT BASIC LOFT STANDARD HEIGHT W/WOOD RAILS</t>
  </si>
  <si>
    <t>KIT BASIC LOFT STANDARD HEIGHT W/CLEAR RAILS</t>
  </si>
  <si>
    <t>KIT BASIC LOFT EXTENDED HEIGHT W/WOOD RAILS</t>
  </si>
  <si>
    <t>KIT BASIC LOFT EXTENDED HEIGHT W/CLEAR RAILS</t>
  </si>
  <si>
    <t>KIT CUBBY 4 BIG TUB MOBILE WITH ASSORTED COLOR TRAYS AND LIDS</t>
  </si>
  <si>
    <t>KIT CUBBY 4 BIG TUB MOBILE WITH TRANSLUCENT TRAYS AND LIDS</t>
  </si>
  <si>
    <t>KIT PATIO GRILL AND GRILLING UTENSILS</t>
  </si>
  <si>
    <t>KIT CUBBY FOLDER AND 20 TRAY MOBILE WITH CLEAR TRAYS</t>
  </si>
  <si>
    <t>STORAGE 2 SHELF 27 3/8''H BLUE RTA</t>
  </si>
  <si>
    <t>STORAGE 3 COMPARTMENT 27 3/8''H BLUE RTA</t>
  </si>
  <si>
    <t>STORAGE 2 SHELF 20''H BLUE RTA</t>
  </si>
  <si>
    <t>STORAGE 3 COMPARTMENT 20''H BLUE RTA</t>
  </si>
  <si>
    <t>STORAGE 3 SHELF 40''H BLUE RTA</t>
  </si>
  <si>
    <t>STORAGE 2 SHELF 16'' DEEP 27 3/8''H BLUE RTA</t>
  </si>
  <si>
    <t>CUBBY RACK 12 TRAY DOWEL BLUE RTA</t>
  </si>
  <si>
    <t>BOOK DISPLAY 3 SHELF BLUE RTA</t>
  </si>
  <si>
    <t>MOBILE TODDLER SUPPLY CABINET</t>
  </si>
  <si>
    <t>TABLE TODDLER ACTIVITY MIRROR TOP</t>
  </si>
  <si>
    <t>COAT LOCKER 8 CUBBY W/NARROW DIVIDERS 48''W</t>
  </si>
  <si>
    <t>COAT LOCKER 8 CUBBY W/NARROW DIVIDERS 60''W</t>
  </si>
  <si>
    <t>CART SCIENCE 3 SHELF MOBILE RTA</t>
  </si>
  <si>
    <t>CASTLE READING TOWER RTA</t>
  </si>
  <si>
    <t>LIGHT TABLE W/LED LIGHTS</t>
  </si>
  <si>
    <t>BOOK STORAGE LEVELED MOBILE 47 3/4''W</t>
  </si>
  <si>
    <t>KIT RTA 2 SHELF WITH 10 CUBBY INSERT 27 3/8''H - BLUE</t>
  </si>
  <si>
    <t>KIT RTA 3 COMPARTMENT WITH 10 CUBBY INSERT 27 3/8''H - BLUE</t>
  </si>
  <si>
    <t>KIT RTA 3 SHELF STORAGE WITH BLUE SIDES AND UPPER AND 20 TRAY INSERTS</t>
  </si>
  <si>
    <t>KIT RTA 2-STORAGE WITH 10 TRAY CUBBY INSERTS AND 20 ASSORTED COLOR TRAYS - BLUE</t>
  </si>
  <si>
    <t>KIT RTA CUBBY MULTI-STORAGE 3-COMPARTMENT 20 TRAY WITH 20 CLEAR TRAYS - BLUE</t>
  </si>
  <si>
    <t>KIT RTA 2-STORAGE WITH 10 TRAY CUBBY INSERTS AND 20 BASKETS - BLUE</t>
  </si>
  <si>
    <t>KIT RTA CUBBY RACK 12 TRAY DOWEL WITH 12 ASSORTED COLOR TRAYS - BLUE</t>
  </si>
  <si>
    <t>KIT RTA CUBBY RACK 12 TRAY DOWEL WITH 12 CLEAR TRAYS - BLUE</t>
  </si>
  <si>
    <t>KIT RTA CUBBY RACK 12 TRAY DOWEL WITH 12 BASKETS - BLUE</t>
  </si>
  <si>
    <t>KIT TABLE TODDLER ACTIVITY WITH STORAGE AND MIRROR TOP</t>
  </si>
  <si>
    <t>KIT TABLE TODDLER ACTIVITY WITH MIRROR TOP STORAGE WITH ASSORTED COLOR TRAYS</t>
  </si>
  <si>
    <t>KIT TABLE TODDLER ACTIVITY WITH MIRROR TOP STORAGE WITH 6 CLEAR TRAYS</t>
  </si>
  <si>
    <t>KIT TABLE TODDLER ACTIVITY WITH MIRROR TOP STORAGE WITH BASKETS</t>
  </si>
  <si>
    <t>KIT STEAM CENTER</t>
  </si>
  <si>
    <t>KIT STEAM CENTER WITH ASSORTED COLOR TRAYS</t>
  </si>
  <si>
    <t>KIT STEAM CENTER WITH CLEAR TRAYS</t>
  </si>
  <si>
    <t>KIT RTA COAT LOCKER 5-UNIT - BLUE</t>
  </si>
  <si>
    <t>KIT BOOK STORAGE LEVELED MOBILE WITHCLEAR DEEP FLAT TRAYS</t>
  </si>
  <si>
    <t>KIT BOOK STORAGE LEVELED MOBILE WITH MULTI-COLORED TRAYS</t>
  </si>
  <si>
    <t>KIT STEAM TABLE EC CHILDCRAFT</t>
  </si>
  <si>
    <t>LANGUAGE EXPERIENCE CENTER  JR - NO CUSHION</t>
  </si>
  <si>
    <t>KIT LANGUAGE EXPERIENCE CENTER JR - BLUE CUSHION</t>
  </si>
  <si>
    <t>KIT LANGUAGE EXPERIENCE CENTER JR - BROWN CUSHION</t>
  </si>
  <si>
    <t>CHAIR 10 INCH BENTWOOD BIRCH - PACK OF 2</t>
  </si>
  <si>
    <t>CHAIR 12 INCH BENTWOOD BIRCH - PACK OF 2</t>
  </si>
  <si>
    <t>CHAIR 14 INCH BENTWOOD BIRCH - PACK OF 2</t>
  </si>
  <si>
    <t>CHAIR 16 INCH BENTWOOD BIRCH - PACK OF 2</t>
  </si>
  <si>
    <t>TEACHERS CHAIR 12 INCH BENTWOOD BIRCH - PACK OF 2</t>
  </si>
  <si>
    <t>CHAIR LADDERBACK 10 IN - SET OF 2</t>
  </si>
  <si>
    <t>CHAIR LADDERBACK 12 IN - SET OF 2</t>
  </si>
  <si>
    <t>CHAIR LADDERBACK 14 IN - SET OF 2</t>
  </si>
  <si>
    <t>CHAIR LADDERBACK 16 IN - SET OF 2</t>
  </si>
  <si>
    <t>STORAGE CENTER WITH  4 CLEAR TRAYS 30H</t>
  </si>
  <si>
    <t>STORAGE CENTER WITH 4 DRAWERS 30H</t>
  </si>
  <si>
    <t>STORAGE CENTER WITH 4 ASSORTED TRAYS 30H</t>
  </si>
  <si>
    <t>STORAGE CENTER WITH 8 DRAWERS 30H IN</t>
  </si>
  <si>
    <t>STORAGE CENTER WITH 8 CLEAR TRAYS 30H IN</t>
  </si>
  <si>
    <t>STORAGE CENTER WITH 8 ASSORTED TRAYS 30H IN</t>
  </si>
  <si>
    <t>PODIUM AV MOBILE WITH STORAGE</t>
  </si>
  <si>
    <t>MOBILE AV PODIUM  WITH CLEAR TRAYS</t>
  </si>
  <si>
    <t>MOBILE AV PODIUM WITH COLORED TRAYS</t>
  </si>
  <si>
    <t>READING NOOK WITH BROWN CUSHIONS AND TAN CANOPY</t>
  </si>
  <si>
    <t>READING NOOK WITH BLUE CUSHIONS AND TAN CANOPY</t>
  </si>
  <si>
    <t>READING NOOK WITH RED CUSHIONS AND TAN CANOPY</t>
  </si>
  <si>
    <t>READING NOOK WITH CANOPY AND BROWN CUSHIONS</t>
  </si>
  <si>
    <t>READING NOOK WITH CANOPY AND BLUE CUSHIONS</t>
  </si>
  <si>
    <t>READING NOOK WITH CANOPY AND RED CUSHIONS</t>
  </si>
  <si>
    <t>DESK STUDENT COLLABORATION</t>
  </si>
  <si>
    <t>COLLABORATION DESK WITH TWO STOOLS</t>
  </si>
  <si>
    <t>COLLABORATION DESK WITH ASSORTED COLOR TRAYS</t>
  </si>
  <si>
    <t>COLLABORATION DESK WITH CLEAR TRAYS</t>
  </si>
  <si>
    <t>COLLABORATION DESK WITH 2 STOOLS AND ASSORTED COLOR TRAYS</t>
  </si>
  <si>
    <t>COLLABORATION DESK WITH 2 STOOLS AND CLEAR TRAYS</t>
  </si>
  <si>
    <t>STOOL STUDENT MOBILE WITH CUSHION 14 1/8H</t>
  </si>
  <si>
    <t>30 INCH H COLLABORATION LEGO TABLE WITH COLORED TRAYS</t>
  </si>
  <si>
    <t>30 INCH H COLLABORATION LEGO TABLE WITH CLEAR TRAYS</t>
  </si>
  <si>
    <t>24 INCH H COLLABORATION LEGO TABLE WITH COLORED TRAYS</t>
  </si>
  <si>
    <t>24 INCH H COLLABORATION LEGO TABLE WITH CLEAR TRAYS</t>
  </si>
  <si>
    <t>STORAGE BLOCK BINS MOBILE</t>
  </si>
  <si>
    <t>BLOCK STORAGE UNIT WITH BLUE ADHESIVES</t>
  </si>
  <si>
    <t>BLOCK STORAGE UNIT WITH BLUE ADHESIVES AND BLOCK SET</t>
  </si>
  <si>
    <t>READING NOOK CORNER</t>
  </si>
  <si>
    <t>TABLE COLLABORATION MOBILE WITH PRESCHOOL BUILDING TOP</t>
  </si>
  <si>
    <t>TABLE COLLABORATION MOBILE WITH STANDARD BUILDING TOP</t>
  </si>
  <si>
    <t>MASTER OUTDOOR BLOCK SET</t>
  </si>
  <si>
    <t>BLOCKS HOLLOW OUTDOOR SET A</t>
  </si>
  <si>
    <t>BLOCKS HOLLOW OUTDOOR SET B</t>
  </si>
  <si>
    <t>BLOCKS HOLLOW OUTDOOR SET C</t>
  </si>
  <si>
    <t>BLOCK HOLLOW OUTDOOR UNIT</t>
  </si>
  <si>
    <t>BLOCK HOLLOW OUTDOOR DOUBLE UNIT</t>
  </si>
  <si>
    <t>BLOCK HOLLOW OUTDOOR HALF UNIT</t>
  </si>
  <si>
    <t>BLOCK HOLLOW OUTDOOR DOUBLE HALF UNIT</t>
  </si>
  <si>
    <t>BLOCK HOLLOW OUTDOOR SHORT BOARD</t>
  </si>
  <si>
    <t>BLOCK HOLLOW OUTDOOR LONG BOARD</t>
  </si>
  <si>
    <t>OUTDOOR EASEL ADJUSTABLE SEE VIEW</t>
  </si>
  <si>
    <t>KITCHEN OUTDOOR SINK AND GRILL</t>
  </si>
  <si>
    <t>WORKBENCH OUTDOOR</t>
  </si>
  <si>
    <t>OUTDOOR SCIENCE TABLE WITH WOOD TRAYS</t>
  </si>
  <si>
    <t>OUTDOOR SCIENCE TABLE WITH CLEAR TRAYS</t>
  </si>
  <si>
    <t>TABLE OUTDOOR SCIENCE SORTING</t>
  </si>
  <si>
    <t>TRAYS OUTDOOR SCIENCE TABLE SET/4</t>
  </si>
  <si>
    <t>OUTDOOR SAND AND WATER TABLE - CLEAR TUB</t>
  </si>
  <si>
    <t>OUTDOOR SAND AND WATER TABLE - WHITE TUB</t>
  </si>
  <si>
    <t>SAND AND WATER TABLE WITH CLEAR TUB - LID - ACCESSORIES</t>
  </si>
  <si>
    <t>SAND AND WATER TABLE WITH WHITE TUB - LID - ACCESSORIES</t>
  </si>
  <si>
    <t>OUTDOOR TABLE 22 INCH HEIGHT AND 2 BENCHES</t>
  </si>
  <si>
    <t>OUTDOOR TABLE 24 INCH HEIGHT AND 2 BENCHES</t>
  </si>
  <si>
    <t>TABLE OUTDOOR 30 X 48 X 22H</t>
  </si>
  <si>
    <t>TABLE OUTDOOR 30 X 48 X 24H</t>
  </si>
  <si>
    <t>BENCH OUTDOOR 42 X 12 X 12H</t>
  </si>
  <si>
    <t>NPS</t>
  </si>
  <si>
    <t>OKLAHOMA SOUND</t>
  </si>
  <si>
    <t>NATIONAL PUBLIC SEATING</t>
  </si>
  <si>
    <t>CHAIR FOLDING NPS 3200 SER FAB 2+C999:C1011'' THICK PAD SEAT GOLD PATT FAB TEXT BROWN FRAME</t>
  </si>
  <si>
    <t>SMART CART LECTERN WITHOUT SOUND</t>
  </si>
  <si>
    <t>CHAIR FOLDING PREMIUM ALL STEEL NPS 200 SERIES STEEL FRAME - BEIGE</t>
  </si>
  <si>
    <t>SPECIFY - CHAIR FOLDING PREMIUM NPS 2200 SERIES FABRIC SEAT/BACK STEEL FRAME</t>
  </si>
  <si>
    <t>SPECIFY - CHAIR FOLDING PREMIUM NPS 2300 SERIES FABRIC SEAT/BACK TRIPLE BRACE DOUBLE HINGE STEEL FRAME</t>
  </si>
  <si>
    <t>CHAIR FOLDING TRIPLE-BRACE DOUBLE HINGED STEEL NPS 300 SERIES - BEIGE</t>
  </si>
  <si>
    <t>CADDY STORAGE/TRUCK FOR TABLES/CHAIRS</t>
  </si>
  <si>
    <t>SPECIFY - CHAIR POLY SHELL STACKING NPS 8100 SERIES</t>
  </si>
  <si>
    <t>CHAIR MUSIC 17.5 INCH SEAT HEIGHT BAND PITCH POLYPROPYLENE SEAT AND BACK</t>
  </si>
  <si>
    <t>CHAIR SILHOUTTE BANQUET STACKER NPS 9300 SERIES NAVY PATT FABRIC SEAT/BACK - SILVERVEIN FRAME</t>
  </si>
  <si>
    <t>CHAIR SILHOUTTE BANQUET STACKER NPS 9300 SERIES BLACK VINYL SEAT/BACK - SILVERVEIN FRAME</t>
  </si>
  <si>
    <t>CHAIR TRUCK W/CHECKERETTE BARS</t>
  </si>
  <si>
    <t>CART 18W X 30D X 40.5H PRC200 PRESENTATION CART</t>
  </si>
  <si>
    <t>BOOK RACK - REMOVEABLE FOR NPS 8500 SERIES CHAIRS</t>
  </si>
  <si>
    <t>RISER 3-LEVEL NPS TRANS-PORT FOLDABLE RISER 18WX72L</t>
  </si>
  <si>
    <t>RISER 3 LEVEL TAPERED TRANS-PORT FOLDABLE NPS CHORAL RISER 18WX72L</t>
  </si>
  <si>
    <t>GUARD RAILS FOR NPS TRANSPORT 3 LEVEL RISER</t>
  </si>
  <si>
    <t>STEPS 16 IN H FOR NPS STAGES</t>
  </si>
  <si>
    <t>STEPS 24 INCH HGT FOR NPS STAGES</t>
  </si>
  <si>
    <t>STAGE PORTABLE WITH CARPET NPS - 48WX96LX16H</t>
  </si>
  <si>
    <t>STAGE PORTABLE WITH CARPET NPS 48W X 96L X 24H</t>
  </si>
  <si>
    <t>GUARD RAILS 48 INCHES FOR NPS STAGES</t>
  </si>
  <si>
    <t>RISER 2 LEVEL CARPET NPS 18WX96LX8H - 18W X 96L X 16H</t>
  </si>
  <si>
    <t>RISER 3 LEVEL CARPET NPS 18WX96LX8H -18WX96LX16H-18WX96LX24H</t>
  </si>
  <si>
    <t>RISER 2 LEVEL TAPERED CARPET NPS 18 W X 60 L X 8 H -18 W X 66 L X 16 H</t>
  </si>
  <si>
    <t>RISER TAPERED 3 LEV CARPET NPS - 18WX60LX8H18WX66LX16H -18WX72LX24H</t>
  </si>
  <si>
    <t>GUARD RAILS FOR 24 INCH NPS STRAIGHT RISERS</t>
  </si>
  <si>
    <t>GUARD RAILS FOR 32 INCH NPS STRAIGHT RISERS</t>
  </si>
  <si>
    <t>GUARD RAILS FOR 24 INCH NPS TAPERED RISERS</t>
  </si>
  <si>
    <t>GUARD RAILS FOR 32 INCH NPS TAPERED RISERS SET OF 2</t>
  </si>
  <si>
    <t>SKIRTING SPECIFY LINEAL FT AND CUT SIZE - SHIRRED PLEAT FOR NPS 16 IN H STAGE -SPECIFY COLOR</t>
  </si>
  <si>
    <t>SKIRTING SPECIFY LINEAL FT AND CUT SIZE - SHIRRED PLEAT FOR NPS 24 IN H STAGE -SPECIFY COLOR</t>
  </si>
  <si>
    <t>SKIRTING SPECIFY LINEAL FT AND CUT SIZE - BOX PLEAT FOR NPS 16 INCH HEIGHT STAGE -SPECIFY COLOR</t>
  </si>
  <si>
    <t>SKIRTING SPECIFY LINEAL FT AND CUT SIZE - BOX PLEAT FOR NPS 24 INCH H STAGE -SPECIFY COLOR</t>
  </si>
  <si>
    <t>CHAIR DOLLY FOR NPS 8600 SERIES CHAIRS HOLDS 20 BROWN EACH</t>
  </si>
  <si>
    <t>STAGE DOLLY</t>
  </si>
  <si>
    <t>GUARD RAILS - 36 IN - FOR STAGE</t>
  </si>
  <si>
    <t>MUSIC STAND DOLLY CAPACITY 10</t>
  </si>
  <si>
    <t>MUSIC STAND DOLLY CAPACITY 20</t>
  </si>
  <si>
    <t>CHAIR ACCESSORY NPS LEFT HAND TABLET ARM FOR 8500 SERIES CHAIR</t>
  </si>
  <si>
    <t>STOOL 25- 33 INCH ADJ HEIGHT NO BACK PADDED SEAT</t>
  </si>
  <si>
    <t>STAGE PORTABLE W/HARDBOARD 48WX96LX32H</t>
  </si>
  <si>
    <t>STAGE PORTABLE W/HARDBOARD 36WX96LX32H</t>
  </si>
  <si>
    <t>STEPS 32 IN H FOR STAGES</t>
  </si>
  <si>
    <t>STAGE PORTABLE HARDBOARD 48WX96LX8H</t>
  </si>
  <si>
    <t>STAGE PORTABLE HARDBOARD 48WX96LX24H</t>
  </si>
  <si>
    <t>STAGE PORTABLE HARDBOARD 48WX96LX16H</t>
  </si>
  <si>
    <t>CHAIR FOLDING NPS BLOW MOLDED PLASTIC RED SEAT/BACK TEXTURED BLACK FRAME</t>
  </si>
  <si>
    <t>TABLE FOLDING LIGHTWEIGHT BLOW MOLDED PLASTIC IN BLUE COLOR- BLACK FRAME NPS BT3000 SERIES 30X72 ADJUSTABLE HEIGHT</t>
  </si>
  <si>
    <t>TABLE FOLDING LIGHTWEIGHT BLOW MOLDED PLASTIC IN RED COLOR- BLACK FRAME NPS BT3000 SERIES 30X72 ADJUSTABLE HEIGHT</t>
  </si>
  <si>
    <t>TABLE FOLDING LIGHTWEIGHT BLOW MOLDED PLASTIC 48 IN ROUND</t>
  </si>
  <si>
    <t>TABLE FOLDING LIGHTWEIGHT BLOW MOLDED PLASTIC 71 INCH ROUND</t>
  </si>
  <si>
    <t>CHAIR DOME-BACK STACKER NPS 9200 SERIES MIDNIGHT BLUE FABRIC SEAT/BACK - BLACK SANDTEX FRAME</t>
  </si>
  <si>
    <t>CHAIR DOME-BACK STACKER NPS 9200 SERIES RICH MAROON FABRIC SEAT/BACK - BLACK SANTEX FRAME</t>
  </si>
  <si>
    <t>CHAIR DOME-BACK STACKER NPS 9200 SERIES FRENCH BEIGE VINYL SEAT/BACK - MOCHA FRAME</t>
  </si>
  <si>
    <t>CHAIR DOME-BACK STACKER NPS 9200 SERIES MIDNIGHT BLUE VINYL SEAT/BACK - BLACK SANTEX FRAME</t>
  </si>
  <si>
    <t>CHAIR DOME-BACK STACKER NPS 9200 SERIES MIDNIGHT BLUE VINYL SEAT/BACK - SILVERVEIN FRAME</t>
  </si>
  <si>
    <t>CHAIR DOME - BACK STACKER NPS 9200 SERIES PLEASANT BURGUNDY VINYL SEAT/BACK BLACK SANTEX FRAME</t>
  </si>
  <si>
    <t>CHAIR DOME-BACK STACKER NPS 9200 SERIES BLACK VINYL SEAT/BACK - BLACK SANTEX FRAME</t>
  </si>
  <si>
    <t>3 LEVEL SIDE GUARDRAIL FOR STANDING RISERS</t>
  </si>
  <si>
    <t>CHAIR FOLDING TRIPLE-BRACE DOUBLE HINGED STEEL NPS 300 SERIES - SPECIFY COLOR</t>
  </si>
  <si>
    <t>CHAIR FOLDING NPS 800 SERIES LIGHTWEIGHT PLASTIC - SPECIFY COLORS SEAT/BACK AND FRAME</t>
  </si>
  <si>
    <t>CHAIR FOLDING NPS 1200 SERIES VINYL PAD SEAT/BACK - SPECIFY COLORS SEAT/BACK AND FRAME</t>
  </si>
  <si>
    <t>CHAIR FOLDING POLYFOLD FAN BACK 1100 SERIES - SPECIFY SEAT/BACK AND FRAME COLORS</t>
  </si>
  <si>
    <t>CHAIR FOLDING NPS 5200 SERIES W/TABLET ARM - SPECIFY TABLET TOP AND FRAME COLORS AND RIGHT OR LEFT TABLET</t>
  </si>
  <si>
    <t>CHAIR DOME-BACK STACKER NPS 9200 SERIES SPECIFY VINYL OR FABRIC SEAT/BACK COLOR AND FRAME COLOR</t>
  </si>
  <si>
    <t>TABLE FOLDING NPS BT3000 SERIES 30X72 ADJ HEIGHT BLOW MOLD PLASTIC W/ BLACK FRAME- SPECIFY PLASTIC COLOR</t>
  </si>
  <si>
    <t>LECTERN WOOD OSC POWER PLUS FLOOR LECTERN SPECIFY COLOR</t>
  </si>
  <si>
    <t>LECTERN WOOD OSC COMBO LECTERN BASE/AV CART - SPECIFY COLOR</t>
  </si>
  <si>
    <t>LECTERN WOOD OSC TABLE TOP LECTERN - SPECIFY COLOR</t>
  </si>
  <si>
    <t>LECTERN WOOD OSC FULL COMBO LECTERN/AV CART - SPECIFY COLOR</t>
  </si>
  <si>
    <t>LECTERN WOOD OSC FULL FLOOR LECTERN - SPECIFY COLOR</t>
  </si>
  <si>
    <t>LECTERN WOOD OSC ARISTOCRAT LECTERN SPECIFY COLOR</t>
  </si>
  <si>
    <t>LECTERN WOOD OSC ADJUSTABLE HEIGHT SPEAKER STAND LECTERN - SPECIFY COLOR</t>
  </si>
  <si>
    <t>LECTERN WOOD OSC PRESTIGE LECTERN SPECIFY COLOR</t>
  </si>
  <si>
    <t>LECTERN WOOD OSC ORATOR 42-52H NON-SOUND LECTERN - MEDIUM OAK FINISH</t>
  </si>
  <si>
    <t>CHAIR FOLDING STANDARD STEEL NPS 50 SERIES - SPECIFY COLOR</t>
  </si>
  <si>
    <t>CHAIR FOLDING PREMIUM STEEL NPS 200 SERIES - SPECIFY COLOR</t>
  </si>
  <si>
    <t>CHAIR FOLDING PREMIUM STEEL NPS 200 SERIES GRAY</t>
  </si>
  <si>
    <t>CHAIR FOLDING NPS 2200 SERIES FABRIC W/PAD SEAT/BACK - SPECIFY SEAT/BACK AND FRAME COLORS</t>
  </si>
  <si>
    <t>CHAIR FOLDING NPS 1300 SERIES VINYL W/PAD SEAT/BACK - SPECIFY SEAT/BACK AND FRAME COLORS</t>
  </si>
  <si>
    <t>CHAIR FOLDING NPS 2300 SERIES FABRIC W/ PAD SEAT/BACK SPECIFY SEAT/BACK AND FRAME COLORS</t>
  </si>
  <si>
    <t>CHAIR HI-TECH COMPACT STACKING NPS 8500 SERIES - SPECIFY SEAT/BACK COLOR - CHROME FRAME</t>
  </si>
  <si>
    <t>CHAIR STACKING NPS 8100 SERIES POLY SHELL CHAIR - CHROME FRAME -SPECIFY SHELL COLOR</t>
  </si>
  <si>
    <t>LECTERN WOOD OSC 600 SERIES ARISTOCRAT LECTERN - SPECIFY COLOR</t>
  </si>
  <si>
    <t>MOBILE PRESENTATION CENTER THE WIZARD W/POWER OUTLETS</t>
  </si>
  <si>
    <t>STOOL - NATIONAL PUBLIC SEATING 18 IN ELEPHANT LAB AND ART - BLACK</t>
  </si>
  <si>
    <t>STOOL - NATIONAL PUBLIC SEATING22 IN ELEPHANT LAB AND ART STOOL - BLACK</t>
  </si>
  <si>
    <t>STOOL - NATIONAL PUBLIC SEATING24 IN ELEPHANT LAB AND ART STOOL - BLACK</t>
  </si>
  <si>
    <t>STOOL - NATIONAL PUBLIC SEATING 18 IN ELEPHANT LAB AND ART WITH BACKREST - BLACK</t>
  </si>
  <si>
    <t>STOOL - NATIONAL PUBLIC SEATING22 IN ELEPHANT LAB AND ART STOOL WITH BACKREST - BLACK</t>
  </si>
  <si>
    <t>STOOL - NATIONAL PUBLIC SEATING24 IN ELEPHANT LAB AND ART STOOL WITH BACKREST - BLACK</t>
  </si>
  <si>
    <t>SEATED CARPETED STAGE 8 H X48 W X 96 L INCHES - SPECIFY CARPET COLOR</t>
  </si>
  <si>
    <t>SEATED CARPETED STAGE 32 H X48 W X 96 L - SPECIFY CARPET COLOR</t>
  </si>
  <si>
    <t>SEATED PIE STAGE CARPETED 8 H X 48 W X 39 L INCHES - SPECIFY CARPET COLOR</t>
  </si>
  <si>
    <t>SEATED PIE STAGE CARPETED 16 H X 48 W X 75 L INCHES - SPECIFY CARPET COLOR</t>
  </si>
  <si>
    <t>SEATED PIE STAGE CARPETED 24 H X 48 W X 111 L INCHES - SPECIFY CARPET COLOR</t>
  </si>
  <si>
    <t>SEATED PIE STAGE CARPETED 8 H X 36 W X 30 L INCHES - SPECIFY CARPET COLOR</t>
  </si>
  <si>
    <t>SEATED PIE STAGE CARPETED 16 H X 36 W X 57L INCHES - SPECIFY CARPET COLOR</t>
  </si>
  <si>
    <t>SEATED PIE STAGE CARPETED 24 H X 36 W X 84L INCHES - SPECIFY CARPET COLOR</t>
  </si>
  <si>
    <t>SKIRTING SPECIFY LINEAL FT AND CUT SIZE - BOX PLEAT SKIRTING FOR 8 H STAGE - SPECIFY COLOR</t>
  </si>
  <si>
    <t>SKIRTING SPECIFY LINEAL FT AND CUT SIZE - BOX PLEAT SKIRTING FOR 32 H STAGE -SPECIFY COLOR</t>
  </si>
  <si>
    <t>SKIRTING SPECIFY LINEAL FT AND CUT SIZE SHIRRED-PLEAT SKIRTING FOR 8 H STAGE - SPECIFY COLOR</t>
  </si>
  <si>
    <t>STANDING CARPETED RISER 8 H X 18 W X 96 L INCHES - SPECIFY CARPET COLOR</t>
  </si>
  <si>
    <t>STANDING CARPETED RISER 24 H X 18 W X 96 L INCHES - SPECIFY CARPET COLOR</t>
  </si>
  <si>
    <t>STANDING CARPETED RISER 32 H X 18 W X 96 L INCHES - SPECIFY CARPET COLOR</t>
  </si>
  <si>
    <t>STANDING TAPERED CARPETED RISER 8 H X 18 W X 96 L IN - SPECIFY CARPET COLOR</t>
  </si>
  <si>
    <t>STANDING TAPERED CARPETED RISER 16 H X 18 W X 96 L IN - SPECIFY CARPET COLOR</t>
  </si>
  <si>
    <t>STANDING TAPERED CARPETED RISER 24 IN H X 18 IN W X 72 IN L SPECIFY CARPET COLOR</t>
  </si>
  <si>
    <t>STANDING TAPERED CARPETED RISER 32H X 18W X 96L IN - SPECIFY CARPET COLOR</t>
  </si>
  <si>
    <t>STANDING HARDBOARD RISER 8 H X 18 W X 96 L IN</t>
  </si>
  <si>
    <t>STANDING HARDBOARD RISER 16H X 18W X 96L IN</t>
  </si>
  <si>
    <t>STANDING HARDBOARD RISER 24 H X 18 W X 96 L IN</t>
  </si>
  <si>
    <t>STANDING HARDBOARD RISER 32 H X 18 W X 96 L IN</t>
  </si>
  <si>
    <t>STANDING TAPERED HARDBOARD RISER 8 H X 18 W X 96 L IN</t>
  </si>
  <si>
    <t>STANDING TAPERED HARDBOARD RISER 18W X 66LX 16H IN</t>
  </si>
  <si>
    <t>STANDING TAPERED HARDBOARD RISER 24H X 18W X 96L IN</t>
  </si>
  <si>
    <t>STANDING TAPERED HARDBOARD RISER 32H X 18W X 96L IN</t>
  </si>
  <si>
    <t>2 LEVEL SIDE GUARDRAIL FOR STANDING RISERS</t>
  </si>
  <si>
    <t>4 LEVEL SIDE GUARDRAIL FOR STANDING RISERS</t>
  </si>
  <si>
    <t>SEATED PIE STAGE HARDBOARD 16H X 48W X 75L IN</t>
  </si>
  <si>
    <t>SEATED PIE STAGE HARDBOARD 24 H X 48 W X 111 L IN</t>
  </si>
  <si>
    <t>SEATED HARDBOARD STAGE 8H X 36W X 96L IN</t>
  </si>
  <si>
    <t>SEATED HARDBOARD STAGE 16H X 36W X 96L INCHES</t>
  </si>
  <si>
    <t>SEATED HARDBOARD STAGE 24 H X 36 W X 96 L IN</t>
  </si>
  <si>
    <t>SEATED PIE STAGE HARDBOARD 8 H X 36 W X 30 L IN</t>
  </si>
  <si>
    <t>SEATED PIE STAGE HARDBOARD 16 H X 36 W X 57 L IN</t>
  </si>
  <si>
    <t>SEATED PIE STAGE HARDBOARD 24 H X 36 W X 84 L IN</t>
  </si>
  <si>
    <t>30 IN GUARD RAIL FOR SEATED STAGES</t>
  </si>
  <si>
    <t>SEATED CARPETED STAGE - 8H X 36W X 96L IN</t>
  </si>
  <si>
    <t>SEATED CARPETED STAGE - 16 H X 36 W X 96 L IN</t>
  </si>
  <si>
    <t>SEATED CARPETED STAGE - 24H X 36W X 96L IN</t>
  </si>
  <si>
    <t>SEATED CARPETED STAGE - 32H X 36W X 96L IN</t>
  </si>
  <si>
    <t>SKIRTING SPECIFY LINEAL FT AND CUT SIZE - SHIRRED PLEAT SKIRTING FOR 32 INCH HGT STAGE -SPECIFY COLOR</t>
  </si>
  <si>
    <t>4TH LEVEL ADD-ON FOR TAPERED TRANSPORT RISER- MODEL # TPR72 GREY CARPET</t>
  </si>
  <si>
    <t>STACK CHAIR 8600 SERIES LIGHTWEIGHT UPHOLSTERED - SPECIFY COLOR FABRIC</t>
  </si>
  <si>
    <t>CART DELUXE PRC300 PRESENTATION 32WX24DX44H</t>
  </si>
  <si>
    <t>STOOL ADJ 25 - 33HMETAL 6400 SERIES W/PADDED SEAT NO BACKREST</t>
  </si>
  <si>
    <t>4TH LEVEL ADD-ON FOR TRANSPORT RISER- MODEL # TP72 GREY CARPET</t>
  </si>
  <si>
    <t>CHAIR STACK 9300 SERIES - SPECIFY VINYL</t>
  </si>
  <si>
    <t>CHAIR STACK 9300 SERIES - SPECIFY FABRIC</t>
  </si>
  <si>
    <t>DELUXE PRESENATIAN A/V CART IVORY WOODGRAIN FINISH ON BLACK FRAME</t>
  </si>
  <si>
    <t>JUMBO PRESENTAION A/V CART IVORY WOODGRAIN FINISH ON BLACK FRAME</t>
  </si>
  <si>
    <t>JUMBO PLUS PRESENTATION CART IVORY WOODGRAIN FINISH ON BLACK FRAME</t>
  </si>
  <si>
    <t>TABLET/NETBOOK CHARGINGAND STORAGE CART WILDCHERRY FINISH ON BLACK FRAME</t>
  </si>
  <si>
    <t>LAPTOP CHARGINGAND STORAGE CART WILDCHERRY FINISH ON BLACK FRAME</t>
  </si>
  <si>
    <t>SIDE RAIL FOR 3 LEVEL TRANSPORT RISER SERIES</t>
  </si>
  <si>
    <t>SIDE RAIL FOR 4 LEVEL TRANSPORT RISER SERIES</t>
  </si>
  <si>
    <t>STAGE PIE FOR 36WX 32H STAGE HARDBOARD FINISH</t>
  </si>
  <si>
    <t>STAGE PIE FOR 48WX 32H STAGE CARPET FINISH - SPECIFY CARPET COLOR</t>
  </si>
  <si>
    <t>STAGE PIE FOR 36WX 32H STAGE CARPET FINISH - SPECIFY CARPET COLOR</t>
  </si>
  <si>
    <t>STAGE PIE FOR 48WX 32H STAGE HARDBOARD FINISH</t>
  </si>
  <si>
    <t>TABLE CONFERENCE FLIP AND STORE 24X60X30 - SPECKLED GREY BLOW MOLDED TOP - GREY POWDERCOAT LEGS</t>
  </si>
  <si>
    <t>STOOL - NATIONAL PUBLIC SEATING SQUARE SEAT WITH BACKREST - 24 IN HEIGHT - GRAY</t>
  </si>
  <si>
    <t>LAPTOP SPEAKER STAND - SPECIFIY FINISH COLOR</t>
  </si>
  <si>
    <t>CHAIR MUSIC NPS MELODY BLACK WITH TABLET ARM RIGHT HANDED</t>
  </si>
  <si>
    <t>RAIL BACK GUARD RAIL FOR STRAIGHT AND TAPERED 4 LEVEL TRANSPORT RISERS</t>
  </si>
  <si>
    <t>CHAIR FOLDING NPS VINYL 2 INCH PADDED SEAT IN BEIGE VINYL AND BEIGE POWDER COAT FRAME</t>
  </si>
  <si>
    <t>CHAIR FOLDING NPS VINYL 2 INCH PADDED SEAT IN BLACK VINYL AND BLACK POWDER COAT FRAME</t>
  </si>
  <si>
    <t>CHAIR STACK NPS 9351 FABRIC IN BLACK FABRIC - SANDTEX BLACK FRAME</t>
  </si>
  <si>
    <t>CHAIR MUSIC NPS MELODY BLACK WITH TABLET ARM LEFT HANDED</t>
  </si>
  <si>
    <t>CHAIR STACK NPS UPHOLSTERED BLACK VINYL SEAT WITH BLACK PLASTIC BACK ON CHROME FRAME</t>
  </si>
  <si>
    <t>CHAIR STACK NPS UPHOLSTERED BLUE/GREY VINYL SEAT W GREY PLASTIC BACK ON SPARKLE SILVER FRAME</t>
  </si>
  <si>
    <t>CHAIR STACK NPS UPHOLSTERED NAVY BLUE VINYL SEAT W NAVY BLUE PLASTIC BACK ON BLACK FRAME</t>
  </si>
  <si>
    <t>CHAIR DOLLY FOR NPS 8700 SERIES CAFETORIUM CHAIR</t>
  </si>
  <si>
    <t>STOOL KANGAROO ADJ HEIGHT 22 TO 32 INCHES POLYURETHANE SEAT AND BACKREST</t>
  </si>
  <si>
    <t>PORTABLE STAGE WITH HARDBOARD - 48WX48D AND ADJ 24-32H IN</t>
  </si>
  <si>
    <t>PORTABLE STAGE WITH HARDBOARD 48WX48D AND ADJ 16-24H IN</t>
  </si>
  <si>
    <t>CAFE STOOL 30 IN PLASTIC SEAT STOOL W/ BACKREST</t>
  </si>
  <si>
    <t>TABLE - NATIONAL PUBLIC SEATING CAFÉ - 36X36 SQUARE PLASTIC TOP -ADJ 30-42 IN H - CHARCOAL TOP COLOR - CHARCOAL EDGE COLOR - SILVER FRAME</t>
  </si>
  <si>
    <t>PORTABLE STAGE WITH CARPET 48WX48D AND ADJ 16-24H IN - SPECIFY CARPET COLOR</t>
  </si>
  <si>
    <t>PORTABLE STAGE WITH CARPET - 48 WX48 D AND ADJ 24-32 H IN - SPECIFY CARPET COLOR</t>
  </si>
  <si>
    <t>NATIONAL PUBLIC SEATING - BACKREST FOR 6400-10 SERIES - BLACK</t>
  </si>
  <si>
    <t>CHARGING CART - TABLET AND CHROMEBOOK CHARGING CART, 32 CAPACITY</t>
  </si>
  <si>
    <t>WIRELESS PRO AUDIO PUBLIC ADDRESS 40 WATT SYSTEMWITH WIRELESS HANDHELD MICROPHONE</t>
  </si>
  <si>
    <t>WIRELESS PRO AUDIO PUBLIC ADDRESS 40 WATT SYSTEMWITH WIRELESS TIE CLIP MICROPHONE</t>
  </si>
  <si>
    <t>WIRELESS PRO AUDIO PUBLIC ADDRESS 40 WATT SYSTEMWITH WIRELESS HEADSET MICROPHONE</t>
  </si>
  <si>
    <t>TABLE DOLLY - MULTI OPTION FOLDING TABLE DOLLY</t>
  </si>
  <si>
    <t>CHAIR DOME-BACK STACKER NPS 9200 SERIES-FRENCH BEIGE VINYL/ MOCHA FRAME</t>
  </si>
  <si>
    <t>EDUTOUCH SIT AND STAND CART - WITH KEYBOARD TRAY</t>
  </si>
  <si>
    <t>EDUTOUCH-PRO SIT AND STAND CART - WITH KEYBOARD TRAY/MONITER MOUNT/CPU BRACKETS</t>
  </si>
  <si>
    <t>PRESTIGE SOUND LECTERN WITH WIRELESS HANDHELD MIC - SPECIFY FINISH</t>
  </si>
  <si>
    <t>PRESTIGE SOUND LECTERN WITH WIRELESS TIE CLIP/ LAVALIERMIC - SPECIFY FINISH</t>
  </si>
  <si>
    <t>PRESTIGE SOUND LECTERN WITH WIRELESS HEADSET MIC - SPECIFY FINISH</t>
  </si>
  <si>
    <t>THE POWER PLUS LECTERN WITH WIRELESS HANDHELD MIC - SPECIFY FINISH</t>
  </si>
  <si>
    <t>THE POWER PLUS LECTERN WITH WIRELESS TIE CLIP/ LAVALIERMIC - SPECIFY FINISH</t>
  </si>
  <si>
    <t>THE POWER PLUS LECTERN WITH WIRELESSHEADSET MIC - SPECIFY FINISH</t>
  </si>
  <si>
    <t>THE ORATOR LECTERNWITH HANDHELD WIRELESS MIC - SPECIFY FINISH</t>
  </si>
  <si>
    <t>THE ORATOR LECTERNWITH TIE CLIP/ LAVALIERWIRELESS MIC - SPECIFY FINISH</t>
  </si>
  <si>
    <t>THE ORATOR LECTERNWITH HEADSET WIRELESS MIC - SPECIFY FINISH</t>
  </si>
  <si>
    <t>TABLETOP - BASE COMBO SOUND LECTERN WITH WIRELESS HANDHELD MIC-MAHOGANY ON WALNUT</t>
  </si>
  <si>
    <t>TABLETOP AND BASE COMBO SOUND LECTERN WITH TIE CLIP/ LAVALIER WIRELESS MIC-MAHOGANY ON WALNUT</t>
  </si>
  <si>
    <t>TABLETOP - BASE COMBO SOUND LECTERN WITH HEADSET WIRELESS MIC-MAHOGANY ON WALNUT</t>
  </si>
  <si>
    <t>THE ARISTOCRAT SOUND LECTERN WITH WIRELESS HANDHELD MIC - SPECIFY FINISH</t>
  </si>
  <si>
    <t>THE ARISTOCRAT SOUND LECTERN WITH WIRELESS HEADSET MIC - SPECIFY FINISH</t>
  </si>
  <si>
    <t>THE VISION LECTERN WITH HANDHELD WIRELESS MIC - CHERRY</t>
  </si>
  <si>
    <t>THE VISION LECTERN WITH TIE CLIP/LAVALIERWIRELESS MIC - CHERRY</t>
  </si>
  <si>
    <t>THE VISION LECTERN WITH HEADSET WIRELESS MIC - CHERRY</t>
  </si>
  <si>
    <t>THE VISION LECTERN WITH SCREEN AND WIRELESS HEADSET MIC - CHERRY</t>
  </si>
  <si>
    <t>THE VISION LECTERN WITH SCREEN - HANDHELD WIRELESS MIC - CHERRY</t>
  </si>
  <si>
    <t>THE VISION LECTERN WITH SCREEN AND TIE CLIP/LAVALIERWIRELESS MIC - CHERRY</t>
  </si>
  <si>
    <t>OKKLAHOMA SOUND CONVERSATION LECTERN - NO SOUND</t>
  </si>
  <si>
    <t>STOOL - NATIONAL PUBLIC SEATING HARDWOOD SEAT - 18 - 25 IN ADJ HEIGHT STOOL -SPECIFY SEAT COLOR - GRAY FRAME</t>
  </si>
  <si>
    <t>CHAIR DOLLY FOR NPS SERIES 8700B/8800B BARSTOOLS</t>
  </si>
  <si>
    <t>NPS HARDBOARD STAGE GROUP 24 FT W X 16 FT D X 24 IN H</t>
  </si>
  <si>
    <t>NPS HARDBOARD STAGE GROUP 12 FT W X 8 FT D X 24 IN H</t>
  </si>
  <si>
    <t>NPS HARDBOARD STAGE GROUP 16 FT W X 8 FT D X 24 IN H</t>
  </si>
  <si>
    <t>NPS HARDBOARD STAGE GROUP 20 FT W X 16 FT D X 16 IN H</t>
  </si>
  <si>
    <t>NPS HARDBOARD STAGE GROUP 20 FT W X 16 FT D X 24 IN H</t>
  </si>
  <si>
    <t>NPS HARDBOARD STAGE GROUP 20 FT W X 16 FT D X 32 IN H</t>
  </si>
  <si>
    <t>NPS 4 LEVEL TAPERED RISER SET HARDBOARD 32H X 72D X 96W IN</t>
  </si>
  <si>
    <t>NPS 2 LEVEL STRAIGHT RISER SET HARDBOARD 16H X 36D X 96W IN</t>
  </si>
  <si>
    <t>NPS 3 LEVEL STRAIGHT RISER SET HARDBOARD 24H X 54D X 96W IN</t>
  </si>
  <si>
    <t>NPS 4 LEVEL STRAIGHT RISER SET HARDBOARD 32H X 72D X 96W IN</t>
  </si>
  <si>
    <t>NPS 2 LEVEL TAPERED RISER SET HARDBOARD 16H X 36D X 96W IN</t>
  </si>
  <si>
    <t>NPS 3 LEVEL TAPERED RISER SET HARDBOARD 24H X 54D X 96W IN</t>
  </si>
  <si>
    <t>TABLE CONFERENCE FLIP AND STORE 24X60X30 - GRAY HAMMER-TONE BLOW MOLDED TOP - GRAY POWDERCOAT LEGS</t>
  </si>
  <si>
    <t>FOLD-IN-HALF 6 FT BANQUET TABLE -SPECKLED GRAY PLASTIC - SPECKLED GRAY POWDER COATED FRAME</t>
  </si>
  <si>
    <t>CHAIR FOLDING NPS BLOW MOLDED PLASTIC SPECKLED CHARCOAL SLATE PLASTIC - SILVER TONE FRAME</t>
  </si>
  <si>
    <t>NON-SOUND LECTERN - OKLAHOMA SOUND - GREYSTONE SERIES - GSL</t>
  </si>
  <si>
    <t>NPS 8800 SERIES CAFETORIUM PLASTIC STACK CHAIR - CHARCOAL</t>
  </si>
  <si>
    <t>STOOL STEEL FIXED HEIGHT 30H GRAY</t>
  </si>
  <si>
    <t>STOOL STEEL ADJUSTABLE HEIGHT W/BACKREST 19-27H</t>
  </si>
  <si>
    <t>STOOL - NATIONAL PUBLIC SEATING HARDWOOD SEAT - 18 - 25 IN ADJ HEIGHT STOOL -SPECIFY SEAT COLOR - BLACK FRAME</t>
  </si>
  <si>
    <t>STOOL - NPS DESIGNER SERIES METALLIC GRAY FRAME -SELECT SEAT COLOR</t>
  </si>
  <si>
    <t>NPS STAGE GROUP 24 FT W X 16 FT D X 24 IN H - SPECIFY CARPET COLOR</t>
  </si>
  <si>
    <t>NPS STAGE GROUP 20 FT W X 16 FT D X 16 IN H - SPECIFY CARPET COLOR</t>
  </si>
  <si>
    <t>NPS STAGE GROUP 12 FT W X 8 FT D X 24 IN H - SPECIFY CARPET COLOR</t>
  </si>
  <si>
    <t>NPS STAGE GROUP 16 FT W X 8 FT D X 24 IN H - SPECIFY CARPET COLOR</t>
  </si>
  <si>
    <t>NPS STAGE GROUP 20 FT W X 16 FT D X 24 IN H -SPECIFY CARPET COLOR</t>
  </si>
  <si>
    <t>NPS STAGE GROUP 20 FT W X 16 FT D X 32 IN H - SPECIFY CARPET COLOR</t>
  </si>
  <si>
    <t>NPS 4 LEVEL TAPERED RISER SET 32H X 72D X 96W IN - SPECIFY CARPET COLOR</t>
  </si>
  <si>
    <t>NPS 3 LEVEL STRAIGHT RISER SET 24H X 54D X 96W IN -SPECIFY CARPET COLOR</t>
  </si>
  <si>
    <t>NPS 2 LEVEL STRAIGHT RISER SET 16H X 36D X 96W IN - SPECIFY CARPET COLOR</t>
  </si>
  <si>
    <t>NPS 4 LEVEL STRAIGHT RISER SET 32H X 72D X 96W IN -SPECIFY CARPET COLOR</t>
  </si>
  <si>
    <t>NPS 2 LEVEL TAPERED RISER SET 16H X 36D X 96W IN -SPECIFY CARPET COLOR</t>
  </si>
  <si>
    <t>NPS 3 LEVEL TAPERED RISER SET 24H X 54D X 96W IN - SPECIFY CARPET COLOR</t>
  </si>
  <si>
    <t>STOOL 14 INCH SEAT ADJUSTABLE HEIGHT 19-27 INCHES GRAY</t>
  </si>
  <si>
    <t>STOOL 14 INCH SEAT ADJUSTABLE HEIGHT 25-33 INCHES GRAY</t>
  </si>
  <si>
    <t>STOOL 14 INCHES SEAT ADJUSTABLE HEIGHT 31-39 INCHES GRAY</t>
  </si>
  <si>
    <t>CHAIR DOLLY FOR NPS 8100-8200-8500-8600-9000 SERIES CHAIRS HOLDS 8-10</t>
  </si>
  <si>
    <t>STOOL - NATIONAL PUBLIC SEATING SQUARE SEAT WITH BACKREST- 19-27 IN ADJ HEIGHT - GRAY</t>
  </si>
  <si>
    <t>STOOL - NATIONAL PUBLIC SEATING SQUARE SEAT WITH BACKREST - 25-33 IN ADJ HEIGHT - GRAY</t>
  </si>
  <si>
    <t>CHAIR FOLDING NPS 1200 SER VINYL PAD SEAT/BACK BLUE SEAT/BACK BLUE FRAME</t>
  </si>
  <si>
    <t>CHAIR FOLDING NPS 1200 SER VINYL PAD SEAT/BACK BEIGE SEAT/BACK BEIGE FRAME</t>
  </si>
  <si>
    <t>CHAIR DOLLY NPS DOUBLE TIER HANGING HOLDS 84 FOLDING CHAIRS</t>
  </si>
  <si>
    <t>CHAIR DOLLY NPS FOR 700 AND 800 SERIES CHAIR</t>
  </si>
  <si>
    <t>LECTERN ACCESSORY OSC RECHARGEABLE BATTERY 12V 5AMP</t>
  </si>
  <si>
    <t>STOOL STEEL W/BACKREST ADJUSTABLE 31-39H</t>
  </si>
  <si>
    <t>CHAIR DOLLY NPS FOR 8500 SERIES CHAIR</t>
  </si>
  <si>
    <t>CHAIR FOLDING NPS 2200 SER FAB PAD SEAT/BACK BEIGE SEAT/BACK BEIGE FRAME</t>
  </si>
  <si>
    <t>CHAIR STACKING NPS 8100 SERIES CHAIR BURGUNDY W/CHROME FRAME</t>
  </si>
  <si>
    <t>LECTERN ACCESSORY OSC HAND-HELD WIRELESS MICROPHONE</t>
  </si>
  <si>
    <t>LECTERN ACCESSORY OSC TIE-CLIP WIRELESS MICROPHONE</t>
  </si>
  <si>
    <t>LECTERN ACCESSORY OSC HEADSET WIRELESS MICROPHONE</t>
  </si>
  <si>
    <t>CHAIR FOLDING NPS 5200 SERIES WITH LEFT TABLET ARM BLACK FRAME - GRAY NEBULA TABLET</t>
  </si>
  <si>
    <t>CHAIR FOLDING NPS 1300 SER VINYL PAD SEAT/BACK BEIGE SEAT/BACK BEIGE FRAME</t>
  </si>
  <si>
    <t>CHAIR FOLDING NPS 2300 SER FAB PAD SEAT/BACK GREY SEAT/BACK GREY FRAME</t>
  </si>
  <si>
    <t>TABLE FOLDING LIGHTWEIGHT BLOW MOLDED PLASTIC NPS BT3000 SERIES 30X60</t>
  </si>
  <si>
    <t>TABLE FOLDING LIGHTWEIGHT BLOW MOLDED PLASTIC NPS BT3000 SERIES 30X72</t>
  </si>
  <si>
    <t>TABLE FOLDING LIGHTWEIGHT BLOW MOLDED PLASTIC NPS BT3000 SERIES 30X96</t>
  </si>
  <si>
    <t>TABLE FOLDING LIGHTWEIGHT BLOW MOLDED PLASTIC NPS BT SERIES 60 IN ROUND</t>
  </si>
  <si>
    <t>CHAIR FOLDING NPS BLOW MOLDED PLASTIC SPECKLED GRAY SEAT/BACK TEXTURED GRAY FRAME</t>
  </si>
  <si>
    <t>CHAIR DOME-BACK STACKER NPS 9200 SERIES BURGUNDY VINYL SEAT/BACK - SILVERVEIN FRAME</t>
  </si>
  <si>
    <t>CHAIR DOME-BACK STACKER NPS 9200 SERIES BLACK VINYL SEAT/BACK - SILVERVEIN FRAME</t>
  </si>
  <si>
    <t>CHAIR DOME-BACK STACKER NPS 9200 SERIES BURGUNDY FABRIC SEAT/BACK - SILVERVEIN FRAME</t>
  </si>
  <si>
    <t>CHAIR DOME-BACK STACKER NPS 9200 SERIES NAVY PATT FABRIC SEAT/BACK - SILVERVEIN FRAME</t>
  </si>
  <si>
    <t>STOOL - NATIONAL PUBLIC SEATING - 25-33 IN ADJ HEIGHT - GRAY</t>
  </si>
  <si>
    <t>STOOL METAL NPS 6400 SERIES ADJ-HEIGHT W/ PADDED SEAT AND BACKREST 19-27H</t>
  </si>
  <si>
    <t>STOOL METAL NPS 6400 SERIES ADJ-HEIGHT W/PADDED SEAT AND BACKREST 25-33H</t>
  </si>
  <si>
    <t>CHAIR DOLLY NPS VERTICAL STORAGE HOLDS 50 FOLDING CHAIRS</t>
  </si>
  <si>
    <t>CHAIR DOLLY NPS VERTICAL STORAGE HOLDS 35 FOLDING CHAIRS</t>
  </si>
  <si>
    <t>CHAIR DOLLY NPS FOR 8100 SERIES CHAIR</t>
  </si>
  <si>
    <t>LECTERN ACCESSORY OSC CASTER KIT FOR 222 LECTERN</t>
  </si>
  <si>
    <t>TABLE CADDY NPS FOR 60 IN ROUND FOLDING TABLES</t>
  </si>
  <si>
    <t>TABLE CADDY NPS FOR 72L TABLES</t>
  </si>
  <si>
    <t>TABLE CADDY NPS FOR 96L TABLES</t>
  </si>
  <si>
    <t>CHAIR MUSIC NPS MELODY BLACK</t>
  </si>
  <si>
    <t>NATIONAL PUBLIC SEATING - CHAIR ACCESSORY - WHITE RIGHT TABLET ARM FOR BLACK MELODY CHAIR</t>
  </si>
  <si>
    <t>CHAIR DOLLY FOR NPS 8210 MELODY CHAIRS HOLDS 18</t>
  </si>
  <si>
    <t>CHAIR FOLDING POLYFOLD FAN BACK 1100 SERIES BLUE PLASTIC/GRAY FRAME</t>
  </si>
  <si>
    <t>CHAIR FOLDING POLYFOLD FAN BACK 1100 SERIES BLACK PLASTIC/BLACK FRAME</t>
  </si>
  <si>
    <t>CHAIR DOLLY FOR STACKABLE NPS 1100 SERIES CHAIRS HOLDS 26</t>
  </si>
  <si>
    <t>NPS 82MS MELODY MUSIC STAND - BLACK</t>
  </si>
  <si>
    <t>CADDY ACCESSORY 84 IN EXTENSION BAR FOR CHAIR CADDY</t>
  </si>
  <si>
    <t>TABLE FOLDING LIGHTWEIGHT BLOW MOLDED PLASTIC - 18X60X29-1/4</t>
  </si>
  <si>
    <t>TABLE FOLDING LIGHTWEIGHT BLOW MOLDED PLASTIC NPS BT SERIES 18X72X29-1/2</t>
  </si>
  <si>
    <t>TABLE FOLDING LIGHTWEIGHT BLOW MOLDED PLASTIC NPS BT SERIES 18X96X29-1/2</t>
  </si>
  <si>
    <t>NATIONAL PUBLIC SEATING CORP</t>
  </si>
  <si>
    <t>SCL</t>
  </si>
  <si>
    <t>2200 SERIES</t>
  </si>
  <si>
    <t>2300 SERIES</t>
  </si>
  <si>
    <t>42-8</t>
  </si>
  <si>
    <t>8100 SERIES</t>
  </si>
  <si>
    <t>9364-SV</t>
  </si>
  <si>
    <t>9310-SV</t>
  </si>
  <si>
    <t>84-60</t>
  </si>
  <si>
    <t>PRC200</t>
  </si>
  <si>
    <t>BR85</t>
  </si>
  <si>
    <t>TP72</t>
  </si>
  <si>
    <t>TPR72</t>
  </si>
  <si>
    <t>GRTPR3</t>
  </si>
  <si>
    <t>STP16</t>
  </si>
  <si>
    <t>STP24</t>
  </si>
  <si>
    <t>S4816C</t>
  </si>
  <si>
    <t>S4824C</t>
  </si>
  <si>
    <t>GRS48</t>
  </si>
  <si>
    <t>RS2LC</t>
  </si>
  <si>
    <t>RS3LC</t>
  </si>
  <si>
    <t>RT2LC.</t>
  </si>
  <si>
    <t>RT3LC</t>
  </si>
  <si>
    <t>GRR24S</t>
  </si>
  <si>
    <t>GRR32S</t>
  </si>
  <si>
    <t>GRR24T</t>
  </si>
  <si>
    <t>GRR32T</t>
  </si>
  <si>
    <t>SS16.??</t>
  </si>
  <si>
    <t>SS24.??</t>
  </si>
  <si>
    <t>SB16.??</t>
  </si>
  <si>
    <t>SB24.??</t>
  </si>
  <si>
    <t>DY86</t>
  </si>
  <si>
    <t>SDL</t>
  </si>
  <si>
    <t>GRS36</t>
  </si>
  <si>
    <t>DYMS10</t>
  </si>
  <si>
    <t>DYMS20</t>
  </si>
  <si>
    <t>TA85</t>
  </si>
  <si>
    <t>6424 H</t>
  </si>
  <si>
    <t>S4832HB</t>
  </si>
  <si>
    <t>S3632HB</t>
  </si>
  <si>
    <t>STP32</t>
  </si>
  <si>
    <t>S488HB</t>
  </si>
  <si>
    <t>S4824HB</t>
  </si>
  <si>
    <t>S4816HB</t>
  </si>
  <si>
    <t>BTA-3072-04</t>
  </si>
  <si>
    <t>BTA-3072-40</t>
  </si>
  <si>
    <t>BT48R</t>
  </si>
  <si>
    <t>BT71R</t>
  </si>
  <si>
    <t>9254-BT</t>
  </si>
  <si>
    <t>9258-BT</t>
  </si>
  <si>
    <t>9201-M</t>
  </si>
  <si>
    <t>9204-BT</t>
  </si>
  <si>
    <t>9204-SV</t>
  </si>
  <si>
    <t>9208-BT</t>
  </si>
  <si>
    <t>9210-BT</t>
  </si>
  <si>
    <t>SGR3L</t>
  </si>
  <si>
    <t>8??</t>
  </si>
  <si>
    <t>12??</t>
  </si>
  <si>
    <t>11??</t>
  </si>
  <si>
    <t>5210?</t>
  </si>
  <si>
    <t>92??-??</t>
  </si>
  <si>
    <t>9208-SV</t>
  </si>
  <si>
    <t>9264-SV</t>
  </si>
  <si>
    <t>BTA-3072-??</t>
  </si>
  <si>
    <t>111PLS XX</t>
  </si>
  <si>
    <t>112 XX</t>
  </si>
  <si>
    <t>22 XX</t>
  </si>
  <si>
    <t>22 112 XX</t>
  </si>
  <si>
    <t>222 XX</t>
  </si>
  <si>
    <t>6010 XX</t>
  </si>
  <si>
    <t>70 XX</t>
  </si>
  <si>
    <t>711 XX</t>
  </si>
  <si>
    <t>810 XX</t>
  </si>
  <si>
    <t>5X</t>
  </si>
  <si>
    <t>2??</t>
  </si>
  <si>
    <t>22??</t>
  </si>
  <si>
    <t>13??</t>
  </si>
  <si>
    <t>23??</t>
  </si>
  <si>
    <t>85XX</t>
  </si>
  <si>
    <t>81XX</t>
  </si>
  <si>
    <t>600 XX</t>
  </si>
  <si>
    <t>WIZARD</t>
  </si>
  <si>
    <t>6618B</t>
  </si>
  <si>
    <t>6622B</t>
  </si>
  <si>
    <t>6624B</t>
  </si>
  <si>
    <t>S488C XX</t>
  </si>
  <si>
    <t>S4832C XX</t>
  </si>
  <si>
    <t>SP488C XX</t>
  </si>
  <si>
    <t>SP4816C XX</t>
  </si>
  <si>
    <t>SP4824C XX</t>
  </si>
  <si>
    <t>SP368C XX</t>
  </si>
  <si>
    <t>SP3616C XX</t>
  </si>
  <si>
    <t>SP3624C XX</t>
  </si>
  <si>
    <t>SB8.??</t>
  </si>
  <si>
    <t>SB32.??</t>
  </si>
  <si>
    <t>SS8.??</t>
  </si>
  <si>
    <t>RS8C XX</t>
  </si>
  <si>
    <t>RS24C XX</t>
  </si>
  <si>
    <t>RS32C XXX</t>
  </si>
  <si>
    <t>RT8C XX</t>
  </si>
  <si>
    <t>RT16C XX</t>
  </si>
  <si>
    <t>RT24C XX</t>
  </si>
  <si>
    <t>RT32C XX</t>
  </si>
  <si>
    <t>RS8HB</t>
  </si>
  <si>
    <t>RS16HB</t>
  </si>
  <si>
    <t>RS24HB</t>
  </si>
  <si>
    <t>RS32HB</t>
  </si>
  <si>
    <t>RT8HB</t>
  </si>
  <si>
    <t>RT16HB</t>
  </si>
  <si>
    <t>RT24HB</t>
  </si>
  <si>
    <t>RT32HB</t>
  </si>
  <si>
    <t>SGR2L</t>
  </si>
  <si>
    <t>SGR4L</t>
  </si>
  <si>
    <t>SP4816HB</t>
  </si>
  <si>
    <t>SP4824HB</t>
  </si>
  <si>
    <t>S368HB</t>
  </si>
  <si>
    <t>S3616HB</t>
  </si>
  <si>
    <t>S3624HB</t>
  </si>
  <si>
    <t>SP368HB</t>
  </si>
  <si>
    <t>SP3616HB</t>
  </si>
  <si>
    <t>SP3624HB</t>
  </si>
  <si>
    <t>GRS30</t>
  </si>
  <si>
    <t>S368C XX</t>
  </si>
  <si>
    <t>S3616C XX</t>
  </si>
  <si>
    <t>S3624C XX</t>
  </si>
  <si>
    <t>S3632C XXX</t>
  </si>
  <si>
    <t>SS32.??</t>
  </si>
  <si>
    <t>TPRA</t>
  </si>
  <si>
    <t>86??</t>
  </si>
  <si>
    <t>PRC300</t>
  </si>
  <si>
    <t>6424H</t>
  </si>
  <si>
    <t>TPA</t>
  </si>
  <si>
    <t>93??-?</t>
  </si>
  <si>
    <t>93??-??</t>
  </si>
  <si>
    <t>PRC-250</t>
  </si>
  <si>
    <t>PRC-400</t>
  </si>
  <si>
    <t>PRC-450</t>
  </si>
  <si>
    <t>TCSC</t>
  </si>
  <si>
    <t>LCSC</t>
  </si>
  <si>
    <t>SGRTP3</t>
  </si>
  <si>
    <t>SGRTP4</t>
  </si>
  <si>
    <t>SP3632HB</t>
  </si>
  <si>
    <t>SP4832C</t>
  </si>
  <si>
    <t>SP3632C</t>
  </si>
  <si>
    <t>SP4832HB</t>
  </si>
  <si>
    <t>BPFT-2460</t>
  </si>
  <si>
    <t>6324B</t>
  </si>
  <si>
    <t>LSS-??</t>
  </si>
  <si>
    <t>8210/TA82R</t>
  </si>
  <si>
    <t>GRTPR4</t>
  </si>
  <si>
    <t>9360-BT</t>
  </si>
  <si>
    <t>8210/TA82L</t>
  </si>
  <si>
    <t>DY87</t>
  </si>
  <si>
    <t>6722HB</t>
  </si>
  <si>
    <t>TFXS48482432HB</t>
  </si>
  <si>
    <t>TFXS48481624HB</t>
  </si>
  <si>
    <t>CTS30</t>
  </si>
  <si>
    <t>CTT3042</t>
  </si>
  <si>
    <t>TFXS48481624C-??</t>
  </si>
  <si>
    <t>TFXS48482432C-??</t>
  </si>
  <si>
    <t>6400-B-10</t>
  </si>
  <si>
    <t>TCSC-32</t>
  </si>
  <si>
    <t>PRA-8000/PRA8-5</t>
  </si>
  <si>
    <t>PRA-8000/PRA8-6</t>
  </si>
  <si>
    <t>PRA-8000/PRA8-7</t>
  </si>
  <si>
    <t>DYMU</t>
  </si>
  <si>
    <t>9201-M-NB</t>
  </si>
  <si>
    <t>EDTC</t>
  </si>
  <si>
    <t>EDTCP</t>
  </si>
  <si>
    <t>711-??/LWM-5</t>
  </si>
  <si>
    <t>711-??/LWM-6</t>
  </si>
  <si>
    <t>711-??/LWM-7</t>
  </si>
  <si>
    <t>111PLS-??/LWM-5</t>
  </si>
  <si>
    <t>111PLS-??/LWM-6</t>
  </si>
  <si>
    <t>111PLS-??/LWM-7</t>
  </si>
  <si>
    <t>800X-??/LWM-5</t>
  </si>
  <si>
    <t>800X-??/LWM-6</t>
  </si>
  <si>
    <t>800X-??/LWM-7</t>
  </si>
  <si>
    <t>950/901-MY/WT/LWM-5</t>
  </si>
  <si>
    <t>950/901-MY/WT/LWM-6</t>
  </si>
  <si>
    <t>950/901-MY/WT/LWM-7</t>
  </si>
  <si>
    <t>6010-??/LWM-5</t>
  </si>
  <si>
    <t>6010-??/LWM-7</t>
  </si>
  <si>
    <t>611-S/LWM-5</t>
  </si>
  <si>
    <t>611-S/LWM-6</t>
  </si>
  <si>
    <t>611-S/LWM-7</t>
  </si>
  <si>
    <t>612-S/LWM-7</t>
  </si>
  <si>
    <t>612-S/LWM-5</t>
  </si>
  <si>
    <t>612-S/LWM-6</t>
  </si>
  <si>
    <t>CVS</t>
  </si>
  <si>
    <t>6800W-10</t>
  </si>
  <si>
    <t>6800W-02</t>
  </si>
  <si>
    <t>DY-87B</t>
  </si>
  <si>
    <t>SG482412HB-SS10</t>
  </si>
  <si>
    <t>SG362404HB-SB10</t>
  </si>
  <si>
    <t>SG482404HB-SB10</t>
  </si>
  <si>
    <t>SG481610HB-SS10</t>
  </si>
  <si>
    <t>SG482410HB-SS10</t>
  </si>
  <si>
    <t>SG483210HB-SS10</t>
  </si>
  <si>
    <t>RT4LHB</t>
  </si>
  <si>
    <t>RS2LHB</t>
  </si>
  <si>
    <t>RS3LHB</t>
  </si>
  <si>
    <t>RS4LHB</t>
  </si>
  <si>
    <t>RT2LHB</t>
  </si>
  <si>
    <t>RT3LHB</t>
  </si>
  <si>
    <t>BPFT.2460</t>
  </si>
  <si>
    <t>BMFIH3072</t>
  </si>
  <si>
    <t>GSL</t>
  </si>
  <si>
    <t>6218HB</t>
  </si>
  <si>
    <t>68??-10</t>
  </si>
  <si>
    <t>68??-02</t>
  </si>
  <si>
    <t>SG482412C-??-SS10</t>
  </si>
  <si>
    <t>SG481610C-??-SS10</t>
  </si>
  <si>
    <t>SG362404C-??-SB10</t>
  </si>
  <si>
    <t>SG482404C-??-SB10</t>
  </si>
  <si>
    <t>SG482410C-??-SS10</t>
  </si>
  <si>
    <t>SG483210C-??-SS10</t>
  </si>
  <si>
    <t>RT4LC-??</t>
  </si>
  <si>
    <t>RS3LC-??</t>
  </si>
  <si>
    <t>RS2LC-??</t>
  </si>
  <si>
    <t>RS4LC-??</t>
  </si>
  <si>
    <t>RT2LC-??</t>
  </si>
  <si>
    <t>RT3LC-??</t>
  </si>
  <si>
    <t>6218H</t>
  </si>
  <si>
    <t>6224H</t>
  </si>
  <si>
    <t>6230H</t>
  </si>
  <si>
    <t>DY-9000</t>
  </si>
  <si>
    <t>6318HB</t>
  </si>
  <si>
    <t>6324HB</t>
  </si>
  <si>
    <t>DY-700/800</t>
  </si>
  <si>
    <t>PS12V</t>
  </si>
  <si>
    <t>6230HB</t>
  </si>
  <si>
    <t>DY-85</t>
  </si>
  <si>
    <t>LWM-5</t>
  </si>
  <si>
    <t>LWM-6</t>
  </si>
  <si>
    <t>LWM-7</t>
  </si>
  <si>
    <t>5210L</t>
  </si>
  <si>
    <t>BT3060</t>
  </si>
  <si>
    <t>BT3072</t>
  </si>
  <si>
    <t>BT3096</t>
  </si>
  <si>
    <t>BT60R</t>
  </si>
  <si>
    <t>9210-SV</t>
  </si>
  <si>
    <t>9258-SV</t>
  </si>
  <si>
    <t>6524HB</t>
  </si>
  <si>
    <t>6418HB</t>
  </si>
  <si>
    <t>6424HB</t>
  </si>
  <si>
    <t>DY-50</t>
  </si>
  <si>
    <t>DY-35</t>
  </si>
  <si>
    <t>DY-81</t>
  </si>
  <si>
    <t>2CS</t>
  </si>
  <si>
    <t>DY-60R</t>
  </si>
  <si>
    <t>DY-3072</t>
  </si>
  <si>
    <t>DY-3096</t>
  </si>
  <si>
    <t>TA82R</t>
  </si>
  <si>
    <t>DY-82</t>
  </si>
  <si>
    <t>DY1100</t>
  </si>
  <si>
    <t>82MS</t>
  </si>
  <si>
    <t>EXT8</t>
  </si>
  <si>
    <t>BT1860</t>
  </si>
  <si>
    <t>BT1872</t>
  </si>
  <si>
    <t>BT1896</t>
  </si>
  <si>
    <t>Wisconin Bench Manufacturing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</si>
</sst>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"/>
  </numFmts>
  <fonts count="34">
    <font>
      <sz val="10"/>
      <color rgb="FF000000"/>
      <name val="Open San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b/>
      <sz val="12"/>
      <color rgb="FFFFFFFF"/>
      <name val="Arial Narrow"/>
      <family val="2"/>
    </font>
    <font>
      <sz val="11"/>
      <color theme="1"/>
      <name val="Arial"/>
      <family val="2"/>
    </font>
    <font>
      <sz val="10"/>
      <color rgb="FF000000"/>
      <name val="Calibri"/>
      <family val="2"/>
    </font>
    <font>
      <sz val="11"/>
      <color theme="1"/>
      <name val="Arial Narrow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u/>
      <sz val="10"/>
      <color rgb="FF000000"/>
      <name val="Calibri"/>
      <family val="2"/>
    </font>
    <font>
      <u/>
      <sz val="10"/>
      <color theme="10"/>
      <name val="Open Sans"/>
    </font>
    <font>
      <sz val="10"/>
      <color rgb="FF000000"/>
      <name val="Open Sans"/>
    </font>
    <font>
      <sz val="8"/>
      <name val="Calibri"/>
      <family val="2"/>
      <scheme val="minor"/>
    </font>
    <font>
      <b/>
      <sz val="12"/>
      <color rgb="FFFFFFFF"/>
      <name val="Arial Narrow"/>
      <family val="2"/>
    </font>
    <font>
      <sz val="10"/>
      <color rgb="FF000000"/>
      <name val="Calibri"/>
      <family val="2"/>
      <scheme val="major"/>
    </font>
    <font>
      <sz val="11"/>
      <name val="Calibri"/>
      <family val="2"/>
      <scheme val="minor"/>
    </font>
    <font>
      <sz val="10"/>
      <color rgb="FF000000"/>
      <name val="Calibri"/>
    </font>
    <font>
      <sz val="11"/>
      <color rgb="FF000000"/>
      <name val="Calibri"/>
      <family val="2"/>
      <scheme val="minor"/>
    </font>
    <font>
      <sz val="11"/>
      <color rgb="FF050505"/>
      <name val="Calibri"/>
      <family val="2"/>
      <scheme val="minor"/>
    </font>
    <font>
      <i/>
      <sz val="11"/>
      <color rgb="FF111111"/>
      <name val="Calibri"/>
      <family val="2"/>
      <scheme val="minor"/>
    </font>
    <font>
      <sz val="11"/>
      <color rgb="FF000000"/>
      <name val="Calibri"/>
      <family val="2"/>
      <scheme val="major"/>
    </font>
    <font>
      <sz val="11"/>
      <color rgb="FF000000"/>
      <name val="Calibri"/>
      <family val="2"/>
    </font>
    <font>
      <sz val="11"/>
      <color rgb="FF000000"/>
      <name val="Open Sans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CC00"/>
        <bgColor rgb="FFFFCC00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rgb="FFFFCC00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E9ECE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20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0" fontId="2" fillId="0" borderId="4"/>
  </cellStyleXfs>
  <cellXfs count="147">
    <xf numFmtId="0" fontId="0" fillId="0" borderId="0" xfId="0" applyFont="1" applyAlignment="1"/>
    <xf numFmtId="49" fontId="3" fillId="2" borderId="1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4" fillId="2" borderId="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4" xfId="0" applyFont="1" applyFill="1" applyBorder="1" applyAlignment="1"/>
    <xf numFmtId="0" fontId="5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/>
    <xf numFmtId="0" fontId="7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left"/>
    </xf>
    <xf numFmtId="0" fontId="9" fillId="3" borderId="2" xfId="0" applyFont="1" applyFill="1" applyBorder="1" applyAlignment="1">
      <alignment horizontal="left" wrapText="1"/>
    </xf>
    <xf numFmtId="0" fontId="10" fillId="3" borderId="2" xfId="0" applyFont="1" applyFill="1" applyBorder="1" applyAlignment="1">
      <alignment horizontal="left" wrapText="1"/>
    </xf>
    <xf numFmtId="0" fontId="10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wrapText="1"/>
    </xf>
    <xf numFmtId="0" fontId="11" fillId="0" borderId="0" xfId="0" applyFont="1" applyAlignment="1"/>
    <xf numFmtId="0" fontId="12" fillId="4" borderId="6" xfId="0" applyFont="1" applyFill="1" applyBorder="1" applyAlignment="1">
      <alignment horizontal="left" wrapText="1"/>
    </xf>
    <xf numFmtId="0" fontId="12" fillId="4" borderId="6" xfId="0" applyFont="1" applyFill="1" applyBorder="1" applyAlignment="1">
      <alignment horizontal="center" wrapText="1"/>
    </xf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14" fillId="0" borderId="0" xfId="0" applyFont="1" applyAlignment="1"/>
    <xf numFmtId="0" fontId="15" fillId="5" borderId="4" xfId="0" applyFont="1" applyFill="1" applyBorder="1" applyAlignment="1"/>
    <xf numFmtId="0" fontId="17" fillId="0" borderId="0" xfId="0" applyFont="1" applyAlignment="1"/>
    <xf numFmtId="0" fontId="17" fillId="0" borderId="0" xfId="0" applyFont="1" applyAlignment="1"/>
    <xf numFmtId="49" fontId="8" fillId="3" borderId="1" xfId="0" applyNumberFormat="1" applyFont="1" applyFill="1" applyBorder="1" applyAlignment="1">
      <alignment horizontal="left"/>
    </xf>
    <xf numFmtId="0" fontId="20" fillId="2" borderId="5" xfId="1" applyFill="1" applyBorder="1" applyAlignment="1">
      <alignment horizontal="left" vertical="top"/>
    </xf>
    <xf numFmtId="49" fontId="20" fillId="2" borderId="5" xfId="1" applyNumberFormat="1" applyFill="1" applyBorder="1" applyAlignment="1">
      <alignment horizontal="left"/>
    </xf>
    <xf numFmtId="49" fontId="20" fillId="2" borderId="7" xfId="1" applyNumberFormat="1" applyFill="1" applyBorder="1" applyAlignment="1">
      <alignment horizontal="left"/>
    </xf>
    <xf numFmtId="49" fontId="20" fillId="2" borderId="8" xfId="1" applyNumberFormat="1" applyFill="1" applyBorder="1" applyAlignment="1">
      <alignment horizontal="left"/>
    </xf>
    <xf numFmtId="0" fontId="20" fillId="2" borderId="9" xfId="1" applyFill="1" applyBorder="1" applyAlignment="1">
      <alignment horizontal="left" wrapText="1"/>
    </xf>
    <xf numFmtId="0" fontId="20" fillId="2" borderId="10" xfId="1" applyFill="1" applyBorder="1" applyAlignment="1">
      <alignment horizontal="left" wrapText="1"/>
    </xf>
    <xf numFmtId="0" fontId="17" fillId="0" borderId="0" xfId="0" applyFont="1" applyAlignment="1">
      <alignment horizontal="left"/>
    </xf>
    <xf numFmtId="49" fontId="6" fillId="2" borderId="5" xfId="0" applyNumberFormat="1" applyFont="1" applyFill="1" applyBorder="1" applyAlignment="1">
      <alignment horizontal="left"/>
    </xf>
    <xf numFmtId="49" fontId="12" fillId="4" borderId="6" xfId="0" applyNumberFormat="1" applyFont="1" applyFill="1" applyBorder="1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2" fillId="0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24" fillId="0" borderId="0" xfId="0" applyFont="1" applyAlignment="1">
      <alignment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/>
    <xf numFmtId="0" fontId="5" fillId="0" borderId="0" xfId="0" applyFont="1" applyFill="1" applyAlignment="1"/>
    <xf numFmtId="0" fontId="0" fillId="0" borderId="0" xfId="0" applyFont="1" applyFill="1" applyAlignment="1"/>
    <xf numFmtId="0" fontId="14" fillId="0" borderId="0" xfId="0" applyFont="1" applyFill="1" applyAlignment="1">
      <alignment horizontal="left"/>
    </xf>
    <xf numFmtId="0" fontId="14" fillId="0" borderId="0" xfId="0" applyFont="1" applyFill="1" applyAlignment="1"/>
    <xf numFmtId="0" fontId="15" fillId="0" borderId="0" xfId="0" applyFont="1" applyFill="1" applyAlignment="1"/>
    <xf numFmtId="0" fontId="15" fillId="0" borderId="4" xfId="0" applyFont="1" applyFill="1" applyBorder="1" applyAlignment="1"/>
    <xf numFmtId="44" fontId="14" fillId="0" borderId="0" xfId="2" applyFont="1" applyFill="1" applyAlignment="1">
      <alignment horizontal="left"/>
    </xf>
    <xf numFmtId="44" fontId="14" fillId="0" borderId="0" xfId="2" applyFont="1" applyFill="1" applyAlignment="1"/>
    <xf numFmtId="44" fontId="15" fillId="0" borderId="0" xfId="2" applyFont="1" applyFill="1" applyAlignment="1"/>
    <xf numFmtId="44" fontId="0" fillId="0" borderId="0" xfId="2" applyFont="1" applyFill="1" applyAlignment="1"/>
    <xf numFmtId="0" fontId="2" fillId="0" borderId="4" xfId="0" quotePrefix="1" applyFont="1" applyFill="1" applyBorder="1" applyAlignment="1">
      <alignment horizontal="left"/>
    </xf>
    <xf numFmtId="0" fontId="25" fillId="0" borderId="4" xfId="0" applyFont="1" applyFill="1" applyBorder="1" applyAlignment="1">
      <alignment horizontal="left" vertical="center"/>
    </xf>
    <xf numFmtId="0" fontId="2" fillId="0" borderId="4" xfId="0" quotePrefix="1" applyFont="1" applyBorder="1" applyAlignment="1">
      <alignment horizontal="left"/>
    </xf>
    <xf numFmtId="0" fontId="25" fillId="0" borderId="4" xfId="0" quotePrefix="1" applyNumberFormat="1" applyFont="1" applyFill="1" applyBorder="1" applyAlignment="1" applyProtection="1">
      <alignment horizontal="left" vertical="center"/>
      <protection locked="0"/>
    </xf>
    <xf numFmtId="0" fontId="25" fillId="0" borderId="4" xfId="0" applyFont="1" applyFill="1" applyBorder="1" applyAlignment="1">
      <alignment vertical="center"/>
    </xf>
    <xf numFmtId="0" fontId="2" fillId="0" borderId="0" xfId="0" applyFont="1"/>
    <xf numFmtId="0" fontId="2" fillId="0" borderId="4" xfId="3" applyFont="1"/>
    <xf numFmtId="0" fontId="13" fillId="0" borderId="0" xfId="0" applyFont="1" applyFill="1" applyAlignment="1"/>
    <xf numFmtId="0" fontId="26" fillId="0" borderId="0" xfId="0" applyFont="1" applyAlignment="1">
      <alignment horizontal="left"/>
    </xf>
    <xf numFmtId="0" fontId="26" fillId="0" borderId="0" xfId="0" applyFont="1" applyAlignme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/>
    <xf numFmtId="164" fontId="26" fillId="0" borderId="0" xfId="0" applyNumberFormat="1" applyFont="1" applyAlignment="1">
      <alignment horizontal="left"/>
    </xf>
    <xf numFmtId="44" fontId="0" fillId="0" borderId="0" xfId="2" applyFont="1" applyAlignment="1"/>
    <xf numFmtId="44" fontId="4" fillId="2" borderId="2" xfId="2" applyFont="1" applyFill="1" applyBorder="1" applyAlignment="1"/>
    <xf numFmtId="44" fontId="4" fillId="2" borderId="4" xfId="2" applyFont="1" applyFill="1" applyBorder="1" applyAlignment="1"/>
    <xf numFmtId="44" fontId="9" fillId="3" borderId="2" xfId="2" applyFont="1" applyFill="1" applyBorder="1" applyAlignment="1"/>
    <xf numFmtId="44" fontId="12" fillId="4" borderId="6" xfId="2" applyFont="1" applyFill="1" applyBorder="1" applyAlignment="1">
      <alignment wrapText="1"/>
    </xf>
    <xf numFmtId="44" fontId="16" fillId="0" borderId="0" xfId="2" applyFont="1" applyAlignment="1"/>
    <xf numFmtId="44" fontId="16" fillId="0" borderId="0" xfId="2" applyFont="1" applyFill="1" applyAlignment="1"/>
    <xf numFmtId="44" fontId="27" fillId="0" borderId="0" xfId="2" applyFont="1" applyFill="1" applyAlignment="1"/>
    <xf numFmtId="44" fontId="28" fillId="0" borderId="0" xfId="2" applyFont="1" applyAlignment="1"/>
    <xf numFmtId="44" fontId="28" fillId="0" borderId="11" xfId="2" applyFont="1" applyFill="1" applyBorder="1" applyAlignment="1">
      <alignment vertical="center" wrapText="1"/>
    </xf>
    <xf numFmtId="44" fontId="28" fillId="0" borderId="0" xfId="2" applyFont="1" applyFill="1" applyAlignment="1"/>
    <xf numFmtId="44" fontId="28" fillId="0" borderId="0" xfId="2" applyFont="1" applyFill="1" applyAlignment="1">
      <alignment vertical="center"/>
    </xf>
    <xf numFmtId="44" fontId="29" fillId="0" borderId="11" xfId="2" applyFont="1" applyFill="1" applyBorder="1" applyAlignment="1">
      <alignment vertical="center" wrapText="1"/>
    </xf>
    <xf numFmtId="44" fontId="14" fillId="0" borderId="0" xfId="2" applyFont="1" applyAlignment="1"/>
    <xf numFmtId="44" fontId="18" fillId="0" borderId="0" xfId="2" applyFont="1" applyAlignment="1"/>
    <xf numFmtId="44" fontId="18" fillId="0" borderId="0" xfId="2" applyFont="1" applyFill="1" applyAlignment="1"/>
    <xf numFmtId="44" fontId="2" fillId="0" borderId="0" xfId="2" applyFont="1" applyAlignment="1">
      <alignment vertical="center"/>
    </xf>
    <xf numFmtId="44" fontId="2" fillId="0" borderId="0" xfId="2" applyFont="1" applyFill="1" applyAlignment="1">
      <alignment vertical="center"/>
    </xf>
    <xf numFmtId="44" fontId="17" fillId="0" borderId="0" xfId="2" applyFont="1" applyAlignment="1"/>
    <xf numFmtId="49" fontId="12" fillId="6" borderId="6" xfId="0" applyNumberFormat="1" applyFont="1" applyFill="1" applyBorder="1" applyAlignment="1">
      <alignment horizontal="left" wrapText="1"/>
    </xf>
    <xf numFmtId="0" fontId="12" fillId="6" borderId="6" xfId="0" applyFont="1" applyFill="1" applyBorder="1" applyAlignment="1">
      <alignment horizontal="left" wrapText="1"/>
    </xf>
    <xf numFmtId="44" fontId="12" fillId="6" borderId="6" xfId="2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44" fontId="14" fillId="0" borderId="0" xfId="0" applyNumberFormat="1" applyFont="1" applyAlignment="1"/>
    <xf numFmtId="44" fontId="14" fillId="0" borderId="0" xfId="0" applyNumberFormat="1" applyFont="1" applyFill="1" applyAlignment="1"/>
    <xf numFmtId="44" fontId="4" fillId="2" borderId="2" xfId="0" applyNumberFormat="1" applyFont="1" applyFill="1" applyBorder="1" applyAlignment="1">
      <alignment horizontal="left"/>
    </xf>
    <xf numFmtId="44" fontId="4" fillId="2" borderId="4" xfId="0" applyNumberFormat="1" applyFont="1" applyFill="1" applyBorder="1" applyAlignment="1">
      <alignment horizontal="left"/>
    </xf>
    <xf numFmtId="44" fontId="9" fillId="3" borderId="2" xfId="0" applyNumberFormat="1" applyFont="1" applyFill="1" applyBorder="1" applyAlignment="1">
      <alignment horizontal="center"/>
    </xf>
    <xf numFmtId="44" fontId="12" fillId="4" borderId="6" xfId="0" applyNumberFormat="1" applyFont="1" applyFill="1" applyBorder="1" applyAlignment="1">
      <alignment horizontal="center" wrapText="1"/>
    </xf>
    <xf numFmtId="44" fontId="16" fillId="0" borderId="0" xfId="0" applyNumberFormat="1" applyFont="1" applyAlignment="1">
      <alignment horizontal="right"/>
    </xf>
    <xf numFmtId="44" fontId="12" fillId="6" borderId="6" xfId="0" applyNumberFormat="1" applyFont="1" applyFill="1" applyBorder="1" applyAlignment="1">
      <alignment horizontal="center" wrapText="1"/>
    </xf>
    <xf numFmtId="44" fontId="18" fillId="0" borderId="0" xfId="0" applyNumberFormat="1" applyFont="1" applyAlignment="1">
      <alignment horizontal="right"/>
    </xf>
    <xf numFmtId="44" fontId="18" fillId="0" borderId="0" xfId="0" applyNumberFormat="1" applyFont="1" applyFill="1" applyAlignment="1">
      <alignment horizontal="right"/>
    </xf>
    <xf numFmtId="44" fontId="17" fillId="0" borderId="0" xfId="0" applyNumberFormat="1" applyFont="1" applyFill="1" applyAlignment="1"/>
    <xf numFmtId="44" fontId="23" fillId="4" borderId="6" xfId="0" applyNumberFormat="1" applyFont="1" applyFill="1" applyBorder="1" applyAlignment="1">
      <alignment horizontal="center" wrapText="1"/>
    </xf>
    <xf numFmtId="44" fontId="0" fillId="0" borderId="0" xfId="0" applyNumberFormat="1" applyFont="1" applyAlignment="1"/>
    <xf numFmtId="44" fontId="17" fillId="0" borderId="0" xfId="0" applyNumberFormat="1" applyFont="1" applyAlignment="1"/>
    <xf numFmtId="44" fontId="9" fillId="7" borderId="2" xfId="2" applyFont="1" applyFill="1" applyBorder="1" applyAlignment="1"/>
    <xf numFmtId="0" fontId="25" fillId="0" borderId="4" xfId="0" applyFont="1" applyFill="1" applyBorder="1" applyAlignment="1">
      <alignment horizontal="left"/>
    </xf>
    <xf numFmtId="0" fontId="30" fillId="0" borderId="0" xfId="0" applyFont="1" applyAlignment="1">
      <alignment wrapText="1"/>
    </xf>
    <xf numFmtId="0" fontId="1" fillId="0" borderId="0" xfId="0" applyFont="1" applyAlignment="1">
      <alignment wrapText="1"/>
    </xf>
    <xf numFmtId="44" fontId="1" fillId="0" borderId="4" xfId="2" applyFont="1" applyFill="1" applyBorder="1" applyAlignment="1"/>
    <xf numFmtId="44" fontId="31" fillId="0" borderId="0" xfId="0" applyNumberFormat="1" applyFont="1" applyFill="1" applyAlignment="1"/>
    <xf numFmtId="0" fontId="1" fillId="0" borderId="4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4" xfId="0" applyFont="1" applyFill="1" applyBorder="1" applyAlignment="1">
      <alignment horizontal="left" vertical="center"/>
    </xf>
    <xf numFmtId="0" fontId="25" fillId="0" borderId="4" xfId="0" applyNumberFormat="1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/>
    </xf>
    <xf numFmtId="0" fontId="25" fillId="0" borderId="4" xfId="0" quotePrefix="1" applyNumberFormat="1" applyFont="1" applyFill="1" applyBorder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4" xfId="0" quotePrefix="1" applyNumberFormat="1" applyFont="1" applyFill="1" applyBorder="1" applyAlignment="1" applyProtection="1">
      <alignment horizontal="left" readingOrder="1"/>
      <protection locked="0"/>
    </xf>
    <xf numFmtId="0" fontId="1" fillId="0" borderId="4" xfId="0" quotePrefix="1" applyNumberFormat="1" applyFont="1" applyFill="1" applyBorder="1" applyAlignment="1" applyProtection="1">
      <alignment horizontal="left"/>
      <protection locked="0"/>
    </xf>
    <xf numFmtId="0" fontId="1" fillId="0" borderId="4" xfId="0" quotePrefix="1" applyNumberFormat="1" applyFont="1" applyFill="1" applyBorder="1" applyAlignment="1">
      <alignment horizontal="left"/>
    </xf>
    <xf numFmtId="0" fontId="1" fillId="0" borderId="0" xfId="0" quotePrefix="1" applyNumberFormat="1" applyFont="1" applyFill="1" applyAlignment="1">
      <alignment horizontal="left"/>
    </xf>
    <xf numFmtId="0" fontId="1" fillId="0" borderId="0" xfId="0" quotePrefix="1" applyNumberFormat="1" applyFont="1" applyAlignment="1">
      <alignment horizontal="left"/>
    </xf>
    <xf numFmtId="0" fontId="3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25" fillId="0" borderId="4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1" fontId="25" fillId="0" borderId="4" xfId="0" applyNumberFormat="1" applyFont="1" applyFill="1" applyBorder="1" applyAlignment="1">
      <alignment horizontal="left"/>
    </xf>
    <xf numFmtId="1" fontId="1" fillId="0" borderId="4" xfId="0" applyNumberFormat="1" applyFont="1" applyFill="1" applyBorder="1" applyAlignment="1">
      <alignment horizontal="left"/>
    </xf>
    <xf numFmtId="0" fontId="25" fillId="0" borderId="4" xfId="0" applyFont="1" applyFill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0" borderId="0" xfId="0" applyNumberFormat="1" applyFont="1" applyAlignment="1">
      <alignment horizontal="left" vertical="center"/>
    </xf>
    <xf numFmtId="0" fontId="1" fillId="0" borderId="0" xfId="0" applyFont="1"/>
    <xf numFmtId="0" fontId="31" fillId="0" borderId="0" xfId="0" applyFont="1" applyAlignment="1">
      <alignment horizontal="left"/>
    </xf>
    <xf numFmtId="0" fontId="31" fillId="0" borderId="0" xfId="0" applyFont="1" applyAlignment="1"/>
    <xf numFmtId="44" fontId="33" fillId="0" borderId="0" xfId="2" applyFont="1" applyAlignment="1"/>
    <xf numFmtId="0" fontId="32" fillId="0" borderId="0" xfId="0" applyFont="1" applyAlignment="1"/>
    <xf numFmtId="44" fontId="12" fillId="4" borderId="12" xfId="2" applyFont="1" applyFill="1" applyBorder="1" applyAlignment="1">
      <alignment wrapText="1"/>
    </xf>
    <xf numFmtId="44" fontId="9" fillId="3" borderId="4" xfId="2" applyFont="1" applyFill="1" applyBorder="1" applyAlignment="1"/>
    <xf numFmtId="44" fontId="14" fillId="0" borderId="4" xfId="2" applyFont="1" applyFill="1" applyBorder="1" applyAlignment="1"/>
    <xf numFmtId="0" fontId="20" fillId="2" borderId="5" xfId="1" applyFill="1" applyBorder="1" applyAlignment="1">
      <alignment horizontal="left"/>
    </xf>
  </cellXfs>
  <cellStyles count="4">
    <cellStyle name="Currency" xfId="2" builtinId="4"/>
    <cellStyle name="Hyperlink" xfId="1" builtinId="8"/>
    <cellStyle name="Normal" xfId="0" builtinId="0"/>
    <cellStyle name="Normal 10" xfId="3" xr:uid="{A9C9C4D6-1EA5-4D21-84F3-98647EE28C09}"/>
  </cellStyles>
  <dxfs count="3">
    <dxf>
      <font>
        <color theme="0"/>
      </font>
      <fill>
        <patternFill>
          <bgColor theme="5" tint="0.39994506668294322"/>
        </patternFill>
      </fill>
    </dxf>
    <dxf>
      <font>
        <b/>
        <i val="0"/>
        <color theme="1" tint="0.24994659260841701"/>
      </font>
      <border>
        <vertical/>
        <horizontal/>
      </border>
    </dxf>
    <dxf>
      <font>
        <color theme="1" tint="0.2499465926084170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5028</xdr:row>
      <xdr:rowOff>0</xdr:rowOff>
    </xdr:from>
    <xdr:ext cx="781050" cy="24885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4ABEC6F-A696-479D-BC9A-BFA665C812B5}"/>
            </a:ext>
          </a:extLst>
        </xdr:cNvPr>
        <xdr:cNvSpPr txBox="1"/>
      </xdr:nvSpPr>
      <xdr:spPr>
        <a:xfrm>
          <a:off x="0" y="332803500"/>
          <a:ext cx="78105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000"/>
        </a:p>
      </xdr:txBody>
    </xdr:sp>
    <xdr:clientData/>
  </xdr:oneCellAnchor>
  <xdr:oneCellAnchor>
    <xdr:from>
      <xdr:col>0</xdr:col>
      <xdr:colOff>0</xdr:colOff>
      <xdr:row>5038</xdr:row>
      <xdr:rowOff>0</xdr:rowOff>
    </xdr:from>
    <xdr:ext cx="781050" cy="24885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CB64206-CFA7-4649-B705-0E6E0D078B62}"/>
            </a:ext>
          </a:extLst>
        </xdr:cNvPr>
        <xdr:cNvSpPr txBox="1"/>
      </xdr:nvSpPr>
      <xdr:spPr>
        <a:xfrm>
          <a:off x="0" y="334708500"/>
          <a:ext cx="78105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000"/>
        </a:p>
      </xdr:txBody>
    </xdr:sp>
    <xdr:clientData/>
  </xdr:oneCellAnchor>
  <xdr:oneCellAnchor>
    <xdr:from>
      <xdr:col>0</xdr:col>
      <xdr:colOff>0</xdr:colOff>
      <xdr:row>5063</xdr:row>
      <xdr:rowOff>0</xdr:rowOff>
    </xdr:from>
    <xdr:ext cx="781050" cy="2488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EBD9DF4-1205-4F33-AC24-833719C630BD}"/>
            </a:ext>
          </a:extLst>
        </xdr:cNvPr>
        <xdr:cNvSpPr txBox="1"/>
      </xdr:nvSpPr>
      <xdr:spPr>
        <a:xfrm>
          <a:off x="0" y="339471000"/>
          <a:ext cx="78105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000"/>
        </a:p>
      </xdr:txBody>
    </xdr:sp>
    <xdr:clientData/>
  </xdr:oneCellAnchor>
  <xdr:oneCellAnchor>
    <xdr:from>
      <xdr:col>0</xdr:col>
      <xdr:colOff>0</xdr:colOff>
      <xdr:row>5013</xdr:row>
      <xdr:rowOff>0</xdr:rowOff>
    </xdr:from>
    <xdr:ext cx="781050" cy="24885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FADC29C-8ED7-435F-BDEE-470F72432504}"/>
            </a:ext>
          </a:extLst>
        </xdr:cNvPr>
        <xdr:cNvSpPr txBox="1"/>
      </xdr:nvSpPr>
      <xdr:spPr>
        <a:xfrm>
          <a:off x="0" y="329946000"/>
          <a:ext cx="78105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000"/>
        </a:p>
      </xdr:txBody>
    </xdr:sp>
    <xdr:clientData/>
  </xdr:oneCellAnchor>
  <xdr:oneCellAnchor>
    <xdr:from>
      <xdr:col>1</xdr:col>
      <xdr:colOff>0</xdr:colOff>
      <xdr:row>5028</xdr:row>
      <xdr:rowOff>0</xdr:rowOff>
    </xdr:from>
    <xdr:ext cx="781050" cy="24885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4065318-BC02-4915-9AD9-35CCB44927AC}"/>
            </a:ext>
          </a:extLst>
        </xdr:cNvPr>
        <xdr:cNvSpPr txBox="1"/>
      </xdr:nvSpPr>
      <xdr:spPr>
        <a:xfrm>
          <a:off x="0" y="332803500"/>
          <a:ext cx="78105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000"/>
        </a:p>
      </xdr:txBody>
    </xdr:sp>
    <xdr:clientData/>
  </xdr:oneCellAnchor>
  <xdr:oneCellAnchor>
    <xdr:from>
      <xdr:col>1</xdr:col>
      <xdr:colOff>0</xdr:colOff>
      <xdr:row>5038</xdr:row>
      <xdr:rowOff>0</xdr:rowOff>
    </xdr:from>
    <xdr:ext cx="781050" cy="24885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C4D3D7F-7448-4809-96BD-54504B969745}"/>
            </a:ext>
          </a:extLst>
        </xdr:cNvPr>
        <xdr:cNvSpPr txBox="1"/>
      </xdr:nvSpPr>
      <xdr:spPr>
        <a:xfrm>
          <a:off x="0" y="334708500"/>
          <a:ext cx="78105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000"/>
        </a:p>
      </xdr:txBody>
    </xdr:sp>
    <xdr:clientData/>
  </xdr:oneCellAnchor>
  <xdr:oneCellAnchor>
    <xdr:from>
      <xdr:col>1</xdr:col>
      <xdr:colOff>0</xdr:colOff>
      <xdr:row>5063</xdr:row>
      <xdr:rowOff>0</xdr:rowOff>
    </xdr:from>
    <xdr:ext cx="781050" cy="24885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9B05BFE-1C20-4452-A210-9C87361CDD9B}"/>
            </a:ext>
          </a:extLst>
        </xdr:cNvPr>
        <xdr:cNvSpPr txBox="1"/>
      </xdr:nvSpPr>
      <xdr:spPr>
        <a:xfrm>
          <a:off x="0" y="339471000"/>
          <a:ext cx="78105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000"/>
        </a:p>
      </xdr:txBody>
    </xdr:sp>
    <xdr:clientData/>
  </xdr:oneCellAnchor>
  <xdr:oneCellAnchor>
    <xdr:from>
      <xdr:col>1</xdr:col>
      <xdr:colOff>0</xdr:colOff>
      <xdr:row>5013</xdr:row>
      <xdr:rowOff>0</xdr:rowOff>
    </xdr:from>
    <xdr:ext cx="781050" cy="24885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3F92A13-1965-4869-8777-BFB0D0F84004}"/>
            </a:ext>
          </a:extLst>
        </xdr:cNvPr>
        <xdr:cNvSpPr txBox="1"/>
      </xdr:nvSpPr>
      <xdr:spPr>
        <a:xfrm>
          <a:off x="0" y="329946000"/>
          <a:ext cx="78105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000"/>
        </a:p>
      </xdr:txBody>
    </xdr:sp>
    <xdr:clientData/>
  </xdr:oneCellAnchor>
  <xdr:oneCellAnchor>
    <xdr:from>
      <xdr:col>1</xdr:col>
      <xdr:colOff>0</xdr:colOff>
      <xdr:row>5028</xdr:row>
      <xdr:rowOff>0</xdr:rowOff>
    </xdr:from>
    <xdr:ext cx="781050" cy="248851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6A42D5DE-4575-4112-B03A-DC2013519480}"/>
            </a:ext>
          </a:extLst>
        </xdr:cNvPr>
        <xdr:cNvSpPr txBox="1"/>
      </xdr:nvSpPr>
      <xdr:spPr>
        <a:xfrm>
          <a:off x="0" y="332803500"/>
          <a:ext cx="78105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000"/>
        </a:p>
      </xdr:txBody>
    </xdr:sp>
    <xdr:clientData/>
  </xdr:oneCellAnchor>
  <xdr:oneCellAnchor>
    <xdr:from>
      <xdr:col>1</xdr:col>
      <xdr:colOff>0</xdr:colOff>
      <xdr:row>5038</xdr:row>
      <xdr:rowOff>0</xdr:rowOff>
    </xdr:from>
    <xdr:ext cx="781050" cy="248851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C3860B1-62F0-4A7A-93CF-8B142EA1F354}"/>
            </a:ext>
          </a:extLst>
        </xdr:cNvPr>
        <xdr:cNvSpPr txBox="1"/>
      </xdr:nvSpPr>
      <xdr:spPr>
        <a:xfrm>
          <a:off x="0" y="334708500"/>
          <a:ext cx="78105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000"/>
        </a:p>
      </xdr:txBody>
    </xdr:sp>
    <xdr:clientData/>
  </xdr:oneCellAnchor>
  <xdr:oneCellAnchor>
    <xdr:from>
      <xdr:col>1</xdr:col>
      <xdr:colOff>0</xdr:colOff>
      <xdr:row>5063</xdr:row>
      <xdr:rowOff>0</xdr:rowOff>
    </xdr:from>
    <xdr:ext cx="781050" cy="248851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CBDCE1E-F692-4E06-8E1C-105868171D18}"/>
            </a:ext>
          </a:extLst>
        </xdr:cNvPr>
        <xdr:cNvSpPr txBox="1"/>
      </xdr:nvSpPr>
      <xdr:spPr>
        <a:xfrm>
          <a:off x="0" y="339471000"/>
          <a:ext cx="78105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000"/>
        </a:p>
      </xdr:txBody>
    </xdr:sp>
    <xdr:clientData/>
  </xdr:oneCellAnchor>
  <xdr:oneCellAnchor>
    <xdr:from>
      <xdr:col>1</xdr:col>
      <xdr:colOff>0</xdr:colOff>
      <xdr:row>5013</xdr:row>
      <xdr:rowOff>0</xdr:rowOff>
    </xdr:from>
    <xdr:ext cx="781050" cy="248851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8E95A6F-3719-485E-B2C9-EA6B82DD0C31}"/>
            </a:ext>
          </a:extLst>
        </xdr:cNvPr>
        <xdr:cNvSpPr txBox="1"/>
      </xdr:nvSpPr>
      <xdr:spPr>
        <a:xfrm>
          <a:off x="0" y="329946000"/>
          <a:ext cx="78105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0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fpp02\appsst\Users\seegea56\Desktop\New%20Item%20Template%20Classic%20Parts%200326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tem Master Import Template"/>
      <sheetName val="Matrix"/>
      <sheetName val="Category Sets"/>
      <sheetName val="SQL"/>
      <sheetName val="Blank"/>
    </sheetNames>
    <sheetDataSet>
      <sheetData sheetId="0" refreshError="1"/>
      <sheetData sheetId="1">
        <row r="1">
          <cell r="A1" t="str">
            <v>Display Column</v>
          </cell>
          <cell r="B1" t="str">
            <v>Output System</v>
          </cell>
          <cell r="C1" t="str">
            <v>Output Column</v>
          </cell>
          <cell r="D1" t="str">
            <v>Column Code</v>
          </cell>
          <cell r="E1" t="str">
            <v>Column Name</v>
          </cell>
          <cell r="F1" t="str">
            <v>Category Set</v>
          </cell>
          <cell r="G1" t="str">
            <v>Purchased / Raw Item Yes</v>
          </cell>
          <cell r="H1" t="str">
            <v>Purchased / Raw Item No</v>
          </cell>
          <cell r="I1" t="str">
            <v>Dropship / Configured Item Yes</v>
          </cell>
          <cell r="J1" t="str">
            <v>Dropship / Configured Item No</v>
          </cell>
          <cell r="K1" t="str">
            <v>Stock Kit / Subassembly Yes</v>
          </cell>
          <cell r="L1" t="str">
            <v>Stock Kit / Subassembly No</v>
          </cell>
          <cell r="M1" t="str">
            <v>Pick to Order Kit Yes</v>
          </cell>
          <cell r="N1" t="str">
            <v>Pick to Order Kit No</v>
          </cell>
          <cell r="O1" t="str">
            <v>Phantom Item No</v>
          </cell>
          <cell r="P1" t="str">
            <v>Reference / Option Item Yes</v>
          </cell>
          <cell r="Q1" t="str">
            <v>Install No</v>
          </cell>
          <cell r="R1" t="str">
            <v>Charges No</v>
          </cell>
          <cell r="S1" t="str">
            <v>Dropdown 1</v>
          </cell>
          <cell r="T1" t="str">
            <v>Dropdown 2</v>
          </cell>
          <cell r="U1" t="str">
            <v>Dropdown 3</v>
          </cell>
          <cell r="V1" t="str">
            <v>Dropdown 4</v>
          </cell>
          <cell r="W1" t="str">
            <v>Dropdown 5</v>
          </cell>
          <cell r="X1" t="str">
            <v>Dropdown 6</v>
          </cell>
          <cell r="Y1" t="str">
            <v>Dropdown 7</v>
          </cell>
          <cell r="Z1" t="str">
            <v>Dropdown 8</v>
          </cell>
        </row>
        <row r="2">
          <cell r="D2" t="str">
            <v>item_type</v>
          </cell>
        </row>
        <row r="3">
          <cell r="D3" t="str">
            <v>web_status</v>
          </cell>
        </row>
        <row r="4">
          <cell r="D4" t="str">
            <v>change_control</v>
          </cell>
        </row>
        <row r="5">
          <cell r="D5" t="str">
            <v>organization</v>
          </cell>
        </row>
        <row r="6">
          <cell r="D6" t="str">
            <v>item</v>
          </cell>
        </row>
        <row r="7">
          <cell r="D7" t="str">
            <v>description</v>
          </cell>
        </row>
        <row r="8">
          <cell r="D8" t="str">
            <v>item_template</v>
          </cell>
        </row>
        <row r="9">
          <cell r="D9" t="str">
            <v>item_status</v>
          </cell>
        </row>
        <row r="10">
          <cell r="D10" t="str">
            <v>cost</v>
          </cell>
        </row>
        <row r="11">
          <cell r="D11" t="str">
            <v>future_cost</v>
          </cell>
        </row>
        <row r="12">
          <cell r="D12" t="str">
            <v>future_cost_date</v>
          </cell>
        </row>
        <row r="13">
          <cell r="D13" t="str">
            <v>msrp</v>
          </cell>
        </row>
        <row r="14">
          <cell r="D14" t="str">
            <v>isbn</v>
          </cell>
        </row>
        <row r="15">
          <cell r="D15" t="str">
            <v>ean</v>
          </cell>
        </row>
        <row r="16">
          <cell r="D16" t="str">
            <v>upc_unit</v>
          </cell>
        </row>
        <row r="17">
          <cell r="D17" t="str">
            <v>upc_carton</v>
          </cell>
        </row>
        <row r="18">
          <cell r="D18" t="str">
            <v>copyright_date</v>
          </cell>
        </row>
        <row r="19">
          <cell r="D19" t="str">
            <v>published_date</v>
          </cell>
        </row>
        <row r="20">
          <cell r="D20" t="str">
            <v>price_on_item</v>
          </cell>
        </row>
        <row r="21">
          <cell r="D21" t="str">
            <v>pcrm_content</v>
          </cell>
        </row>
        <row r="22">
          <cell r="D22" t="str">
            <v>pmrm_content</v>
          </cell>
        </row>
        <row r="23">
          <cell r="D23" t="str">
            <v>canadian_duty</v>
          </cell>
        </row>
        <row r="24">
          <cell r="D24" t="str">
            <v>msds_required</v>
          </cell>
        </row>
        <row r="25">
          <cell r="D25" t="str">
            <v>msds_date</v>
          </cell>
        </row>
        <row r="26">
          <cell r="D26" t="str">
            <v>hazard_class</v>
          </cell>
        </row>
        <row r="27">
          <cell r="D27" t="str">
            <v>un_number</v>
          </cell>
        </row>
        <row r="28">
          <cell r="D28" t="str">
            <v>supplier</v>
          </cell>
        </row>
        <row r="29">
          <cell r="D29" t="str">
            <v>purchasing_site</v>
          </cell>
        </row>
        <row r="30">
          <cell r="D30" t="str">
            <v>supplier_item</v>
          </cell>
        </row>
        <row r="31">
          <cell r="D31" t="str">
            <v>purchasing_uom</v>
          </cell>
        </row>
        <row r="32">
          <cell r="D32" t="str">
            <v>case_quantity</v>
          </cell>
        </row>
        <row r="33">
          <cell r="D33" t="str">
            <v>inner_pack_quantity</v>
          </cell>
        </row>
        <row r="34">
          <cell r="D34" t="str">
            <v>minimum_order_quantity</v>
          </cell>
        </row>
        <row r="35">
          <cell r="D35" t="str">
            <v>unit_weight</v>
          </cell>
        </row>
        <row r="36">
          <cell r="D36" t="str">
            <v>unit_height</v>
          </cell>
        </row>
        <row r="37">
          <cell r="D37" t="str">
            <v>unit_width</v>
          </cell>
        </row>
        <row r="38">
          <cell r="D38" t="str">
            <v>unit_length</v>
          </cell>
        </row>
        <row r="39">
          <cell r="D39" t="str">
            <v>case_weight</v>
          </cell>
        </row>
        <row r="40">
          <cell r="D40" t="str">
            <v>case_height</v>
          </cell>
        </row>
        <row r="41">
          <cell r="D41" t="str">
            <v>case_width</v>
          </cell>
        </row>
        <row r="42">
          <cell r="D42" t="str">
            <v>case_length</v>
          </cell>
        </row>
        <row r="43">
          <cell r="D43" t="str">
            <v>pallet_quantity</v>
          </cell>
        </row>
        <row r="44">
          <cell r="D44" t="str">
            <v>inventory_planner</v>
          </cell>
        </row>
        <row r="45">
          <cell r="D45" t="str">
            <v>buyer</v>
          </cell>
        </row>
        <row r="46">
          <cell r="D46" t="str">
            <v>lead_time</v>
          </cell>
        </row>
        <row r="47">
          <cell r="D47" t="str">
            <v>fixed_lot_multiplier</v>
          </cell>
        </row>
        <row r="48">
          <cell r="D48" t="str">
            <v>fixed_days_supply</v>
          </cell>
        </row>
        <row r="49">
          <cell r="D49" t="str">
            <v>category_set</v>
          </cell>
        </row>
        <row r="50">
          <cell r="D50" t="str">
            <v>category</v>
          </cell>
        </row>
        <row r="51">
          <cell r="D51" t="str">
            <v>action</v>
          </cell>
        </row>
        <row r="52">
          <cell r="D52" t="str">
            <v>category_set</v>
          </cell>
        </row>
        <row r="53">
          <cell r="D53" t="str">
            <v>category</v>
          </cell>
        </row>
        <row r="54">
          <cell r="D54" t="str">
            <v>action</v>
          </cell>
        </row>
        <row r="55">
          <cell r="D55" t="str">
            <v>category_set</v>
          </cell>
        </row>
        <row r="56">
          <cell r="D56" t="str">
            <v>category</v>
          </cell>
        </row>
        <row r="57">
          <cell r="D57" t="str">
            <v>action</v>
          </cell>
        </row>
        <row r="58">
          <cell r="D58" t="str">
            <v>category_set</v>
          </cell>
        </row>
        <row r="59">
          <cell r="D59" t="str">
            <v>category</v>
          </cell>
        </row>
        <row r="60">
          <cell r="D60" t="str">
            <v>action</v>
          </cell>
        </row>
        <row r="61">
          <cell r="D61" t="str">
            <v>category_set</v>
          </cell>
        </row>
        <row r="62">
          <cell r="D62" t="str">
            <v>category</v>
          </cell>
        </row>
        <row r="63">
          <cell r="D63" t="str">
            <v>action</v>
          </cell>
        </row>
        <row r="64">
          <cell r="D64" t="str">
            <v>category_set</v>
          </cell>
        </row>
        <row r="65">
          <cell r="D65" t="str">
            <v>category</v>
          </cell>
        </row>
        <row r="66">
          <cell r="D66" t="str">
            <v>action</v>
          </cell>
        </row>
        <row r="67">
          <cell r="D67" t="str">
            <v>category_set</v>
          </cell>
        </row>
        <row r="68">
          <cell r="D68" t="str">
            <v>category</v>
          </cell>
        </row>
        <row r="69">
          <cell r="D69" t="str">
            <v>action</v>
          </cell>
        </row>
        <row r="70">
          <cell r="D70" t="str">
            <v>category_set</v>
          </cell>
        </row>
        <row r="71">
          <cell r="D71" t="str">
            <v>category</v>
          </cell>
        </row>
        <row r="72">
          <cell r="D72" t="str">
            <v>action</v>
          </cell>
        </row>
        <row r="73">
          <cell r="D73" t="str">
            <v>category_set</v>
          </cell>
        </row>
        <row r="74">
          <cell r="D74" t="str">
            <v>category</v>
          </cell>
        </row>
        <row r="75">
          <cell r="D75" t="str">
            <v>action</v>
          </cell>
        </row>
        <row r="76">
          <cell r="D76" t="str">
            <v>category_set</v>
          </cell>
        </row>
        <row r="77">
          <cell r="D77" t="str">
            <v>category</v>
          </cell>
        </row>
        <row r="78">
          <cell r="D78" t="str">
            <v>action</v>
          </cell>
        </row>
        <row r="79">
          <cell r="D79" t="str">
            <v>category_set</v>
          </cell>
        </row>
        <row r="80">
          <cell r="D80" t="str">
            <v>category</v>
          </cell>
        </row>
        <row r="81">
          <cell r="D81" t="str">
            <v>action</v>
          </cell>
        </row>
        <row r="82">
          <cell r="D82" t="str">
            <v>category_set</v>
          </cell>
        </row>
        <row r="83">
          <cell r="D83" t="str">
            <v>category</v>
          </cell>
        </row>
        <row r="84">
          <cell r="D84" t="str">
            <v>action</v>
          </cell>
        </row>
        <row r="85">
          <cell r="D85" t="str">
            <v>category_set</v>
          </cell>
        </row>
        <row r="86">
          <cell r="D86" t="str">
            <v>category</v>
          </cell>
        </row>
        <row r="87">
          <cell r="D87" t="str">
            <v>action</v>
          </cell>
        </row>
        <row r="88">
          <cell r="D88" t="str">
            <v>category_set</v>
          </cell>
        </row>
        <row r="89">
          <cell r="D89" t="str">
            <v>category</v>
          </cell>
        </row>
        <row r="90">
          <cell r="D90" t="str">
            <v>action</v>
          </cell>
        </row>
        <row r="91">
          <cell r="D91" t="str">
            <v>category_set</v>
          </cell>
        </row>
        <row r="92">
          <cell r="D92" t="str">
            <v>category</v>
          </cell>
        </row>
        <row r="93">
          <cell r="D93" t="str">
            <v>action</v>
          </cell>
        </row>
        <row r="94">
          <cell r="D94" t="str">
            <v>category_set</v>
          </cell>
        </row>
        <row r="95">
          <cell r="D95" t="str">
            <v>category</v>
          </cell>
        </row>
        <row r="96">
          <cell r="D96" t="str">
            <v>action</v>
          </cell>
        </row>
        <row r="97">
          <cell r="D97" t="str">
            <v>category_set</v>
          </cell>
        </row>
        <row r="98">
          <cell r="D98" t="str">
            <v>category</v>
          </cell>
        </row>
        <row r="99">
          <cell r="D99" t="str">
            <v>action</v>
          </cell>
        </row>
        <row r="100">
          <cell r="D100" t="str">
            <v>category_set</v>
          </cell>
        </row>
        <row r="101">
          <cell r="D101" t="str">
            <v>category</v>
          </cell>
        </row>
        <row r="102">
          <cell r="D102" t="str">
            <v>action</v>
          </cell>
        </row>
        <row r="103">
          <cell r="D103" t="str">
            <v>category_set</v>
          </cell>
        </row>
        <row r="104">
          <cell r="D104" t="str">
            <v>category</v>
          </cell>
        </row>
        <row r="105">
          <cell r="D105" t="str">
            <v>action</v>
          </cell>
        </row>
        <row r="106">
          <cell r="D106" t="str">
            <v>category_set</v>
          </cell>
        </row>
        <row r="107">
          <cell r="D107" t="str">
            <v>category</v>
          </cell>
        </row>
        <row r="108">
          <cell r="D108" t="str">
            <v>action</v>
          </cell>
        </row>
        <row r="109">
          <cell r="D109" t="str">
            <v>category_set</v>
          </cell>
        </row>
        <row r="110">
          <cell r="D110" t="str">
            <v>category</v>
          </cell>
        </row>
        <row r="111">
          <cell r="D111" t="str">
            <v>action</v>
          </cell>
        </row>
        <row r="112">
          <cell r="D112" t="str">
            <v>category_set</v>
          </cell>
        </row>
        <row r="113">
          <cell r="D113" t="str">
            <v>category</v>
          </cell>
        </row>
        <row r="114">
          <cell r="D114" t="str">
            <v>action</v>
          </cell>
        </row>
        <row r="115">
          <cell r="D115" t="str">
            <v>category_set</v>
          </cell>
        </row>
        <row r="116">
          <cell r="D116" t="str">
            <v>category</v>
          </cell>
        </row>
        <row r="117">
          <cell r="D117" t="str">
            <v>action</v>
          </cell>
        </row>
        <row r="118">
          <cell r="D118" t="str">
            <v>category_set</v>
          </cell>
        </row>
        <row r="119">
          <cell r="D119" t="str">
            <v>category</v>
          </cell>
        </row>
        <row r="120">
          <cell r="D120" t="str">
            <v>action</v>
          </cell>
        </row>
        <row r="121">
          <cell r="D121" t="str">
            <v>category_set</v>
          </cell>
        </row>
        <row r="122">
          <cell r="D122" t="str">
            <v>category</v>
          </cell>
        </row>
        <row r="123">
          <cell r="D123" t="str">
            <v>action</v>
          </cell>
        </row>
        <row r="124">
          <cell r="D124" t="str">
            <v>category_set</v>
          </cell>
        </row>
        <row r="125">
          <cell r="D125" t="str">
            <v>category</v>
          </cell>
        </row>
        <row r="126">
          <cell r="D126" t="str">
            <v>action</v>
          </cell>
        </row>
        <row r="127">
          <cell r="D127" t="str">
            <v>category_set</v>
          </cell>
        </row>
        <row r="128">
          <cell r="D128" t="str">
            <v>category</v>
          </cell>
        </row>
        <row r="129">
          <cell r="D129" t="str">
            <v>action</v>
          </cell>
        </row>
        <row r="130">
          <cell r="D130" t="str">
            <v>category_set</v>
          </cell>
        </row>
        <row r="131">
          <cell r="D131" t="str">
            <v>category</v>
          </cell>
        </row>
        <row r="132">
          <cell r="D132" t="str">
            <v>action</v>
          </cell>
        </row>
        <row r="133">
          <cell r="D133" t="str">
            <v>category_set</v>
          </cell>
        </row>
        <row r="134">
          <cell r="D134" t="str">
            <v>category</v>
          </cell>
        </row>
        <row r="135">
          <cell r="D135" t="str">
            <v>action</v>
          </cell>
        </row>
        <row r="136">
          <cell r="D136" t="str">
            <v>category_set</v>
          </cell>
        </row>
        <row r="137">
          <cell r="D137" t="str">
            <v>category</v>
          </cell>
        </row>
        <row r="138">
          <cell r="D138" t="str">
            <v>action</v>
          </cell>
        </row>
        <row r="139">
          <cell r="D139" t="str">
            <v>primary_uom</v>
          </cell>
        </row>
        <row r="140">
          <cell r="D140" t="str">
            <v>pending_status</v>
          </cell>
        </row>
        <row r="141">
          <cell r="D141" t="str">
            <v>pending_status_date</v>
          </cell>
        </row>
        <row r="142">
          <cell r="D142" t="str">
            <v>distribution_date</v>
          </cell>
        </row>
        <row r="143">
          <cell r="D143" t="str">
            <v>selling_unit_case_quantity</v>
          </cell>
        </row>
        <row r="144">
          <cell r="D144" t="str">
            <v>unit_volume</v>
          </cell>
        </row>
        <row r="145">
          <cell r="D145" t="str">
            <v>case_volume</v>
          </cell>
        </row>
        <row r="146">
          <cell r="D146" t="str">
            <v>pallet_weight</v>
          </cell>
        </row>
        <row r="147">
          <cell r="D147" t="str">
            <v>pallet_length</v>
          </cell>
        </row>
        <row r="148">
          <cell r="D148" t="str">
            <v>Pallet_width</v>
          </cell>
        </row>
        <row r="149">
          <cell r="D149" t="str">
            <v>pallet_height</v>
          </cell>
        </row>
        <row r="150">
          <cell r="D150" t="str">
            <v>pallet_volume</v>
          </cell>
        </row>
        <row r="151">
          <cell r="D151" t="str">
            <v>prepaid_freight_minimum_units</v>
          </cell>
        </row>
        <row r="152">
          <cell r="D152" t="str">
            <v>prepaid_freight_minimum_dollars</v>
          </cell>
        </row>
        <row r="153">
          <cell r="D153" t="str">
            <v>drop_ship_minimum_units</v>
          </cell>
        </row>
        <row r="154">
          <cell r="D154" t="str">
            <v>drop_ship_minimum_dollars</v>
          </cell>
        </row>
        <row r="155">
          <cell r="D155" t="str">
            <v>drop_ship_cost_per_item</v>
          </cell>
        </row>
        <row r="156">
          <cell r="D156" t="str">
            <v>drop_ship_cost_per_order</v>
          </cell>
        </row>
        <row r="157">
          <cell r="D157" t="str">
            <v>drop_ship_handling_charge</v>
          </cell>
        </row>
        <row r="158">
          <cell r="D158" t="str">
            <v>drop_ship_crating_charge</v>
          </cell>
        </row>
        <row r="159">
          <cell r="D159" t="str">
            <v>nonworking_date</v>
          </cell>
        </row>
        <row r="160">
          <cell r="D160" t="str">
            <v>cross_reference_type</v>
          </cell>
        </row>
        <row r="161">
          <cell r="D161" t="str">
            <v>cross_reference_value</v>
          </cell>
        </row>
        <row r="162">
          <cell r="D162" t="str">
            <v>cross_reference_description</v>
          </cell>
        </row>
        <row r="163">
          <cell r="D163" t="str">
            <v>relationship_type</v>
          </cell>
        </row>
        <row r="164">
          <cell r="D164" t="str">
            <v>relationship_value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400.hu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5702.mo/" TargetMode="External"/><Relationship Id="rId7" Type="http://schemas.openxmlformats.org/officeDocument/2006/relationships/hyperlink" Target="http://p750.hu/" TargetMode="External"/><Relationship Id="rId12" Type="http://schemas.openxmlformats.org/officeDocument/2006/relationships/hyperlink" Target="http://p701.hu/" TargetMode="External"/><Relationship Id="rId2" Type="http://schemas.openxmlformats.org/officeDocument/2006/relationships/hyperlink" Target="http://3442.bv/" TargetMode="External"/><Relationship Id="rId1" Type="http://schemas.openxmlformats.org/officeDocument/2006/relationships/hyperlink" Target="http://3397.bv/" TargetMode="External"/><Relationship Id="rId6" Type="http://schemas.openxmlformats.org/officeDocument/2006/relationships/hyperlink" Target="http://p710.hu/" TargetMode="External"/><Relationship Id="rId11" Type="http://schemas.openxmlformats.org/officeDocument/2006/relationships/hyperlink" Target="http://p700.hu/" TargetMode="External"/><Relationship Id="rId5" Type="http://schemas.openxmlformats.org/officeDocument/2006/relationships/hyperlink" Target="http://p221a.hu/" TargetMode="External"/><Relationship Id="rId10" Type="http://schemas.openxmlformats.org/officeDocument/2006/relationships/hyperlink" Target="http://p311.hu/" TargetMode="External"/><Relationship Id="rId4" Type="http://schemas.openxmlformats.org/officeDocument/2006/relationships/hyperlink" Target="http://p231a.hu/" TargetMode="External"/><Relationship Id="rId9" Type="http://schemas.openxmlformats.org/officeDocument/2006/relationships/hyperlink" Target="http://p301.hu/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016"/>
  <sheetViews>
    <sheetView tabSelected="1" topLeftCell="B1" zoomScale="75" zoomScaleNormal="75" workbookViewId="0">
      <selection activeCell="C13" sqref="C13"/>
    </sheetView>
  </sheetViews>
  <sheetFormatPr defaultColWidth="14.42578125" defaultRowHeight="15" customHeight="1"/>
  <cols>
    <col min="1" max="1" width="23" style="41" customWidth="1"/>
    <col min="2" max="2" width="21" customWidth="1"/>
    <col min="3" max="3" width="201.5703125" customWidth="1"/>
    <col min="4" max="4" width="14.7109375" style="72" customWidth="1"/>
    <col min="5" max="5" width="13.42578125" style="107" customWidth="1"/>
    <col min="6" max="6" width="15.140625" customWidth="1"/>
    <col min="7" max="7" width="26.7109375" customWidth="1"/>
    <col min="8" max="8" width="23.85546875" style="41" customWidth="1"/>
    <col min="9" max="17" width="9.140625" customWidth="1"/>
  </cols>
  <sheetData>
    <row r="1" spans="1:17" ht="23.25" customHeight="1">
      <c r="A1" s="1" t="s">
        <v>4822</v>
      </c>
      <c r="B1" s="2"/>
      <c r="C1" s="3"/>
      <c r="D1" s="73"/>
      <c r="E1" s="97"/>
      <c r="F1" s="4"/>
      <c r="G1" s="5"/>
      <c r="H1" s="4"/>
      <c r="I1" s="6"/>
      <c r="J1" s="6"/>
      <c r="K1" s="6"/>
      <c r="L1" s="6"/>
      <c r="M1" s="6"/>
      <c r="N1" s="6"/>
      <c r="O1" s="6"/>
      <c r="P1" s="6"/>
      <c r="Q1" s="6"/>
    </row>
    <row r="2" spans="1:17" ht="15.75" customHeight="1">
      <c r="A2" s="15"/>
      <c r="B2" s="7"/>
      <c r="C2" s="8"/>
      <c r="D2" s="74"/>
      <c r="E2" s="98"/>
      <c r="F2" s="9"/>
      <c r="G2" s="10"/>
      <c r="H2" s="43"/>
      <c r="I2" s="12"/>
      <c r="J2" s="12"/>
      <c r="K2" s="12"/>
      <c r="L2" s="12"/>
      <c r="M2" s="12"/>
      <c r="N2" s="12"/>
      <c r="O2" s="12"/>
      <c r="P2" s="12"/>
      <c r="Q2" s="12"/>
    </row>
    <row r="3" spans="1:17" ht="15.75" customHeight="1">
      <c r="A3" s="38" t="s">
        <v>0</v>
      </c>
      <c r="B3" s="13"/>
      <c r="C3" s="8"/>
      <c r="D3" s="74"/>
      <c r="E3" s="98"/>
      <c r="F3" s="9"/>
      <c r="G3" s="10"/>
      <c r="H3" s="43"/>
      <c r="I3" s="12"/>
      <c r="J3" s="12"/>
      <c r="K3" s="12"/>
      <c r="L3" s="12"/>
      <c r="M3" s="12"/>
      <c r="N3" s="12"/>
      <c r="O3" s="12"/>
      <c r="P3" s="12"/>
      <c r="Q3" s="12"/>
    </row>
    <row r="4" spans="1:17" ht="15.75" customHeight="1">
      <c r="A4" s="146" t="s">
        <v>1</v>
      </c>
      <c r="B4" s="14"/>
      <c r="C4" s="35"/>
      <c r="D4" s="74"/>
      <c r="E4" s="98"/>
      <c r="F4" s="9"/>
      <c r="G4" s="11"/>
      <c r="H4" s="43"/>
      <c r="I4" s="12"/>
      <c r="J4" s="12"/>
      <c r="K4" s="12"/>
      <c r="L4" s="12"/>
      <c r="M4" s="12"/>
      <c r="N4" s="12"/>
      <c r="O4" s="12"/>
      <c r="P4" s="12"/>
      <c r="Q4" s="12"/>
    </row>
    <row r="5" spans="1:17" ht="15.75" customHeight="1">
      <c r="A5" s="146" t="s">
        <v>2</v>
      </c>
      <c r="B5" s="7"/>
      <c r="C5" s="36" t="s">
        <v>4833</v>
      </c>
      <c r="D5" s="74"/>
      <c r="E5" s="98"/>
      <c r="F5" s="9"/>
      <c r="G5" s="11"/>
      <c r="H5" s="43"/>
      <c r="I5" s="12"/>
      <c r="J5" s="12"/>
      <c r="K5" s="12"/>
      <c r="L5" s="12"/>
      <c r="M5" s="12"/>
      <c r="N5" s="12"/>
      <c r="O5" s="12"/>
      <c r="P5" s="12"/>
      <c r="Q5" s="12"/>
    </row>
    <row r="6" spans="1:17" ht="15.75" customHeight="1">
      <c r="A6" s="146" t="s">
        <v>3</v>
      </c>
      <c r="B6" s="14"/>
      <c r="C6" s="36" t="s">
        <v>4834</v>
      </c>
      <c r="D6" s="74"/>
      <c r="E6" s="98"/>
      <c r="F6" s="9"/>
      <c r="G6" s="11"/>
      <c r="H6" s="43"/>
      <c r="I6" s="12"/>
      <c r="J6" s="12"/>
      <c r="K6" s="12"/>
      <c r="L6" s="12"/>
      <c r="M6" s="12"/>
      <c r="N6" s="12"/>
      <c r="O6" s="12"/>
      <c r="P6" s="12"/>
      <c r="Q6" s="12"/>
    </row>
    <row r="7" spans="1:17" ht="15.75" customHeight="1">
      <c r="A7" s="32" t="s">
        <v>4823</v>
      </c>
      <c r="B7" s="14"/>
      <c r="C7" s="36"/>
      <c r="D7" s="74"/>
      <c r="E7" s="98"/>
      <c r="F7" s="9"/>
      <c r="G7" s="11"/>
      <c r="H7" s="43"/>
      <c r="I7" s="12"/>
      <c r="J7" s="12"/>
      <c r="K7" s="12"/>
      <c r="L7" s="12"/>
      <c r="M7" s="12"/>
      <c r="N7" s="12"/>
      <c r="O7" s="12"/>
      <c r="P7" s="12"/>
      <c r="Q7" s="12"/>
    </row>
    <row r="8" spans="1:17" ht="15.75" customHeight="1">
      <c r="A8" s="31" t="s">
        <v>4824</v>
      </c>
      <c r="B8" s="7"/>
      <c r="C8" s="36" t="s">
        <v>4835</v>
      </c>
      <c r="D8" s="74"/>
      <c r="E8" s="98"/>
      <c r="F8" s="9"/>
      <c r="G8" s="11"/>
      <c r="H8" s="43"/>
      <c r="I8" s="12"/>
      <c r="J8" s="12"/>
      <c r="K8" s="12"/>
      <c r="L8" s="12"/>
      <c r="M8" s="12"/>
      <c r="N8" s="12"/>
      <c r="O8" s="12"/>
      <c r="P8" s="12"/>
      <c r="Q8" s="12"/>
    </row>
    <row r="9" spans="1:17" ht="15.75" customHeight="1">
      <c r="A9" s="32" t="s">
        <v>4840</v>
      </c>
      <c r="B9" s="7"/>
      <c r="C9" s="36" t="s">
        <v>4836</v>
      </c>
      <c r="D9" s="74"/>
      <c r="E9" s="98"/>
      <c r="F9" s="9"/>
      <c r="G9" s="11"/>
      <c r="H9" s="43"/>
      <c r="I9" s="12"/>
      <c r="J9" s="12"/>
      <c r="K9" s="12"/>
      <c r="L9" s="12"/>
      <c r="M9" s="12"/>
      <c r="N9" s="12"/>
      <c r="O9" s="12"/>
      <c r="P9" s="12"/>
      <c r="Q9" s="12"/>
    </row>
    <row r="10" spans="1:17" ht="15.75" customHeight="1">
      <c r="A10" s="32" t="s">
        <v>4826</v>
      </c>
      <c r="B10" s="7"/>
      <c r="C10" s="36" t="s">
        <v>4837</v>
      </c>
      <c r="D10" s="74"/>
      <c r="E10" s="98"/>
      <c r="F10" s="9"/>
      <c r="G10" s="11"/>
      <c r="H10" s="43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5.75" customHeight="1">
      <c r="A11" s="33" t="s">
        <v>4831</v>
      </c>
      <c r="B11" s="7"/>
      <c r="C11" s="36"/>
      <c r="D11" s="74"/>
      <c r="E11" s="98"/>
      <c r="F11" s="9"/>
      <c r="G11" s="11"/>
      <c r="H11" s="43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5.75" customHeight="1">
      <c r="A12" s="34" t="s">
        <v>4832</v>
      </c>
      <c r="B12" s="7"/>
      <c r="C12" s="36" t="s">
        <v>4838</v>
      </c>
      <c r="D12" s="74"/>
      <c r="E12" s="98"/>
      <c r="F12" s="9"/>
      <c r="G12" s="10"/>
      <c r="H12" s="43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5.75" customHeight="1">
      <c r="A13" s="15"/>
      <c r="B13" s="7"/>
      <c r="C13" s="36" t="s">
        <v>4839</v>
      </c>
      <c r="D13" s="74"/>
      <c r="E13" s="98"/>
      <c r="F13" s="9"/>
      <c r="G13" s="10"/>
      <c r="H13" s="43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.75" customHeight="1">
      <c r="A14" s="15"/>
      <c r="B14" s="7"/>
      <c r="C14" s="8"/>
      <c r="D14" s="74"/>
      <c r="E14" s="98"/>
      <c r="F14" s="9"/>
      <c r="G14" s="10"/>
      <c r="H14" s="43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5.75" customHeight="1">
      <c r="A15" s="15"/>
      <c r="B15" s="7"/>
      <c r="C15" s="8"/>
      <c r="D15" s="74"/>
      <c r="E15" s="98"/>
      <c r="F15" s="9"/>
      <c r="G15" s="10"/>
      <c r="H15" s="43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5.75" customHeight="1">
      <c r="A16" s="30" t="s">
        <v>4</v>
      </c>
      <c r="B16" s="16"/>
      <c r="C16" s="17"/>
      <c r="D16" s="75"/>
      <c r="E16" s="99"/>
      <c r="F16" s="18"/>
      <c r="G16" s="19"/>
      <c r="H16" s="44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15.75" customHeight="1">
      <c r="A17" s="39" t="s">
        <v>5</v>
      </c>
      <c r="B17" s="21" t="s">
        <v>6</v>
      </c>
      <c r="C17" s="21" t="s">
        <v>7</v>
      </c>
      <c r="D17" s="76" t="s">
        <v>4842</v>
      </c>
      <c r="E17" s="100" t="s">
        <v>4841</v>
      </c>
      <c r="F17" s="22" t="s">
        <v>9</v>
      </c>
      <c r="G17" s="22" t="s">
        <v>10</v>
      </c>
      <c r="H17" s="21" t="s">
        <v>11</v>
      </c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33" customHeight="1">
      <c r="A18" s="40" t="s">
        <v>15</v>
      </c>
      <c r="B18" s="24" t="s">
        <v>12</v>
      </c>
      <c r="C18" s="24" t="s">
        <v>16</v>
      </c>
      <c r="D18" s="95">
        <v>3394</v>
      </c>
      <c r="E18" s="101">
        <f>SUM(D18*0.66)</f>
        <v>2240.04</v>
      </c>
      <c r="F18" s="24" t="s">
        <v>13</v>
      </c>
      <c r="G18" s="24" t="s">
        <v>14</v>
      </c>
      <c r="H18" s="40" t="s">
        <v>17</v>
      </c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33" customHeight="1">
      <c r="A19" s="40" t="s">
        <v>18</v>
      </c>
      <c r="B19" s="24" t="s">
        <v>12</v>
      </c>
      <c r="C19" s="24" t="s">
        <v>19</v>
      </c>
      <c r="D19" s="96">
        <v>3823</v>
      </c>
      <c r="E19" s="101">
        <f>SUM(D19*0.66)</f>
        <v>2523.1800000000003</v>
      </c>
      <c r="F19" s="24" t="s">
        <v>13</v>
      </c>
      <c r="G19" s="24" t="s">
        <v>14</v>
      </c>
      <c r="H19" s="40" t="s">
        <v>20</v>
      </c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33" customHeight="1">
      <c r="A20" s="40">
        <v>1135522</v>
      </c>
      <c r="B20" s="24" t="s">
        <v>12</v>
      </c>
      <c r="C20" s="24" t="s">
        <v>21</v>
      </c>
      <c r="D20" s="95">
        <v>4699</v>
      </c>
      <c r="E20" s="101">
        <f t="shared" ref="E20" si="0">SUM(D20*0.66)</f>
        <v>3101.34</v>
      </c>
      <c r="F20" s="24" t="s">
        <v>13</v>
      </c>
      <c r="G20" s="24" t="s">
        <v>14</v>
      </c>
      <c r="H20" s="40" t="s">
        <v>22</v>
      </c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33" customHeight="1">
      <c r="A21" s="40" t="s">
        <v>23</v>
      </c>
      <c r="B21" s="24" t="s">
        <v>12</v>
      </c>
      <c r="C21" s="24" t="s">
        <v>24</v>
      </c>
      <c r="D21" s="77">
        <v>1453</v>
      </c>
      <c r="E21" s="101">
        <f t="shared" ref="E21:E26" si="1">SUM(D21*0.73)</f>
        <v>1060.69</v>
      </c>
      <c r="F21" s="24" t="s">
        <v>13</v>
      </c>
      <c r="G21" s="24" t="s">
        <v>14</v>
      </c>
      <c r="H21" s="40" t="s">
        <v>25</v>
      </c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33" customHeight="1">
      <c r="A22" s="40" t="s">
        <v>26</v>
      </c>
      <c r="B22" s="24" t="s">
        <v>14</v>
      </c>
      <c r="C22" s="24" t="s">
        <v>27</v>
      </c>
      <c r="D22" s="77">
        <v>1321</v>
      </c>
      <c r="E22" s="101">
        <f t="shared" si="1"/>
        <v>964.32999999999993</v>
      </c>
      <c r="F22" s="24" t="s">
        <v>13</v>
      </c>
      <c r="G22" s="24" t="s">
        <v>14</v>
      </c>
      <c r="H22" s="40" t="s">
        <v>28</v>
      </c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33" customHeight="1">
      <c r="A23" s="40" t="s">
        <v>29</v>
      </c>
      <c r="B23" s="24" t="s">
        <v>14</v>
      </c>
      <c r="C23" s="24" t="s">
        <v>30</v>
      </c>
      <c r="D23" s="77">
        <v>1501</v>
      </c>
      <c r="E23" s="101">
        <f t="shared" si="1"/>
        <v>1095.73</v>
      </c>
      <c r="F23" s="24" t="s">
        <v>13</v>
      </c>
      <c r="G23" s="24" t="s">
        <v>14</v>
      </c>
      <c r="H23" s="40" t="s">
        <v>31</v>
      </c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33" customHeight="1">
      <c r="A24" s="40" t="s">
        <v>32</v>
      </c>
      <c r="B24" s="26" t="s">
        <v>12</v>
      </c>
      <c r="C24" s="24" t="s">
        <v>33</v>
      </c>
      <c r="D24" s="77">
        <v>1189</v>
      </c>
      <c r="E24" s="101">
        <f t="shared" si="1"/>
        <v>867.97</v>
      </c>
      <c r="F24" s="24" t="s">
        <v>13</v>
      </c>
      <c r="G24" s="24" t="s">
        <v>14</v>
      </c>
      <c r="H24" s="40" t="s">
        <v>34</v>
      </c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33" customHeight="1">
      <c r="A25" s="40" t="s">
        <v>35</v>
      </c>
      <c r="B25" s="24" t="s">
        <v>14</v>
      </c>
      <c r="C25" s="24" t="s">
        <v>36</v>
      </c>
      <c r="D25" s="77">
        <v>934</v>
      </c>
      <c r="E25" s="101">
        <f t="shared" si="1"/>
        <v>681.81999999999994</v>
      </c>
      <c r="F25" s="24" t="s">
        <v>13</v>
      </c>
      <c r="G25" s="24" t="s">
        <v>14</v>
      </c>
      <c r="H25" s="40" t="s">
        <v>37</v>
      </c>
      <c r="I25" s="25"/>
      <c r="J25" s="25"/>
      <c r="K25" s="25"/>
      <c r="L25" s="25"/>
      <c r="M25" s="25"/>
      <c r="N25" s="25"/>
      <c r="O25" s="25"/>
      <c r="P25" s="25"/>
      <c r="Q25" s="25"/>
    </row>
    <row r="26" spans="1:17" ht="33" customHeight="1">
      <c r="A26" s="40" t="s">
        <v>38</v>
      </c>
      <c r="B26" s="24" t="s">
        <v>14</v>
      </c>
      <c r="C26" s="24" t="s">
        <v>39</v>
      </c>
      <c r="D26" s="77">
        <v>970</v>
      </c>
      <c r="E26" s="101">
        <f t="shared" si="1"/>
        <v>708.1</v>
      </c>
      <c r="F26" s="24" t="s">
        <v>13</v>
      </c>
      <c r="G26" s="24" t="s">
        <v>14</v>
      </c>
      <c r="H26" s="40" t="s">
        <v>40</v>
      </c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33" customHeight="1">
      <c r="A27" s="40" t="s">
        <v>41</v>
      </c>
      <c r="B27" s="24" t="s">
        <v>12</v>
      </c>
      <c r="C27" s="24" t="s">
        <v>42</v>
      </c>
      <c r="D27" s="77">
        <v>5644</v>
      </c>
      <c r="E27" s="101">
        <f>SUM(D27*0.66)</f>
        <v>3725.04</v>
      </c>
      <c r="F27" s="24" t="s">
        <v>13</v>
      </c>
      <c r="G27" s="24" t="s">
        <v>14</v>
      </c>
      <c r="H27" s="40" t="s">
        <v>43</v>
      </c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33" customHeight="1">
      <c r="A28" s="40" t="s">
        <v>44</v>
      </c>
      <c r="B28" s="24" t="s">
        <v>12</v>
      </c>
      <c r="C28" s="24" t="s">
        <v>45</v>
      </c>
      <c r="D28" s="77">
        <v>1042</v>
      </c>
      <c r="E28" s="101">
        <f>SUM(D28*0.66)</f>
        <v>687.72</v>
      </c>
      <c r="F28" s="24" t="s">
        <v>13</v>
      </c>
      <c r="G28" s="24" t="s">
        <v>14</v>
      </c>
      <c r="H28" s="40" t="s">
        <v>46</v>
      </c>
      <c r="I28" s="25"/>
      <c r="J28" s="25"/>
      <c r="K28" s="25"/>
      <c r="L28" s="25"/>
      <c r="M28" s="25"/>
      <c r="N28" s="25"/>
      <c r="O28" s="27"/>
      <c r="P28" s="27"/>
      <c r="Q28" s="27"/>
    </row>
    <row r="29" spans="1:17" s="50" customFormat="1" ht="33" customHeight="1">
      <c r="A29" s="51" t="s">
        <v>47</v>
      </c>
      <c r="B29" s="52" t="s">
        <v>14</v>
      </c>
      <c r="C29" s="52" t="s">
        <v>48</v>
      </c>
      <c r="D29" s="78">
        <v>1194</v>
      </c>
      <c r="E29" s="101">
        <f>SUM(D29*0.73)</f>
        <v>871.62</v>
      </c>
      <c r="F29" s="52" t="s">
        <v>13</v>
      </c>
      <c r="G29" s="52" t="s">
        <v>14</v>
      </c>
      <c r="H29" s="51" t="s">
        <v>49</v>
      </c>
      <c r="I29" s="53"/>
      <c r="J29" s="53"/>
      <c r="K29" s="53"/>
      <c r="L29" s="53"/>
      <c r="M29" s="53"/>
      <c r="N29" s="53"/>
      <c r="O29" s="54"/>
      <c r="P29" s="54"/>
      <c r="Q29" s="54"/>
    </row>
    <row r="30" spans="1:17" ht="33" customHeight="1">
      <c r="A30" s="40" t="s">
        <v>50</v>
      </c>
      <c r="B30" s="24" t="s">
        <v>14</v>
      </c>
      <c r="C30" s="24" t="s">
        <v>51</v>
      </c>
      <c r="D30" s="77">
        <v>1193</v>
      </c>
      <c r="E30" s="101">
        <f t="shared" ref="E30" si="2">SUM(D30*0.73)</f>
        <v>870.89</v>
      </c>
      <c r="F30" s="24" t="s">
        <v>13</v>
      </c>
      <c r="G30" s="24" t="s">
        <v>14</v>
      </c>
      <c r="H30" s="40" t="s">
        <v>52</v>
      </c>
      <c r="I30" s="25"/>
      <c r="J30" s="25"/>
      <c r="K30" s="25"/>
      <c r="L30" s="25"/>
      <c r="M30" s="25"/>
      <c r="N30" s="25"/>
      <c r="O30" s="27"/>
      <c r="P30" s="27"/>
      <c r="Q30" s="27"/>
    </row>
    <row r="31" spans="1:17" ht="33" customHeight="1">
      <c r="A31" s="40" t="s">
        <v>53</v>
      </c>
      <c r="B31" s="24" t="s">
        <v>12</v>
      </c>
      <c r="C31" s="24" t="s">
        <v>54</v>
      </c>
      <c r="D31" s="77">
        <v>2950</v>
      </c>
      <c r="E31" s="101">
        <f>SUM(D31*0.66)</f>
        <v>1947</v>
      </c>
      <c r="F31" s="24" t="s">
        <v>13</v>
      </c>
      <c r="G31" s="24" t="s">
        <v>14</v>
      </c>
      <c r="H31" s="40" t="s">
        <v>55</v>
      </c>
      <c r="I31" s="25"/>
      <c r="J31" s="25"/>
      <c r="K31" s="25"/>
      <c r="L31" s="25"/>
      <c r="M31" s="25"/>
      <c r="N31" s="25"/>
      <c r="O31" s="27"/>
      <c r="P31" s="27"/>
      <c r="Q31" s="27"/>
    </row>
    <row r="32" spans="1:17" ht="33" customHeight="1">
      <c r="A32" s="40" t="s">
        <v>56</v>
      </c>
      <c r="B32" s="24" t="s">
        <v>14</v>
      </c>
      <c r="C32" s="24" t="s">
        <v>57</v>
      </c>
      <c r="D32" s="77">
        <v>1335</v>
      </c>
      <c r="E32" s="101">
        <f t="shared" ref="E32:E50" si="3">SUM(D32*0.73)</f>
        <v>974.55</v>
      </c>
      <c r="F32" s="24" t="s">
        <v>13</v>
      </c>
      <c r="G32" s="24" t="s">
        <v>14</v>
      </c>
      <c r="H32" s="40" t="s">
        <v>58</v>
      </c>
      <c r="I32" s="25"/>
      <c r="J32" s="25"/>
      <c r="K32" s="25"/>
      <c r="L32" s="25"/>
      <c r="M32" s="25"/>
      <c r="N32" s="25"/>
      <c r="O32" s="27"/>
      <c r="P32" s="27"/>
      <c r="Q32" s="27"/>
    </row>
    <row r="33" spans="1:17" ht="33" customHeight="1">
      <c r="A33" s="40" t="s">
        <v>59</v>
      </c>
      <c r="B33" s="24" t="s">
        <v>14</v>
      </c>
      <c r="C33" s="24" t="s">
        <v>60</v>
      </c>
      <c r="D33" s="77">
        <v>1269</v>
      </c>
      <c r="E33" s="101">
        <f t="shared" si="3"/>
        <v>926.37</v>
      </c>
      <c r="F33" s="24" t="s">
        <v>13</v>
      </c>
      <c r="G33" s="24" t="s">
        <v>14</v>
      </c>
      <c r="H33" s="40" t="s">
        <v>61</v>
      </c>
      <c r="I33" s="25"/>
      <c r="J33" s="25"/>
      <c r="K33" s="25"/>
      <c r="L33" s="25"/>
      <c r="M33" s="25"/>
      <c r="N33" s="25"/>
      <c r="O33" s="27"/>
      <c r="P33" s="27"/>
      <c r="Q33" s="27"/>
    </row>
    <row r="34" spans="1:17" ht="33" customHeight="1">
      <c r="A34" s="40" t="s">
        <v>62</v>
      </c>
      <c r="B34" s="24" t="s">
        <v>14</v>
      </c>
      <c r="C34" s="24" t="s">
        <v>63</v>
      </c>
      <c r="D34" s="77">
        <v>2281</v>
      </c>
      <c r="E34" s="101">
        <f t="shared" si="3"/>
        <v>1665.1299999999999</v>
      </c>
      <c r="F34" s="24" t="s">
        <v>13</v>
      </c>
      <c r="G34" s="24" t="s">
        <v>14</v>
      </c>
      <c r="H34" s="40" t="s">
        <v>64</v>
      </c>
      <c r="I34" s="25"/>
      <c r="J34" s="25"/>
      <c r="K34" s="25"/>
      <c r="L34" s="25"/>
      <c r="M34" s="25"/>
      <c r="N34" s="25"/>
      <c r="O34" s="27"/>
      <c r="P34" s="27"/>
      <c r="Q34" s="27"/>
    </row>
    <row r="35" spans="1:17" ht="33" customHeight="1">
      <c r="A35" s="40" t="s">
        <v>65</v>
      </c>
      <c r="B35" s="24" t="s">
        <v>14</v>
      </c>
      <c r="C35" s="24" t="s">
        <v>66</v>
      </c>
      <c r="D35" s="77">
        <v>2778</v>
      </c>
      <c r="E35" s="101">
        <f t="shared" si="3"/>
        <v>2027.94</v>
      </c>
      <c r="F35" s="24" t="s">
        <v>13</v>
      </c>
      <c r="G35" s="24" t="s">
        <v>14</v>
      </c>
      <c r="H35" s="40" t="s">
        <v>67</v>
      </c>
      <c r="I35" s="25"/>
      <c r="J35" s="25"/>
      <c r="K35" s="25"/>
      <c r="L35" s="25"/>
      <c r="M35" s="25"/>
      <c r="N35" s="25"/>
      <c r="O35" s="27"/>
      <c r="P35" s="27"/>
      <c r="Q35" s="27"/>
    </row>
    <row r="36" spans="1:17" ht="33" customHeight="1">
      <c r="A36" s="40" t="s">
        <v>68</v>
      </c>
      <c r="B36" s="24" t="s">
        <v>14</v>
      </c>
      <c r="C36" s="24" t="s">
        <v>69</v>
      </c>
      <c r="D36" s="77">
        <v>2956</v>
      </c>
      <c r="E36" s="101">
        <f t="shared" si="3"/>
        <v>2157.88</v>
      </c>
      <c r="F36" s="24" t="s">
        <v>13</v>
      </c>
      <c r="G36" s="24" t="s">
        <v>14</v>
      </c>
      <c r="H36" s="40" t="s">
        <v>70</v>
      </c>
      <c r="I36" s="25"/>
      <c r="J36" s="25"/>
      <c r="K36" s="25"/>
      <c r="L36" s="25"/>
      <c r="M36" s="25"/>
      <c r="N36" s="25"/>
      <c r="O36" s="27"/>
      <c r="P36" s="27"/>
      <c r="Q36" s="27"/>
    </row>
    <row r="37" spans="1:17" ht="33" customHeight="1">
      <c r="A37" s="40" t="s">
        <v>71</v>
      </c>
      <c r="B37" s="24" t="s">
        <v>14</v>
      </c>
      <c r="C37" s="24" t="s">
        <v>72</v>
      </c>
      <c r="D37" s="77">
        <v>2800</v>
      </c>
      <c r="E37" s="101">
        <f t="shared" si="3"/>
        <v>2044</v>
      </c>
      <c r="F37" s="24" t="s">
        <v>13</v>
      </c>
      <c r="G37" s="24" t="s">
        <v>14</v>
      </c>
      <c r="H37" s="40" t="s">
        <v>73</v>
      </c>
      <c r="I37" s="25"/>
      <c r="J37" s="25"/>
      <c r="K37" s="25"/>
      <c r="L37" s="25"/>
      <c r="M37" s="25"/>
      <c r="N37" s="25"/>
      <c r="O37" s="27"/>
      <c r="P37" s="27"/>
      <c r="Q37" s="27"/>
    </row>
    <row r="38" spans="1:17" ht="33" customHeight="1">
      <c r="A38" s="40" t="s">
        <v>74</v>
      </c>
      <c r="B38" s="24" t="s">
        <v>14</v>
      </c>
      <c r="C38" s="24" t="s">
        <v>75</v>
      </c>
      <c r="D38" s="77">
        <v>3208</v>
      </c>
      <c r="E38" s="101">
        <f t="shared" si="3"/>
        <v>2341.84</v>
      </c>
      <c r="F38" s="24" t="s">
        <v>13</v>
      </c>
      <c r="G38" s="24" t="s">
        <v>14</v>
      </c>
      <c r="H38" s="40" t="s">
        <v>76</v>
      </c>
      <c r="I38" s="25"/>
      <c r="J38" s="25"/>
      <c r="K38" s="25"/>
      <c r="L38" s="25"/>
      <c r="M38" s="25"/>
      <c r="N38" s="25"/>
      <c r="O38" s="27"/>
      <c r="P38" s="27"/>
      <c r="Q38" s="27"/>
    </row>
    <row r="39" spans="1:17" ht="33" customHeight="1">
      <c r="A39" s="40" t="s">
        <v>77</v>
      </c>
      <c r="B39" s="24" t="s">
        <v>14</v>
      </c>
      <c r="C39" s="24" t="s">
        <v>78</v>
      </c>
      <c r="D39" s="77">
        <v>2626</v>
      </c>
      <c r="E39" s="101">
        <f t="shared" si="3"/>
        <v>1916.98</v>
      </c>
      <c r="F39" s="24" t="s">
        <v>13</v>
      </c>
      <c r="G39" s="24" t="s">
        <v>14</v>
      </c>
      <c r="H39" s="40" t="s">
        <v>79</v>
      </c>
      <c r="I39" s="25"/>
      <c r="J39" s="25"/>
      <c r="K39" s="25"/>
      <c r="L39" s="25"/>
      <c r="M39" s="25"/>
      <c r="N39" s="25"/>
      <c r="O39" s="27"/>
      <c r="P39" s="27"/>
      <c r="Q39" s="27"/>
    </row>
    <row r="40" spans="1:17" ht="31.5" customHeight="1">
      <c r="A40" s="40" t="s">
        <v>80</v>
      </c>
      <c r="B40" s="24" t="s">
        <v>14</v>
      </c>
      <c r="C40" s="24" t="s">
        <v>81</v>
      </c>
      <c r="D40" s="77">
        <v>2351</v>
      </c>
      <c r="E40" s="101">
        <f t="shared" si="3"/>
        <v>1716.23</v>
      </c>
      <c r="F40" s="24" t="s">
        <v>13</v>
      </c>
      <c r="G40" s="24" t="s">
        <v>14</v>
      </c>
      <c r="H40" s="40" t="s">
        <v>82</v>
      </c>
      <c r="I40" s="25"/>
      <c r="J40" s="25"/>
      <c r="K40" s="25"/>
      <c r="L40" s="25"/>
      <c r="M40" s="25"/>
      <c r="N40" s="25"/>
      <c r="O40" s="27"/>
      <c r="P40" s="27"/>
      <c r="Q40" s="27"/>
    </row>
    <row r="41" spans="1:17" ht="33" customHeight="1">
      <c r="A41" s="40" t="s">
        <v>83</v>
      </c>
      <c r="B41" s="24" t="s">
        <v>14</v>
      </c>
      <c r="C41" s="24" t="s">
        <v>84</v>
      </c>
      <c r="D41" s="77">
        <v>2351</v>
      </c>
      <c r="E41" s="101">
        <f t="shared" si="3"/>
        <v>1716.23</v>
      </c>
      <c r="F41" s="24" t="s">
        <v>13</v>
      </c>
      <c r="G41" s="24" t="s">
        <v>14</v>
      </c>
      <c r="H41" s="40" t="s">
        <v>85</v>
      </c>
      <c r="I41" s="25"/>
      <c r="J41" s="25"/>
      <c r="K41" s="25"/>
      <c r="L41" s="25"/>
      <c r="M41" s="25"/>
      <c r="N41" s="25"/>
      <c r="O41" s="27"/>
      <c r="P41" s="27"/>
      <c r="Q41" s="27"/>
    </row>
    <row r="42" spans="1:17" ht="33" customHeight="1">
      <c r="A42" s="40" t="s">
        <v>86</v>
      </c>
      <c r="B42" s="24" t="s">
        <v>14</v>
      </c>
      <c r="C42" s="24" t="s">
        <v>87</v>
      </c>
      <c r="D42" s="77">
        <v>2351</v>
      </c>
      <c r="E42" s="101">
        <f t="shared" si="3"/>
        <v>1716.23</v>
      </c>
      <c r="F42" s="24" t="s">
        <v>13</v>
      </c>
      <c r="G42" s="24" t="s">
        <v>14</v>
      </c>
      <c r="H42" s="40" t="s">
        <v>88</v>
      </c>
      <c r="I42" s="25"/>
      <c r="J42" s="25"/>
      <c r="K42" s="25"/>
      <c r="L42" s="25"/>
      <c r="M42" s="25"/>
      <c r="N42" s="25"/>
      <c r="O42" s="27"/>
      <c r="P42" s="27"/>
      <c r="Q42" s="27"/>
    </row>
    <row r="43" spans="1:17" ht="33" customHeight="1">
      <c r="A43" s="40" t="s">
        <v>89</v>
      </c>
      <c r="B43" s="24" t="s">
        <v>14</v>
      </c>
      <c r="C43" s="24" t="s">
        <v>90</v>
      </c>
      <c r="D43" s="77">
        <v>3090</v>
      </c>
      <c r="E43" s="101">
        <f t="shared" si="3"/>
        <v>2255.6999999999998</v>
      </c>
      <c r="F43" s="24" t="s">
        <v>13</v>
      </c>
      <c r="G43" s="24" t="s">
        <v>14</v>
      </c>
      <c r="H43" s="40" t="s">
        <v>91</v>
      </c>
      <c r="I43" s="25"/>
      <c r="J43" s="25"/>
      <c r="K43" s="25"/>
      <c r="L43" s="25"/>
      <c r="M43" s="25"/>
      <c r="N43" s="25"/>
      <c r="O43" s="27"/>
      <c r="P43" s="27"/>
      <c r="Q43" s="27"/>
    </row>
    <row r="44" spans="1:17" ht="33" customHeight="1">
      <c r="A44" s="40" t="s">
        <v>92</v>
      </c>
      <c r="B44" s="24" t="s">
        <v>14</v>
      </c>
      <c r="C44" s="24" t="s">
        <v>93</v>
      </c>
      <c r="D44" s="77">
        <v>3324</v>
      </c>
      <c r="E44" s="101">
        <f t="shared" si="3"/>
        <v>2426.52</v>
      </c>
      <c r="F44" s="24" t="s">
        <v>13</v>
      </c>
      <c r="G44" s="24" t="s">
        <v>14</v>
      </c>
      <c r="H44" s="40" t="s">
        <v>94</v>
      </c>
      <c r="I44" s="25"/>
      <c r="J44" s="25"/>
      <c r="K44" s="25"/>
      <c r="L44" s="25"/>
      <c r="M44" s="25"/>
      <c r="N44" s="25"/>
      <c r="O44" s="27"/>
      <c r="P44" s="27"/>
      <c r="Q44" s="27"/>
    </row>
    <row r="45" spans="1:17" ht="33" customHeight="1">
      <c r="A45" s="40" t="s">
        <v>95</v>
      </c>
      <c r="B45" s="24" t="s">
        <v>14</v>
      </c>
      <c r="C45" s="24" t="s">
        <v>96</v>
      </c>
      <c r="D45" s="77">
        <v>3324</v>
      </c>
      <c r="E45" s="101">
        <f t="shared" si="3"/>
        <v>2426.52</v>
      </c>
      <c r="F45" s="24" t="s">
        <v>13</v>
      </c>
      <c r="G45" s="24" t="s">
        <v>14</v>
      </c>
      <c r="H45" s="40" t="s">
        <v>97</v>
      </c>
      <c r="I45" s="25"/>
      <c r="J45" s="25"/>
      <c r="K45" s="25"/>
      <c r="L45" s="25"/>
      <c r="M45" s="25"/>
      <c r="N45" s="25"/>
      <c r="O45" s="27"/>
      <c r="P45" s="27"/>
      <c r="Q45" s="27"/>
    </row>
    <row r="46" spans="1:17" ht="33" customHeight="1">
      <c r="A46" s="40" t="s">
        <v>98</v>
      </c>
      <c r="B46" s="24" t="s">
        <v>14</v>
      </c>
      <c r="C46" s="24" t="s">
        <v>99</v>
      </c>
      <c r="D46" s="77">
        <v>2241</v>
      </c>
      <c r="E46" s="101">
        <f t="shared" si="3"/>
        <v>1635.93</v>
      </c>
      <c r="F46" s="24" t="s">
        <v>13</v>
      </c>
      <c r="G46" s="24" t="s">
        <v>14</v>
      </c>
      <c r="H46" s="40" t="s">
        <v>100</v>
      </c>
      <c r="I46" s="25"/>
      <c r="J46" s="25"/>
      <c r="K46" s="25"/>
      <c r="L46" s="25"/>
      <c r="M46" s="25"/>
      <c r="N46" s="25"/>
      <c r="O46" s="27"/>
      <c r="P46" s="27"/>
      <c r="Q46" s="27"/>
    </row>
    <row r="47" spans="1:17" ht="33" customHeight="1">
      <c r="A47" s="40" t="s">
        <v>101</v>
      </c>
      <c r="B47" s="24" t="s">
        <v>14</v>
      </c>
      <c r="C47" s="24" t="s">
        <v>102</v>
      </c>
      <c r="D47" s="77">
        <v>2383</v>
      </c>
      <c r="E47" s="101">
        <f t="shared" si="3"/>
        <v>1739.59</v>
      </c>
      <c r="F47" s="24" t="s">
        <v>13</v>
      </c>
      <c r="G47" s="24" t="s">
        <v>14</v>
      </c>
      <c r="H47" s="40" t="s">
        <v>103</v>
      </c>
      <c r="I47" s="25"/>
      <c r="J47" s="25"/>
      <c r="K47" s="25"/>
      <c r="L47" s="25"/>
      <c r="M47" s="25"/>
      <c r="N47" s="25"/>
      <c r="O47" s="27"/>
      <c r="P47" s="27"/>
      <c r="Q47" s="27"/>
    </row>
    <row r="48" spans="1:17" ht="16.5" customHeight="1">
      <c r="A48" s="40" t="s">
        <v>104</v>
      </c>
      <c r="B48" s="24" t="s">
        <v>14</v>
      </c>
      <c r="C48" s="24" t="s">
        <v>105</v>
      </c>
      <c r="D48" s="77">
        <v>2956</v>
      </c>
      <c r="E48" s="101">
        <f t="shared" si="3"/>
        <v>2157.88</v>
      </c>
      <c r="F48" s="24" t="s">
        <v>13</v>
      </c>
      <c r="G48" s="24" t="s">
        <v>14</v>
      </c>
      <c r="H48" s="40" t="s">
        <v>70</v>
      </c>
      <c r="I48" s="25"/>
      <c r="J48" s="25"/>
      <c r="K48" s="25"/>
      <c r="L48" s="25"/>
      <c r="M48" s="25"/>
      <c r="N48" s="25"/>
      <c r="O48" s="25"/>
      <c r="P48" s="25"/>
      <c r="Q48" s="25"/>
    </row>
    <row r="49" spans="1:17" ht="16.5" customHeight="1">
      <c r="A49" s="40" t="s">
        <v>106</v>
      </c>
      <c r="B49" s="24" t="s">
        <v>14</v>
      </c>
      <c r="C49" s="24" t="s">
        <v>107</v>
      </c>
      <c r="D49" s="77">
        <v>1238</v>
      </c>
      <c r="E49" s="101">
        <f>SUM(D49*0.66)</f>
        <v>817.08</v>
      </c>
      <c r="F49" s="24" t="s">
        <v>108</v>
      </c>
      <c r="G49" s="24" t="s">
        <v>14</v>
      </c>
      <c r="H49" s="40" t="s">
        <v>109</v>
      </c>
      <c r="I49" s="25"/>
      <c r="J49" s="25"/>
      <c r="K49" s="25"/>
      <c r="L49" s="25"/>
      <c r="M49" s="25"/>
      <c r="N49" s="25"/>
      <c r="O49" s="25"/>
      <c r="P49" s="25"/>
      <c r="Q49" s="25"/>
    </row>
    <row r="50" spans="1:17" ht="16.5" customHeight="1">
      <c r="A50" s="40" t="s">
        <v>110</v>
      </c>
      <c r="B50" s="24" t="s">
        <v>14</v>
      </c>
      <c r="C50" s="24" t="s">
        <v>111</v>
      </c>
      <c r="D50" s="77">
        <v>2800</v>
      </c>
      <c r="E50" s="101">
        <f t="shared" si="3"/>
        <v>2044</v>
      </c>
      <c r="F50" s="24" t="s">
        <v>13</v>
      </c>
      <c r="G50" s="24" t="s">
        <v>14</v>
      </c>
      <c r="H50" s="40" t="s">
        <v>73</v>
      </c>
      <c r="I50" s="25"/>
      <c r="J50" s="25"/>
      <c r="K50" s="25"/>
      <c r="L50" s="25"/>
      <c r="M50" s="25"/>
      <c r="N50" s="25"/>
      <c r="O50" s="25"/>
      <c r="P50" s="25"/>
      <c r="Q50" s="25"/>
    </row>
    <row r="51" spans="1:17" ht="16.5" customHeight="1">
      <c r="A51" s="40" t="s">
        <v>112</v>
      </c>
      <c r="B51" s="24" t="s">
        <v>14</v>
      </c>
      <c r="C51" s="24" t="s">
        <v>113</v>
      </c>
      <c r="D51" s="77">
        <v>2667</v>
      </c>
      <c r="E51" s="101">
        <f>SUM(D51*0.66)</f>
        <v>1760.22</v>
      </c>
      <c r="F51" s="24" t="s">
        <v>13</v>
      </c>
      <c r="G51" s="24" t="s">
        <v>14</v>
      </c>
      <c r="H51" s="40" t="s">
        <v>114</v>
      </c>
      <c r="I51" s="25"/>
      <c r="J51" s="25"/>
      <c r="K51" s="25"/>
      <c r="L51" s="25"/>
      <c r="M51" s="25"/>
      <c r="N51" s="25"/>
      <c r="O51" s="25"/>
      <c r="P51" s="25"/>
      <c r="Q51" s="25"/>
    </row>
    <row r="52" spans="1:17" ht="16.5" customHeight="1">
      <c r="A52" s="40" t="s">
        <v>115</v>
      </c>
      <c r="B52" s="24" t="s">
        <v>14</v>
      </c>
      <c r="C52" s="24" t="s">
        <v>116</v>
      </c>
      <c r="D52" s="77">
        <v>3462</v>
      </c>
      <c r="E52" s="101">
        <f>SUM(D52*0.66)</f>
        <v>2284.92</v>
      </c>
      <c r="F52" s="24" t="s">
        <v>13</v>
      </c>
      <c r="G52" s="24" t="s">
        <v>14</v>
      </c>
      <c r="H52" s="40" t="s">
        <v>117</v>
      </c>
      <c r="I52" s="25"/>
      <c r="J52" s="25"/>
      <c r="K52" s="25"/>
      <c r="L52" s="25"/>
      <c r="M52" s="25"/>
      <c r="N52" s="25"/>
      <c r="O52" s="25"/>
      <c r="P52" s="25"/>
      <c r="Q52" s="25"/>
    </row>
    <row r="53" spans="1:17" s="50" customFormat="1" ht="16.5" customHeight="1">
      <c r="A53" s="51" t="s">
        <v>118</v>
      </c>
      <c r="B53" s="52" t="s">
        <v>14</v>
      </c>
      <c r="C53" s="52" t="s">
        <v>119</v>
      </c>
      <c r="D53" s="78">
        <v>1305</v>
      </c>
      <c r="E53" s="101">
        <f t="shared" ref="E53:E61" si="4">SUM(D53*0.73)</f>
        <v>952.65</v>
      </c>
      <c r="F53" s="52" t="s">
        <v>13</v>
      </c>
      <c r="G53" s="52" t="s">
        <v>14</v>
      </c>
      <c r="H53" s="51" t="s">
        <v>120</v>
      </c>
      <c r="I53" s="53"/>
      <c r="J53" s="53"/>
      <c r="K53" s="53"/>
      <c r="L53" s="53"/>
      <c r="M53" s="53"/>
      <c r="N53" s="53"/>
      <c r="O53" s="53"/>
      <c r="P53" s="53"/>
      <c r="Q53" s="53"/>
    </row>
    <row r="54" spans="1:17" ht="16.5" customHeight="1">
      <c r="A54" s="40" t="s">
        <v>121</v>
      </c>
      <c r="B54" s="24" t="s">
        <v>14</v>
      </c>
      <c r="C54" s="24" t="s">
        <v>122</v>
      </c>
      <c r="D54" s="77">
        <v>2754</v>
      </c>
      <c r="E54" s="101">
        <f t="shared" si="4"/>
        <v>2010.4199999999998</v>
      </c>
      <c r="F54" s="24" t="s">
        <v>13</v>
      </c>
      <c r="G54" s="24" t="s">
        <v>14</v>
      </c>
      <c r="H54" s="40" t="s">
        <v>123</v>
      </c>
      <c r="I54" s="25"/>
      <c r="J54" s="25"/>
      <c r="K54" s="25"/>
      <c r="L54" s="25"/>
      <c r="M54" s="25"/>
      <c r="N54" s="25"/>
      <c r="O54" s="25"/>
      <c r="P54" s="25"/>
      <c r="Q54" s="25"/>
    </row>
    <row r="55" spans="1:17" ht="16.5" customHeight="1">
      <c r="A55" s="40" t="s">
        <v>124</v>
      </c>
      <c r="B55" s="24" t="s">
        <v>14</v>
      </c>
      <c r="C55" s="24" t="s">
        <v>125</v>
      </c>
      <c r="D55" s="77">
        <v>2812</v>
      </c>
      <c r="E55" s="101">
        <f t="shared" si="4"/>
        <v>2052.7599999999998</v>
      </c>
      <c r="F55" s="24" t="s">
        <v>13</v>
      </c>
      <c r="G55" s="24" t="s">
        <v>14</v>
      </c>
      <c r="H55" s="40" t="s">
        <v>126</v>
      </c>
      <c r="I55" s="25"/>
      <c r="J55" s="25"/>
      <c r="K55" s="25"/>
      <c r="L55" s="25"/>
      <c r="M55" s="25"/>
      <c r="N55" s="25"/>
      <c r="O55" s="25"/>
      <c r="P55" s="25"/>
      <c r="Q55" s="25"/>
    </row>
    <row r="56" spans="1:17" ht="16.5" customHeight="1">
      <c r="A56" s="40" t="s">
        <v>127</v>
      </c>
      <c r="B56" s="24" t="s">
        <v>14</v>
      </c>
      <c r="C56" s="24" t="s">
        <v>128</v>
      </c>
      <c r="D56" s="77">
        <v>1109</v>
      </c>
      <c r="E56" s="101">
        <f t="shared" si="4"/>
        <v>809.56999999999994</v>
      </c>
      <c r="F56" s="24" t="s">
        <v>13</v>
      </c>
      <c r="G56" s="24" t="s">
        <v>14</v>
      </c>
      <c r="H56" s="40" t="s">
        <v>129</v>
      </c>
      <c r="I56" s="25"/>
      <c r="J56" s="25"/>
      <c r="K56" s="25"/>
      <c r="L56" s="25"/>
      <c r="M56" s="25"/>
      <c r="N56" s="25"/>
      <c r="O56" s="25"/>
      <c r="P56" s="25"/>
      <c r="Q56" s="25"/>
    </row>
    <row r="57" spans="1:17" ht="16.5" customHeight="1">
      <c r="A57" s="40" t="s">
        <v>130</v>
      </c>
      <c r="B57" s="24" t="s">
        <v>14</v>
      </c>
      <c r="C57" s="24" t="s">
        <v>131</v>
      </c>
      <c r="D57" s="77">
        <v>1197</v>
      </c>
      <c r="E57" s="101">
        <f t="shared" si="4"/>
        <v>873.81</v>
      </c>
      <c r="F57" s="24" t="s">
        <v>13</v>
      </c>
      <c r="G57" s="24" t="s">
        <v>14</v>
      </c>
      <c r="H57" s="40" t="s">
        <v>132</v>
      </c>
      <c r="I57" s="25"/>
      <c r="J57" s="25"/>
      <c r="K57" s="25"/>
      <c r="L57" s="25"/>
      <c r="M57" s="25"/>
      <c r="N57" s="25"/>
      <c r="O57" s="25"/>
      <c r="P57" s="25"/>
      <c r="Q57" s="25"/>
    </row>
    <row r="58" spans="1:17" ht="16.5" customHeight="1">
      <c r="A58" s="40" t="s">
        <v>133</v>
      </c>
      <c r="B58" s="24" t="s">
        <v>14</v>
      </c>
      <c r="C58" s="24" t="s">
        <v>134</v>
      </c>
      <c r="D58" s="77">
        <v>1413</v>
      </c>
      <c r="E58" s="101">
        <f t="shared" si="4"/>
        <v>1031.49</v>
      </c>
      <c r="F58" s="24" t="s">
        <v>13</v>
      </c>
      <c r="G58" s="24" t="s">
        <v>14</v>
      </c>
      <c r="H58" s="40" t="s">
        <v>135</v>
      </c>
      <c r="I58" s="25"/>
      <c r="J58" s="25"/>
      <c r="K58" s="25"/>
      <c r="L58" s="25"/>
      <c r="M58" s="25"/>
      <c r="N58" s="25"/>
      <c r="O58" s="25"/>
      <c r="P58" s="25"/>
      <c r="Q58" s="25"/>
    </row>
    <row r="59" spans="1:17" ht="16.5" customHeight="1">
      <c r="A59" s="40" t="s">
        <v>136</v>
      </c>
      <c r="B59" s="24" t="s">
        <v>12</v>
      </c>
      <c r="C59" s="24" t="s">
        <v>137</v>
      </c>
      <c r="D59" s="77">
        <v>1197</v>
      </c>
      <c r="E59" s="101">
        <f t="shared" si="4"/>
        <v>873.81</v>
      </c>
      <c r="F59" s="24" t="s">
        <v>13</v>
      </c>
      <c r="G59" s="24" t="s">
        <v>14</v>
      </c>
      <c r="H59" s="40" t="s">
        <v>138</v>
      </c>
      <c r="I59" s="25"/>
      <c r="J59" s="25"/>
      <c r="K59" s="25"/>
      <c r="L59" s="25"/>
      <c r="M59" s="25"/>
      <c r="N59" s="25"/>
      <c r="O59" s="25"/>
      <c r="P59" s="25"/>
      <c r="Q59" s="25"/>
    </row>
    <row r="60" spans="1:17" ht="16.5" customHeight="1">
      <c r="A60" s="40" t="s">
        <v>139</v>
      </c>
      <c r="B60" s="24" t="s">
        <v>14</v>
      </c>
      <c r="C60" s="24" t="s">
        <v>140</v>
      </c>
      <c r="D60" s="77">
        <v>1197</v>
      </c>
      <c r="E60" s="101">
        <f t="shared" si="4"/>
        <v>873.81</v>
      </c>
      <c r="F60" s="24" t="s">
        <v>13</v>
      </c>
      <c r="G60" s="24" t="s">
        <v>14</v>
      </c>
      <c r="H60" s="40" t="s">
        <v>141</v>
      </c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16.5" customHeight="1">
      <c r="A61" s="40" t="s">
        <v>142</v>
      </c>
      <c r="B61" s="24" t="s">
        <v>12</v>
      </c>
      <c r="C61" s="24" t="s">
        <v>143</v>
      </c>
      <c r="D61" s="77">
        <v>1109</v>
      </c>
      <c r="E61" s="101">
        <f t="shared" si="4"/>
        <v>809.56999999999994</v>
      </c>
      <c r="F61" s="24" t="s">
        <v>13</v>
      </c>
      <c r="G61" s="24" t="s">
        <v>14</v>
      </c>
      <c r="H61" s="40" t="s">
        <v>144</v>
      </c>
      <c r="I61" s="25"/>
      <c r="J61" s="25"/>
      <c r="K61" s="25"/>
      <c r="L61" s="25"/>
      <c r="M61" s="25"/>
      <c r="N61" s="25"/>
      <c r="O61" s="25"/>
      <c r="P61" s="25"/>
      <c r="Q61" s="25"/>
    </row>
    <row r="62" spans="1:17" ht="16.5" customHeight="1">
      <c r="A62" s="30" t="s">
        <v>145</v>
      </c>
      <c r="B62" s="16"/>
      <c r="C62" s="17"/>
      <c r="D62" s="75"/>
      <c r="E62" s="99"/>
      <c r="F62" s="18"/>
      <c r="G62" s="19"/>
      <c r="H62" s="44"/>
      <c r="I62" s="25"/>
      <c r="J62" s="25"/>
      <c r="K62" s="25"/>
      <c r="L62" s="25"/>
      <c r="M62" s="25"/>
      <c r="N62" s="25"/>
      <c r="O62" s="25"/>
      <c r="P62" s="25"/>
      <c r="Q62" s="25"/>
    </row>
    <row r="63" spans="1:17" s="50" customFormat="1" ht="18" customHeight="1">
      <c r="A63" s="91" t="s">
        <v>5</v>
      </c>
      <c r="B63" s="92" t="s">
        <v>6</v>
      </c>
      <c r="C63" s="92" t="s">
        <v>7</v>
      </c>
      <c r="D63" s="93" t="s">
        <v>8</v>
      </c>
      <c r="E63" s="102" t="s">
        <v>4841</v>
      </c>
      <c r="F63" s="94" t="s">
        <v>9</v>
      </c>
      <c r="G63" s="94" t="s">
        <v>10</v>
      </c>
      <c r="H63" s="92" t="s">
        <v>11</v>
      </c>
      <c r="I63" s="53"/>
      <c r="J63" s="53"/>
      <c r="K63" s="53"/>
      <c r="L63" s="53"/>
      <c r="M63" s="53"/>
      <c r="N63" s="53"/>
      <c r="O63" s="53"/>
      <c r="P63" s="53"/>
      <c r="Q63" s="53"/>
    </row>
    <row r="64" spans="1:17" ht="16.5" customHeight="1">
      <c r="A64" s="40">
        <v>70707</v>
      </c>
      <c r="B64" s="26" t="s">
        <v>145</v>
      </c>
      <c r="C64" s="26" t="s">
        <v>149</v>
      </c>
      <c r="D64" s="79">
        <v>367.97</v>
      </c>
      <c r="E64" s="101">
        <f>SUM(D64*0.68)</f>
        <v>250.21960000000004</v>
      </c>
      <c r="F64" s="26" t="s">
        <v>13</v>
      </c>
      <c r="G64" s="26" t="s">
        <v>147</v>
      </c>
      <c r="H64" s="40" t="s">
        <v>150</v>
      </c>
      <c r="I64" s="25"/>
      <c r="J64" s="25"/>
      <c r="K64" s="25"/>
      <c r="L64" s="25"/>
      <c r="M64" s="25"/>
      <c r="N64" s="25"/>
      <c r="O64" s="25"/>
      <c r="P64" s="25"/>
      <c r="Q64" s="25"/>
    </row>
    <row r="65" spans="1:17" ht="16.5" customHeight="1">
      <c r="A65" s="40" t="s">
        <v>151</v>
      </c>
      <c r="B65" s="26" t="s">
        <v>145</v>
      </c>
      <c r="C65" s="26" t="s">
        <v>152</v>
      </c>
      <c r="D65" s="80">
        <v>345.05</v>
      </c>
      <c r="E65" s="101">
        <f>SUM(D65*0.68)</f>
        <v>234.63400000000001</v>
      </c>
      <c r="F65" s="26" t="s">
        <v>13</v>
      </c>
      <c r="G65" s="26" t="s">
        <v>147</v>
      </c>
      <c r="H65" s="40" t="s">
        <v>153</v>
      </c>
      <c r="I65" s="25"/>
      <c r="J65" s="25"/>
      <c r="K65" s="25"/>
      <c r="L65" s="25"/>
      <c r="M65" s="25"/>
      <c r="N65" s="25"/>
      <c r="O65" s="25"/>
      <c r="P65" s="25"/>
      <c r="Q65" s="25"/>
    </row>
    <row r="66" spans="1:17" s="58" customFormat="1" ht="16.5" customHeight="1">
      <c r="A66" s="55" t="s">
        <v>155</v>
      </c>
      <c r="B66" s="56" t="s">
        <v>145</v>
      </c>
      <c r="C66" s="56" t="s">
        <v>156</v>
      </c>
      <c r="D66" s="79">
        <v>338.07</v>
      </c>
      <c r="E66" s="101">
        <f t="shared" ref="E66:E129" si="5">SUM(D66*0.68)</f>
        <v>229.88760000000002</v>
      </c>
      <c r="F66" s="56" t="s">
        <v>13</v>
      </c>
      <c r="G66" s="56" t="s">
        <v>147</v>
      </c>
      <c r="H66" s="55" t="s">
        <v>157</v>
      </c>
      <c r="I66" s="57"/>
      <c r="J66" s="57"/>
      <c r="K66" s="57"/>
      <c r="L66" s="57"/>
      <c r="M66" s="57"/>
      <c r="N66" s="57"/>
      <c r="O66" s="57"/>
      <c r="P66" s="57"/>
      <c r="Q66" s="57"/>
    </row>
    <row r="67" spans="1:17" ht="16.5" customHeight="1">
      <c r="A67" s="40" t="s">
        <v>158</v>
      </c>
      <c r="B67" s="26" t="s">
        <v>145</v>
      </c>
      <c r="C67" s="26" t="s">
        <v>159</v>
      </c>
      <c r="D67" s="79">
        <v>435.07</v>
      </c>
      <c r="E67" s="101">
        <f t="shared" si="5"/>
        <v>295.8476</v>
      </c>
      <c r="F67" s="26" t="s">
        <v>13</v>
      </c>
      <c r="G67" s="26" t="s">
        <v>147</v>
      </c>
      <c r="H67" s="40" t="s">
        <v>160</v>
      </c>
      <c r="I67" s="25"/>
      <c r="J67" s="25"/>
      <c r="K67" s="25"/>
      <c r="L67" s="25"/>
      <c r="M67" s="25"/>
      <c r="N67" s="25"/>
      <c r="O67" s="25"/>
      <c r="P67" s="25"/>
      <c r="Q67" s="25"/>
    </row>
    <row r="68" spans="1:17" ht="16.5" customHeight="1" thickBot="1">
      <c r="A68" s="40" t="s">
        <v>161</v>
      </c>
      <c r="B68" s="26" t="s">
        <v>145</v>
      </c>
      <c r="C68" s="26" t="s">
        <v>162</v>
      </c>
      <c r="D68" s="79">
        <v>81.61</v>
      </c>
      <c r="E68" s="101">
        <f t="shared" si="5"/>
        <v>55.494800000000005</v>
      </c>
      <c r="F68" s="26" t="s">
        <v>13</v>
      </c>
      <c r="G68" s="26" t="s">
        <v>147</v>
      </c>
      <c r="H68" s="40" t="s">
        <v>163</v>
      </c>
      <c r="I68" s="25"/>
      <c r="J68" s="25"/>
      <c r="K68" s="25"/>
      <c r="L68" s="25"/>
      <c r="M68" s="25"/>
      <c r="N68" s="25"/>
      <c r="O68" s="25"/>
      <c r="P68" s="25"/>
      <c r="Q68" s="25"/>
    </row>
    <row r="69" spans="1:17" ht="16.5" customHeight="1">
      <c r="A69" s="40" t="s">
        <v>164</v>
      </c>
      <c r="B69" s="26" t="s">
        <v>145</v>
      </c>
      <c r="C69" s="26" t="s">
        <v>165</v>
      </c>
      <c r="D69" s="81">
        <v>474.79</v>
      </c>
      <c r="E69" s="101">
        <f t="shared" si="5"/>
        <v>322.85720000000003</v>
      </c>
      <c r="F69" s="26" t="s">
        <v>13</v>
      </c>
      <c r="G69" s="26" t="s">
        <v>147</v>
      </c>
      <c r="H69" s="40" t="s">
        <v>166</v>
      </c>
      <c r="I69" s="25"/>
      <c r="J69" s="25"/>
      <c r="K69" s="25"/>
      <c r="L69" s="25"/>
      <c r="M69" s="25"/>
      <c r="N69" s="25"/>
      <c r="O69" s="25"/>
      <c r="P69" s="25"/>
      <c r="Q69" s="25"/>
    </row>
    <row r="70" spans="1:17" ht="48" customHeight="1">
      <c r="A70" s="40" t="s">
        <v>168</v>
      </c>
      <c r="B70" s="26" t="s">
        <v>145</v>
      </c>
      <c r="C70" s="26" t="s">
        <v>169</v>
      </c>
      <c r="D70" s="79">
        <v>415.88</v>
      </c>
      <c r="E70" s="101">
        <f t="shared" si="5"/>
        <v>282.79840000000002</v>
      </c>
      <c r="F70" s="26" t="s">
        <v>13</v>
      </c>
      <c r="G70" s="26" t="s">
        <v>147</v>
      </c>
      <c r="H70" s="40" t="s">
        <v>170</v>
      </c>
      <c r="I70" s="25"/>
      <c r="J70" s="25"/>
      <c r="K70" s="25"/>
      <c r="L70" s="25"/>
      <c r="M70" s="25"/>
      <c r="N70" s="25"/>
      <c r="O70" s="25"/>
      <c r="P70" s="25"/>
      <c r="Q70" s="25"/>
    </row>
    <row r="71" spans="1:17" ht="16.5" customHeight="1">
      <c r="A71" s="40" t="s">
        <v>171</v>
      </c>
      <c r="B71" s="26" t="s">
        <v>145</v>
      </c>
      <c r="C71" s="26" t="s">
        <v>172</v>
      </c>
      <c r="D71" s="79">
        <v>415.88</v>
      </c>
      <c r="E71" s="101">
        <f t="shared" si="5"/>
        <v>282.79840000000002</v>
      </c>
      <c r="F71" s="26" t="s">
        <v>13</v>
      </c>
      <c r="G71" s="26" t="s">
        <v>147</v>
      </c>
      <c r="H71" s="40" t="s">
        <v>173</v>
      </c>
      <c r="I71" s="25"/>
      <c r="J71" s="25"/>
      <c r="K71" s="25"/>
      <c r="L71" s="25"/>
      <c r="M71" s="25"/>
      <c r="N71" s="25"/>
      <c r="O71" s="25"/>
      <c r="P71" s="25"/>
      <c r="Q71" s="25"/>
    </row>
    <row r="72" spans="1:17" ht="25.5" customHeight="1">
      <c r="A72" s="40" t="s">
        <v>174</v>
      </c>
      <c r="B72" s="26" t="s">
        <v>145</v>
      </c>
      <c r="C72" s="26" t="s">
        <v>175</v>
      </c>
      <c r="D72" s="82">
        <v>452.02</v>
      </c>
      <c r="E72" s="101">
        <f t="shared" si="5"/>
        <v>307.37360000000001</v>
      </c>
      <c r="F72" s="26" t="s">
        <v>13</v>
      </c>
      <c r="G72" s="26" t="s">
        <v>147</v>
      </c>
      <c r="H72" s="40" t="s">
        <v>176</v>
      </c>
      <c r="I72" s="25"/>
      <c r="J72" s="25"/>
      <c r="K72" s="25"/>
      <c r="L72" s="25"/>
      <c r="M72" s="25"/>
      <c r="N72" s="25"/>
      <c r="O72" s="25"/>
      <c r="P72" s="25"/>
      <c r="Q72" s="25"/>
    </row>
    <row r="73" spans="1:17" s="50" customFormat="1" ht="24.75" customHeight="1">
      <c r="A73" s="51" t="s">
        <v>177</v>
      </c>
      <c r="B73" s="52" t="s">
        <v>145</v>
      </c>
      <c r="C73" s="52" t="s">
        <v>178</v>
      </c>
      <c r="D73" s="82">
        <v>650.98</v>
      </c>
      <c r="E73" s="101">
        <f t="shared" si="5"/>
        <v>442.66640000000007</v>
      </c>
      <c r="F73" s="52" t="s">
        <v>13</v>
      </c>
      <c r="G73" s="52" t="s">
        <v>147</v>
      </c>
      <c r="H73" s="51" t="s">
        <v>179</v>
      </c>
      <c r="I73" s="53"/>
      <c r="J73" s="53"/>
      <c r="K73" s="53"/>
      <c r="L73" s="53"/>
      <c r="M73" s="53"/>
      <c r="N73" s="53"/>
      <c r="O73" s="53"/>
      <c r="P73" s="53"/>
      <c r="Q73" s="53"/>
    </row>
    <row r="74" spans="1:17" ht="16.5" customHeight="1">
      <c r="A74" s="40" t="s">
        <v>180</v>
      </c>
      <c r="B74" s="26" t="s">
        <v>145</v>
      </c>
      <c r="C74" s="26" t="s">
        <v>181</v>
      </c>
      <c r="D74" s="79">
        <v>316.18</v>
      </c>
      <c r="E74" s="101">
        <f t="shared" si="5"/>
        <v>215.00240000000002</v>
      </c>
      <c r="F74" s="26" t="s">
        <v>13</v>
      </c>
      <c r="G74" s="26" t="s">
        <v>147</v>
      </c>
      <c r="H74" s="40" t="s">
        <v>182</v>
      </c>
      <c r="I74" s="25"/>
      <c r="J74" s="25"/>
      <c r="K74" s="25"/>
      <c r="L74" s="25"/>
      <c r="M74" s="25"/>
      <c r="N74" s="25"/>
      <c r="O74" s="25"/>
      <c r="P74" s="25"/>
      <c r="Q74" s="25"/>
    </row>
    <row r="75" spans="1:17" ht="16.5" customHeight="1">
      <c r="A75" s="40" t="s">
        <v>183</v>
      </c>
      <c r="B75" s="26" t="s">
        <v>145</v>
      </c>
      <c r="C75" s="26" t="s">
        <v>184</v>
      </c>
      <c r="D75" s="79">
        <v>245.26</v>
      </c>
      <c r="E75" s="101">
        <f t="shared" si="5"/>
        <v>166.77680000000001</v>
      </c>
      <c r="F75" s="26" t="s">
        <v>13</v>
      </c>
      <c r="G75" s="26" t="s">
        <v>147</v>
      </c>
      <c r="H75" s="40" t="s">
        <v>185</v>
      </c>
      <c r="I75" s="25"/>
      <c r="J75" s="25"/>
      <c r="K75" s="25"/>
      <c r="L75" s="25"/>
      <c r="M75" s="25"/>
      <c r="N75" s="25"/>
      <c r="O75" s="25"/>
      <c r="P75" s="25"/>
      <c r="Q75" s="25"/>
    </row>
    <row r="76" spans="1:17" ht="30" customHeight="1">
      <c r="A76" s="40" t="s">
        <v>186</v>
      </c>
      <c r="B76" s="26" t="s">
        <v>145</v>
      </c>
      <c r="C76" s="26" t="s">
        <v>187</v>
      </c>
      <c r="D76" s="79">
        <v>465.79</v>
      </c>
      <c r="E76" s="101">
        <f t="shared" si="5"/>
        <v>316.73720000000003</v>
      </c>
      <c r="F76" s="26" t="s">
        <v>13</v>
      </c>
      <c r="G76" s="26" t="s">
        <v>147</v>
      </c>
      <c r="H76" s="40" t="s">
        <v>188</v>
      </c>
      <c r="I76" s="25"/>
      <c r="J76" s="25"/>
      <c r="K76" s="25"/>
      <c r="L76" s="25"/>
      <c r="M76" s="25"/>
      <c r="N76" s="25"/>
      <c r="O76" s="25"/>
      <c r="P76" s="25"/>
      <c r="Q76" s="25"/>
    </row>
    <row r="77" spans="1:17" ht="16.5" customHeight="1">
      <c r="A77" s="40" t="s">
        <v>189</v>
      </c>
      <c r="B77" s="26" t="s">
        <v>145</v>
      </c>
      <c r="C77" s="26" t="s">
        <v>190</v>
      </c>
      <c r="D77" s="79">
        <v>554.23</v>
      </c>
      <c r="E77" s="101">
        <f t="shared" si="5"/>
        <v>376.87640000000005</v>
      </c>
      <c r="F77" s="26" t="s">
        <v>13</v>
      </c>
      <c r="G77" s="26" t="s">
        <v>147</v>
      </c>
      <c r="H77" s="40" t="s">
        <v>191</v>
      </c>
      <c r="I77" s="25"/>
      <c r="J77" s="25"/>
      <c r="K77" s="25"/>
      <c r="L77" s="25"/>
      <c r="M77" s="25"/>
      <c r="N77" s="25"/>
      <c r="O77" s="25"/>
      <c r="P77" s="25"/>
      <c r="Q77" s="25"/>
    </row>
    <row r="78" spans="1:17" ht="16.5" customHeight="1">
      <c r="A78" s="40" t="s">
        <v>192</v>
      </c>
      <c r="B78" s="26" t="s">
        <v>145</v>
      </c>
      <c r="C78" s="26" t="s">
        <v>193</v>
      </c>
      <c r="D78" s="79">
        <v>259.33999999999997</v>
      </c>
      <c r="E78" s="101">
        <f t="shared" si="5"/>
        <v>176.35120000000001</v>
      </c>
      <c r="F78" s="26" t="s">
        <v>13</v>
      </c>
      <c r="G78" s="26" t="s">
        <v>147</v>
      </c>
      <c r="H78" s="40" t="s">
        <v>194</v>
      </c>
      <c r="I78" s="25"/>
      <c r="J78" s="25"/>
      <c r="K78" s="25"/>
      <c r="L78" s="25"/>
      <c r="M78" s="25"/>
      <c r="N78" s="25"/>
      <c r="O78" s="25"/>
      <c r="P78" s="25"/>
      <c r="Q78" s="25"/>
    </row>
    <row r="79" spans="1:17" ht="16.5" customHeight="1">
      <c r="A79" s="40" t="s">
        <v>195</v>
      </c>
      <c r="B79" s="26" t="s">
        <v>145</v>
      </c>
      <c r="C79" s="26" t="s">
        <v>196</v>
      </c>
      <c r="D79" s="79">
        <v>171.11</v>
      </c>
      <c r="E79" s="101">
        <f t="shared" si="5"/>
        <v>116.35480000000001</v>
      </c>
      <c r="F79" s="26" t="s">
        <v>13</v>
      </c>
      <c r="G79" s="26" t="s">
        <v>147</v>
      </c>
      <c r="H79" s="40" t="s">
        <v>197</v>
      </c>
      <c r="I79" s="25"/>
      <c r="J79" s="25"/>
      <c r="K79" s="25"/>
      <c r="L79" s="25"/>
      <c r="M79" s="25"/>
      <c r="N79" s="25"/>
      <c r="O79" s="25"/>
      <c r="P79" s="25"/>
      <c r="Q79" s="25"/>
    </row>
    <row r="80" spans="1:17" ht="16.5" customHeight="1">
      <c r="A80" s="40" t="s">
        <v>198</v>
      </c>
      <c r="B80" s="26" t="s">
        <v>145</v>
      </c>
      <c r="C80" s="26" t="s">
        <v>199</v>
      </c>
      <c r="D80" s="79">
        <v>249.56</v>
      </c>
      <c r="E80" s="101">
        <f t="shared" si="5"/>
        <v>169.70080000000002</v>
      </c>
      <c r="F80" s="26" t="s">
        <v>13</v>
      </c>
      <c r="G80" s="26" t="s">
        <v>147</v>
      </c>
      <c r="H80" s="40" t="s">
        <v>200</v>
      </c>
      <c r="I80" s="25"/>
      <c r="J80" s="25"/>
      <c r="K80" s="25"/>
      <c r="L80" s="25"/>
      <c r="M80" s="25"/>
      <c r="N80" s="25"/>
      <c r="O80" s="25"/>
      <c r="P80" s="25"/>
      <c r="Q80" s="25"/>
    </row>
    <row r="81" spans="1:17" ht="16.5" customHeight="1">
      <c r="A81" s="40" t="s">
        <v>201</v>
      </c>
      <c r="B81" s="26" t="s">
        <v>145</v>
      </c>
      <c r="C81" s="26" t="s">
        <v>202</v>
      </c>
      <c r="D81" s="79">
        <v>325.77</v>
      </c>
      <c r="E81" s="101">
        <f t="shared" si="5"/>
        <v>221.52360000000002</v>
      </c>
      <c r="F81" s="26" t="s">
        <v>13</v>
      </c>
      <c r="G81" s="26" t="s">
        <v>147</v>
      </c>
      <c r="H81" s="40" t="s">
        <v>203</v>
      </c>
      <c r="I81" s="25"/>
      <c r="J81" s="25"/>
      <c r="K81" s="25"/>
      <c r="L81" s="25"/>
      <c r="M81" s="25"/>
      <c r="N81" s="25"/>
      <c r="O81" s="25"/>
      <c r="P81" s="25"/>
      <c r="Q81" s="25"/>
    </row>
    <row r="82" spans="1:17" ht="16.5" customHeight="1">
      <c r="A82" s="40" t="s">
        <v>204</v>
      </c>
      <c r="B82" s="26" t="s">
        <v>145</v>
      </c>
      <c r="C82" s="26" t="s">
        <v>205</v>
      </c>
      <c r="D82" s="79">
        <v>512.34</v>
      </c>
      <c r="E82" s="101">
        <f t="shared" si="5"/>
        <v>348.39120000000003</v>
      </c>
      <c r="F82" s="26" t="s">
        <v>13</v>
      </c>
      <c r="G82" s="26" t="s">
        <v>147</v>
      </c>
      <c r="H82" s="40" t="s">
        <v>206</v>
      </c>
      <c r="I82" s="25"/>
      <c r="J82" s="25"/>
      <c r="K82" s="25"/>
      <c r="L82" s="25"/>
      <c r="M82" s="25"/>
      <c r="N82" s="25"/>
      <c r="O82" s="25"/>
      <c r="P82" s="25"/>
      <c r="Q82" s="25"/>
    </row>
    <row r="83" spans="1:17" ht="16.5" customHeight="1">
      <c r="A83" s="40" t="s">
        <v>207</v>
      </c>
      <c r="B83" s="26" t="s">
        <v>145</v>
      </c>
      <c r="C83" s="26" t="s">
        <v>208</v>
      </c>
      <c r="D83" s="79">
        <v>325.77</v>
      </c>
      <c r="E83" s="101">
        <f t="shared" si="5"/>
        <v>221.52360000000002</v>
      </c>
      <c r="F83" s="26" t="s">
        <v>13</v>
      </c>
      <c r="G83" s="26" t="s">
        <v>147</v>
      </c>
      <c r="H83" s="40" t="s">
        <v>209</v>
      </c>
      <c r="I83" s="25"/>
      <c r="J83" s="25"/>
      <c r="K83" s="25"/>
      <c r="L83" s="25"/>
      <c r="M83" s="25"/>
      <c r="N83" s="25"/>
      <c r="O83" s="25"/>
      <c r="P83" s="25"/>
      <c r="Q83" s="25"/>
    </row>
    <row r="84" spans="1:17" ht="16.5" customHeight="1">
      <c r="A84" s="40" t="s">
        <v>211</v>
      </c>
      <c r="B84" s="26" t="s">
        <v>148</v>
      </c>
      <c r="C84" s="26" t="s">
        <v>212</v>
      </c>
      <c r="D84" s="79">
        <v>421.29</v>
      </c>
      <c r="E84" s="101">
        <f t="shared" si="5"/>
        <v>286.47720000000004</v>
      </c>
      <c r="F84" s="26" t="s">
        <v>13</v>
      </c>
      <c r="G84" s="26" t="s">
        <v>147</v>
      </c>
      <c r="H84" s="40" t="s">
        <v>213</v>
      </c>
      <c r="I84" s="25"/>
      <c r="J84" s="25"/>
      <c r="K84" s="25"/>
      <c r="L84" s="25"/>
      <c r="M84" s="25"/>
      <c r="N84" s="25"/>
      <c r="O84" s="25"/>
      <c r="P84" s="25"/>
      <c r="Q84" s="25"/>
    </row>
    <row r="85" spans="1:17" ht="16.5" customHeight="1">
      <c r="A85" s="40" t="s">
        <v>215</v>
      </c>
      <c r="B85" s="26" t="s">
        <v>145</v>
      </c>
      <c r="C85" s="26" t="s">
        <v>216</v>
      </c>
      <c r="D85" s="79">
        <v>1135.83</v>
      </c>
      <c r="E85" s="101">
        <f t="shared" si="5"/>
        <v>772.36440000000005</v>
      </c>
      <c r="F85" s="26" t="s">
        <v>13</v>
      </c>
      <c r="G85" s="26" t="s">
        <v>147</v>
      </c>
      <c r="H85" s="40" t="s">
        <v>217</v>
      </c>
      <c r="I85" s="25"/>
      <c r="J85" s="25"/>
      <c r="K85" s="25"/>
      <c r="L85" s="25"/>
      <c r="M85" s="25"/>
      <c r="N85" s="25"/>
      <c r="O85" s="25"/>
      <c r="P85" s="25"/>
      <c r="Q85" s="25"/>
    </row>
    <row r="86" spans="1:17" ht="16.5" customHeight="1" thickBot="1">
      <c r="A86" s="40" t="s">
        <v>218</v>
      </c>
      <c r="B86" s="26" t="s">
        <v>12</v>
      </c>
      <c r="C86" s="26" t="s">
        <v>219</v>
      </c>
      <c r="D86" s="82">
        <v>367.97</v>
      </c>
      <c r="E86" s="101">
        <f t="shared" si="5"/>
        <v>250.21960000000004</v>
      </c>
      <c r="F86" s="26" t="s">
        <v>13</v>
      </c>
      <c r="G86" s="26" t="s">
        <v>147</v>
      </c>
      <c r="H86" s="40" t="s">
        <v>220</v>
      </c>
      <c r="I86" s="25"/>
      <c r="J86" s="25"/>
      <c r="K86" s="25"/>
      <c r="L86" s="25"/>
      <c r="M86" s="25"/>
      <c r="N86" s="25"/>
      <c r="O86" s="25"/>
      <c r="P86" s="25"/>
      <c r="Q86" s="25"/>
    </row>
    <row r="87" spans="1:17" ht="16.5" customHeight="1" thickBot="1">
      <c r="A87" s="40" t="s">
        <v>221</v>
      </c>
      <c r="B87" s="26" t="s">
        <v>148</v>
      </c>
      <c r="C87" s="26" t="s">
        <v>222</v>
      </c>
      <c r="D87" s="81">
        <v>296.74</v>
      </c>
      <c r="E87" s="101">
        <f t="shared" si="5"/>
        <v>201.78320000000002</v>
      </c>
      <c r="F87" s="26" t="s">
        <v>13</v>
      </c>
      <c r="G87" s="26" t="s">
        <v>147</v>
      </c>
      <c r="H87" s="40" t="s">
        <v>223</v>
      </c>
      <c r="I87" s="25"/>
      <c r="J87" s="25"/>
      <c r="K87" s="25"/>
      <c r="L87" s="25"/>
      <c r="M87" s="25"/>
      <c r="N87" s="25"/>
      <c r="O87" s="25"/>
      <c r="P87" s="25"/>
      <c r="Q87" s="25"/>
    </row>
    <row r="88" spans="1:17" ht="15.75" customHeight="1">
      <c r="A88" s="40" t="s">
        <v>224</v>
      </c>
      <c r="B88" s="26" t="s">
        <v>148</v>
      </c>
      <c r="C88" s="26" t="s">
        <v>225</v>
      </c>
      <c r="D88" s="81">
        <v>311.67</v>
      </c>
      <c r="E88" s="101">
        <f t="shared" si="5"/>
        <v>211.93560000000002</v>
      </c>
      <c r="F88" s="26" t="s">
        <v>13</v>
      </c>
      <c r="G88" s="26" t="s">
        <v>147</v>
      </c>
      <c r="H88" s="40" t="s">
        <v>226</v>
      </c>
      <c r="I88" s="12"/>
      <c r="J88" s="12"/>
      <c r="K88" s="12"/>
      <c r="L88" s="12"/>
      <c r="M88" s="12"/>
      <c r="N88" s="12"/>
      <c r="O88" s="12"/>
      <c r="P88" s="12"/>
      <c r="Q88" s="12"/>
    </row>
    <row r="89" spans="1:17" ht="15.75" customHeight="1">
      <c r="A89" s="40" t="s">
        <v>228</v>
      </c>
      <c r="B89" s="26" t="s">
        <v>145</v>
      </c>
      <c r="C89" s="26" t="s">
        <v>229</v>
      </c>
      <c r="D89" s="79">
        <v>310.69</v>
      </c>
      <c r="E89" s="101">
        <f t="shared" si="5"/>
        <v>211.26920000000001</v>
      </c>
      <c r="F89" s="26" t="s">
        <v>13</v>
      </c>
      <c r="G89" s="26" t="s">
        <v>147</v>
      </c>
      <c r="H89" s="40" t="s">
        <v>230</v>
      </c>
      <c r="I89" s="12"/>
      <c r="J89" s="12"/>
      <c r="K89" s="12"/>
      <c r="L89" s="12"/>
      <c r="M89" s="12"/>
      <c r="N89" s="12"/>
      <c r="O89" s="12"/>
      <c r="P89" s="12"/>
      <c r="Q89" s="12"/>
    </row>
    <row r="90" spans="1:17" ht="15.75" customHeight="1">
      <c r="A90" s="40" t="s">
        <v>231</v>
      </c>
      <c r="B90" s="26" t="s">
        <v>145</v>
      </c>
      <c r="C90" s="26" t="s">
        <v>232</v>
      </c>
      <c r="D90" s="79">
        <v>248.2</v>
      </c>
      <c r="E90" s="101">
        <f t="shared" si="5"/>
        <v>168.77600000000001</v>
      </c>
      <c r="F90" s="26" t="s">
        <v>13</v>
      </c>
      <c r="G90" s="26" t="s">
        <v>147</v>
      </c>
      <c r="H90" s="40" t="s">
        <v>233</v>
      </c>
      <c r="I90" s="12"/>
      <c r="J90" s="12"/>
      <c r="K90" s="12"/>
      <c r="L90" s="12"/>
      <c r="M90" s="12"/>
      <c r="N90" s="12"/>
      <c r="O90" s="12"/>
      <c r="P90" s="12"/>
      <c r="Q90" s="12"/>
    </row>
    <row r="91" spans="1:17" ht="15.75" customHeight="1">
      <c r="A91" s="40" t="s">
        <v>234</v>
      </c>
      <c r="B91" s="26" t="s">
        <v>145</v>
      </c>
      <c r="C91" s="26" t="s">
        <v>235</v>
      </c>
      <c r="D91" s="79">
        <v>428.65</v>
      </c>
      <c r="E91" s="101">
        <f t="shared" si="5"/>
        <v>291.48200000000003</v>
      </c>
      <c r="F91" s="26" t="s">
        <v>13</v>
      </c>
      <c r="G91" s="26" t="s">
        <v>147</v>
      </c>
      <c r="H91" s="40" t="s">
        <v>236</v>
      </c>
      <c r="I91" s="12"/>
      <c r="J91" s="12"/>
      <c r="K91" s="12"/>
      <c r="L91" s="12"/>
      <c r="M91" s="12"/>
      <c r="N91" s="12"/>
      <c r="O91" s="12"/>
      <c r="P91" s="12"/>
      <c r="Q91" s="12"/>
    </row>
    <row r="92" spans="1:17" ht="15.75" customHeight="1">
      <c r="A92" s="40" t="s">
        <v>237</v>
      </c>
      <c r="B92" s="26" t="s">
        <v>145</v>
      </c>
      <c r="C92" s="26" t="s">
        <v>238</v>
      </c>
      <c r="D92" s="79">
        <v>479.58</v>
      </c>
      <c r="E92" s="101">
        <f t="shared" si="5"/>
        <v>326.11439999999999</v>
      </c>
      <c r="F92" s="26" t="s">
        <v>13</v>
      </c>
      <c r="G92" s="26" t="s">
        <v>147</v>
      </c>
      <c r="H92" s="40" t="s">
        <v>239</v>
      </c>
      <c r="I92" s="12"/>
      <c r="J92" s="12"/>
      <c r="K92" s="12"/>
      <c r="L92" s="12"/>
      <c r="M92" s="12"/>
      <c r="N92" s="12"/>
      <c r="O92" s="12"/>
      <c r="P92" s="12"/>
      <c r="Q92" s="12"/>
    </row>
    <row r="93" spans="1:17" ht="15.75" customHeight="1">
      <c r="A93" s="40" t="s">
        <v>240</v>
      </c>
      <c r="B93" s="26" t="s">
        <v>145</v>
      </c>
      <c r="C93" s="26" t="s">
        <v>241</v>
      </c>
      <c r="D93" s="79">
        <v>82.85</v>
      </c>
      <c r="E93" s="101">
        <f t="shared" si="5"/>
        <v>56.338000000000001</v>
      </c>
      <c r="F93" s="26" t="s">
        <v>13</v>
      </c>
      <c r="G93" s="26" t="s">
        <v>147</v>
      </c>
      <c r="H93" s="40" t="s">
        <v>242</v>
      </c>
      <c r="I93" s="12"/>
      <c r="J93" s="12"/>
      <c r="K93" s="12"/>
      <c r="L93" s="12"/>
      <c r="M93" s="12"/>
      <c r="N93" s="12"/>
      <c r="O93" s="12"/>
      <c r="P93" s="12"/>
      <c r="Q93" s="12"/>
    </row>
    <row r="94" spans="1:17" ht="15.75" customHeight="1">
      <c r="A94" s="40" t="s">
        <v>243</v>
      </c>
      <c r="B94" s="26" t="s">
        <v>145</v>
      </c>
      <c r="C94" s="26" t="s">
        <v>244</v>
      </c>
      <c r="D94" s="79">
        <v>82.85</v>
      </c>
      <c r="E94" s="101">
        <f t="shared" si="5"/>
        <v>56.338000000000001</v>
      </c>
      <c r="F94" s="26" t="s">
        <v>13</v>
      </c>
      <c r="G94" s="26" t="s">
        <v>147</v>
      </c>
      <c r="H94" s="40" t="s">
        <v>245</v>
      </c>
      <c r="I94" s="12"/>
      <c r="J94" s="12"/>
      <c r="K94" s="12"/>
      <c r="L94" s="12"/>
      <c r="M94" s="12"/>
      <c r="N94" s="12"/>
      <c r="O94" s="12"/>
      <c r="P94" s="12"/>
      <c r="Q94" s="12"/>
    </row>
    <row r="95" spans="1:17" ht="15.75" customHeight="1">
      <c r="A95" s="40" t="s">
        <v>246</v>
      </c>
      <c r="B95" s="26" t="s">
        <v>145</v>
      </c>
      <c r="C95" s="26" t="s">
        <v>247</v>
      </c>
      <c r="D95" s="79">
        <v>82.85</v>
      </c>
      <c r="E95" s="101">
        <f t="shared" si="5"/>
        <v>56.338000000000001</v>
      </c>
      <c r="F95" s="26" t="s">
        <v>13</v>
      </c>
      <c r="G95" s="26" t="s">
        <v>147</v>
      </c>
      <c r="H95" s="40" t="s">
        <v>248</v>
      </c>
      <c r="I95" s="12"/>
      <c r="J95" s="12"/>
      <c r="K95" s="12"/>
      <c r="L95" s="12"/>
      <c r="M95" s="12"/>
      <c r="N95" s="12"/>
      <c r="O95" s="12"/>
      <c r="P95" s="12"/>
      <c r="Q95" s="12"/>
    </row>
    <row r="96" spans="1:17" ht="15.75" customHeight="1" thickBot="1">
      <c r="A96" s="40" t="s">
        <v>249</v>
      </c>
      <c r="B96" s="26" t="s">
        <v>145</v>
      </c>
      <c r="C96" s="26" t="s">
        <v>250</v>
      </c>
      <c r="D96" s="79">
        <v>82.85</v>
      </c>
      <c r="E96" s="101">
        <f t="shared" si="5"/>
        <v>56.338000000000001</v>
      </c>
      <c r="F96" s="26" t="s">
        <v>13</v>
      </c>
      <c r="G96" s="26" t="s">
        <v>147</v>
      </c>
      <c r="H96" s="40" t="s">
        <v>251</v>
      </c>
      <c r="I96" s="12"/>
      <c r="J96" s="12"/>
      <c r="K96" s="12"/>
      <c r="L96" s="12"/>
      <c r="M96" s="12"/>
      <c r="N96" s="12"/>
      <c r="O96" s="12"/>
      <c r="P96" s="12"/>
      <c r="Q96" s="12"/>
    </row>
    <row r="97" spans="1:17" ht="15.75" customHeight="1">
      <c r="A97" s="40" t="s">
        <v>252</v>
      </c>
      <c r="B97" s="26" t="s">
        <v>148</v>
      </c>
      <c r="C97" s="26" t="s">
        <v>253</v>
      </c>
      <c r="D97" s="81">
        <v>356.54</v>
      </c>
      <c r="E97" s="101">
        <f t="shared" si="5"/>
        <v>242.44720000000004</v>
      </c>
      <c r="F97" s="26" t="s">
        <v>13</v>
      </c>
      <c r="G97" s="26" t="s">
        <v>147</v>
      </c>
      <c r="H97" s="40" t="s">
        <v>254</v>
      </c>
      <c r="I97" s="12"/>
      <c r="J97" s="12"/>
      <c r="K97" s="12"/>
      <c r="L97" s="12"/>
      <c r="M97" s="12"/>
      <c r="N97" s="12"/>
      <c r="O97" s="12"/>
      <c r="P97" s="12"/>
      <c r="Q97" s="12"/>
    </row>
    <row r="98" spans="1:17" ht="15.75" customHeight="1">
      <c r="A98" s="40" t="s">
        <v>255</v>
      </c>
      <c r="B98" s="26" t="s">
        <v>145</v>
      </c>
      <c r="C98" s="26" t="s">
        <v>256</v>
      </c>
      <c r="D98" s="79">
        <v>418.54</v>
      </c>
      <c r="E98" s="101">
        <f t="shared" si="5"/>
        <v>284.60720000000003</v>
      </c>
      <c r="F98" s="26" t="s">
        <v>13</v>
      </c>
      <c r="G98" s="26" t="s">
        <v>147</v>
      </c>
      <c r="H98" s="40" t="s">
        <v>257</v>
      </c>
      <c r="I98" s="12"/>
      <c r="J98" s="12"/>
      <c r="K98" s="12"/>
      <c r="L98" s="12"/>
      <c r="M98" s="12"/>
      <c r="N98" s="12"/>
      <c r="O98" s="12"/>
      <c r="P98" s="12"/>
      <c r="Q98" s="12"/>
    </row>
    <row r="99" spans="1:17" ht="12.75" customHeight="1" thickBot="1">
      <c r="A99" s="40" t="s">
        <v>258</v>
      </c>
      <c r="B99" s="26" t="s">
        <v>12</v>
      </c>
      <c r="C99" s="26" t="s">
        <v>259</v>
      </c>
      <c r="D99" s="79">
        <v>383.47</v>
      </c>
      <c r="E99" s="101">
        <f t="shared" si="5"/>
        <v>260.75960000000003</v>
      </c>
      <c r="F99" s="26" t="s">
        <v>13</v>
      </c>
      <c r="G99" s="26" t="s">
        <v>147</v>
      </c>
      <c r="H99" s="40" t="s">
        <v>260</v>
      </c>
      <c r="I99" s="12"/>
      <c r="J99" s="12"/>
      <c r="K99" s="12"/>
      <c r="L99" s="12"/>
      <c r="M99" s="12"/>
      <c r="N99" s="12"/>
      <c r="O99" s="12"/>
      <c r="P99" s="12"/>
      <c r="Q99" s="12"/>
    </row>
    <row r="100" spans="1:17" ht="12.75" customHeight="1">
      <c r="A100" s="40" t="s">
        <v>262</v>
      </c>
      <c r="B100" s="26" t="s">
        <v>148</v>
      </c>
      <c r="C100" s="26" t="s">
        <v>263</v>
      </c>
      <c r="D100" s="81">
        <v>300.67</v>
      </c>
      <c r="E100" s="101">
        <f t="shared" si="5"/>
        <v>204.45560000000003</v>
      </c>
      <c r="F100" s="26" t="s">
        <v>13</v>
      </c>
      <c r="G100" s="26" t="s">
        <v>147</v>
      </c>
      <c r="H100" s="40" t="s">
        <v>264</v>
      </c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1:17" ht="12.75" customHeight="1">
      <c r="A101" s="40" t="s">
        <v>265</v>
      </c>
      <c r="B101" s="26" t="s">
        <v>145</v>
      </c>
      <c r="C101" s="26" t="s">
        <v>266</v>
      </c>
      <c r="D101" s="79">
        <v>606.9</v>
      </c>
      <c r="E101" s="101">
        <f t="shared" si="5"/>
        <v>412.69200000000001</v>
      </c>
      <c r="F101" s="26" t="s">
        <v>13</v>
      </c>
      <c r="G101" s="26" t="s">
        <v>147</v>
      </c>
      <c r="H101" s="40" t="s">
        <v>267</v>
      </c>
      <c r="I101" s="12"/>
      <c r="J101" s="12"/>
      <c r="K101" s="12"/>
      <c r="L101" s="12"/>
      <c r="M101" s="12"/>
      <c r="N101" s="12"/>
      <c r="O101" s="12"/>
      <c r="P101" s="12"/>
      <c r="Q101" s="12"/>
    </row>
    <row r="102" spans="1:17" ht="12.75" customHeight="1">
      <c r="A102" s="40" t="s">
        <v>268</v>
      </c>
      <c r="B102" s="26" t="s">
        <v>145</v>
      </c>
      <c r="C102" s="26" t="s">
        <v>269</v>
      </c>
      <c r="D102" s="79">
        <v>1068.1500000000001</v>
      </c>
      <c r="E102" s="101">
        <f t="shared" si="5"/>
        <v>726.3420000000001</v>
      </c>
      <c r="F102" s="26" t="s">
        <v>13</v>
      </c>
      <c r="G102" s="26" t="s">
        <v>147</v>
      </c>
      <c r="H102" s="40" t="s">
        <v>270</v>
      </c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2.75" customHeight="1">
      <c r="A103" s="40" t="s">
        <v>271</v>
      </c>
      <c r="B103" s="26" t="s">
        <v>12</v>
      </c>
      <c r="C103" s="26" t="s">
        <v>272</v>
      </c>
      <c r="D103" s="79">
        <v>14.6</v>
      </c>
      <c r="E103" s="101">
        <f t="shared" si="5"/>
        <v>9.9280000000000008</v>
      </c>
      <c r="F103" s="26" t="s">
        <v>13</v>
      </c>
      <c r="G103" s="26" t="s">
        <v>147</v>
      </c>
      <c r="H103" s="40" t="s">
        <v>273</v>
      </c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2.75" customHeight="1">
      <c r="A104" s="40" t="s">
        <v>274</v>
      </c>
      <c r="B104" s="26" t="s">
        <v>145</v>
      </c>
      <c r="C104" s="26" t="s">
        <v>275</v>
      </c>
      <c r="D104" s="79">
        <v>6.23</v>
      </c>
      <c r="E104" s="101">
        <f t="shared" si="5"/>
        <v>4.2364000000000006</v>
      </c>
      <c r="F104" s="26" t="s">
        <v>13</v>
      </c>
      <c r="G104" s="26" t="s">
        <v>147</v>
      </c>
      <c r="H104" s="40" t="s">
        <v>276</v>
      </c>
      <c r="I104" s="12"/>
      <c r="J104" s="12"/>
      <c r="K104" s="12"/>
      <c r="L104" s="12"/>
      <c r="M104" s="12"/>
      <c r="N104" s="12"/>
      <c r="O104" s="12"/>
      <c r="P104" s="12"/>
      <c r="Q104" s="12"/>
    </row>
    <row r="105" spans="1:17" ht="12.75" customHeight="1">
      <c r="A105" s="40" t="s">
        <v>277</v>
      </c>
      <c r="B105" s="26" t="s">
        <v>145</v>
      </c>
      <c r="C105" s="26" t="s">
        <v>278</v>
      </c>
      <c r="D105" s="79">
        <v>576.33000000000004</v>
      </c>
      <c r="E105" s="101">
        <f t="shared" si="5"/>
        <v>391.90440000000007</v>
      </c>
      <c r="F105" s="26" t="s">
        <v>13</v>
      </c>
      <c r="G105" s="26" t="s">
        <v>147</v>
      </c>
      <c r="H105" s="40" t="s">
        <v>279</v>
      </c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2.75" customHeight="1">
      <c r="A106" s="40" t="s">
        <v>280</v>
      </c>
      <c r="B106" s="26" t="s">
        <v>148</v>
      </c>
      <c r="C106" s="26" t="s">
        <v>281</v>
      </c>
      <c r="D106" s="80">
        <v>636.21</v>
      </c>
      <c r="E106" s="101">
        <f t="shared" si="5"/>
        <v>432.62280000000004</v>
      </c>
      <c r="F106" s="26" t="s">
        <v>13</v>
      </c>
      <c r="G106" s="26" t="s">
        <v>147</v>
      </c>
      <c r="H106" s="40" t="s">
        <v>282</v>
      </c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2.75" customHeight="1">
      <c r="A107" s="40" t="s">
        <v>283</v>
      </c>
      <c r="B107" s="26" t="s">
        <v>148</v>
      </c>
      <c r="C107" s="26" t="s">
        <v>284</v>
      </c>
      <c r="D107" s="80">
        <v>893.26</v>
      </c>
      <c r="E107" s="101">
        <f t="shared" si="5"/>
        <v>607.41680000000008</v>
      </c>
      <c r="F107" s="26" t="s">
        <v>13</v>
      </c>
      <c r="G107" s="26" t="s">
        <v>147</v>
      </c>
      <c r="H107" s="40" t="s">
        <v>285</v>
      </c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2.75" customHeight="1">
      <c r="A108" s="40" t="s">
        <v>286</v>
      </c>
      <c r="B108" s="26" t="s">
        <v>145</v>
      </c>
      <c r="C108" s="26" t="s">
        <v>287</v>
      </c>
      <c r="D108" s="79">
        <v>7.88</v>
      </c>
      <c r="E108" s="101">
        <f t="shared" si="5"/>
        <v>5.3584000000000005</v>
      </c>
      <c r="F108" s="26" t="s">
        <v>13</v>
      </c>
      <c r="G108" s="26" t="s">
        <v>147</v>
      </c>
      <c r="H108" s="40" t="s">
        <v>288</v>
      </c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2.75" customHeight="1">
      <c r="A109" s="40" t="s">
        <v>289</v>
      </c>
      <c r="B109" s="26" t="s">
        <v>145</v>
      </c>
      <c r="C109" s="26" t="s">
        <v>290</v>
      </c>
      <c r="D109" s="79">
        <v>7.88</v>
      </c>
      <c r="E109" s="101">
        <f t="shared" si="5"/>
        <v>5.3584000000000005</v>
      </c>
      <c r="F109" s="26" t="s">
        <v>13</v>
      </c>
      <c r="G109" s="26" t="s">
        <v>147</v>
      </c>
      <c r="H109" s="40" t="s">
        <v>291</v>
      </c>
      <c r="I109" s="12"/>
      <c r="J109" s="12"/>
      <c r="K109" s="12"/>
      <c r="L109" s="12"/>
      <c r="M109" s="12"/>
      <c r="N109" s="12"/>
      <c r="O109" s="12"/>
      <c r="P109" s="12"/>
      <c r="Q109" s="12"/>
    </row>
    <row r="110" spans="1:17" ht="12.75" customHeight="1">
      <c r="A110" s="40" t="s">
        <v>292</v>
      </c>
      <c r="B110" s="26" t="s">
        <v>145</v>
      </c>
      <c r="C110" s="26" t="s">
        <v>293</v>
      </c>
      <c r="D110" s="79">
        <v>7.88</v>
      </c>
      <c r="E110" s="101">
        <f t="shared" si="5"/>
        <v>5.3584000000000005</v>
      </c>
      <c r="F110" s="26" t="s">
        <v>13</v>
      </c>
      <c r="G110" s="26" t="s">
        <v>147</v>
      </c>
      <c r="H110" s="40" t="s">
        <v>294</v>
      </c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2.75" customHeight="1">
      <c r="A111" s="40" t="s">
        <v>295</v>
      </c>
      <c r="B111" s="26" t="s">
        <v>145</v>
      </c>
      <c r="C111" s="26" t="s">
        <v>296</v>
      </c>
      <c r="D111" s="79">
        <v>7.88</v>
      </c>
      <c r="E111" s="101">
        <f t="shared" si="5"/>
        <v>5.3584000000000005</v>
      </c>
      <c r="F111" s="26" t="s">
        <v>13</v>
      </c>
      <c r="G111" s="26" t="s">
        <v>147</v>
      </c>
      <c r="H111" s="40" t="s">
        <v>297</v>
      </c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2.75" customHeight="1">
      <c r="A112" s="40" t="s">
        <v>298</v>
      </c>
      <c r="B112" s="26" t="s">
        <v>145</v>
      </c>
      <c r="C112" s="26" t="s">
        <v>299</v>
      </c>
      <c r="D112" s="79">
        <v>70.11</v>
      </c>
      <c r="E112" s="101">
        <f t="shared" si="5"/>
        <v>47.674800000000005</v>
      </c>
      <c r="F112" s="26" t="s">
        <v>13</v>
      </c>
      <c r="G112" s="26" t="s">
        <v>147</v>
      </c>
      <c r="H112" s="40" t="s">
        <v>300</v>
      </c>
      <c r="I112" s="12"/>
      <c r="J112" s="12"/>
      <c r="K112" s="12"/>
      <c r="L112" s="12"/>
      <c r="M112" s="12"/>
      <c r="N112" s="12"/>
      <c r="O112" s="12"/>
      <c r="P112" s="12"/>
      <c r="Q112" s="12"/>
    </row>
    <row r="113" spans="1:17" ht="12.75" customHeight="1">
      <c r="A113" s="40" t="s">
        <v>301</v>
      </c>
      <c r="B113" s="26" t="s">
        <v>145</v>
      </c>
      <c r="C113" s="26" t="s">
        <v>302</v>
      </c>
      <c r="D113" s="79">
        <v>6.23</v>
      </c>
      <c r="E113" s="101">
        <f t="shared" si="5"/>
        <v>4.2364000000000006</v>
      </c>
      <c r="F113" s="26" t="s">
        <v>13</v>
      </c>
      <c r="G113" s="26" t="s">
        <v>147</v>
      </c>
      <c r="H113" s="40" t="s">
        <v>303</v>
      </c>
      <c r="I113" s="12"/>
      <c r="J113" s="12"/>
      <c r="K113" s="12"/>
      <c r="L113" s="12"/>
      <c r="M113" s="12"/>
      <c r="N113" s="12"/>
      <c r="O113" s="12"/>
      <c r="P113" s="12"/>
      <c r="Q113" s="12"/>
    </row>
    <row r="114" spans="1:17" ht="12.75" customHeight="1">
      <c r="A114" s="40" t="s">
        <v>304</v>
      </c>
      <c r="B114" s="26" t="s">
        <v>145</v>
      </c>
      <c r="C114" s="26" t="s">
        <v>305</v>
      </c>
      <c r="D114" s="79">
        <v>670.7</v>
      </c>
      <c r="E114" s="101">
        <f t="shared" si="5"/>
        <v>456.07600000000008</v>
      </c>
      <c r="F114" s="26" t="s">
        <v>13</v>
      </c>
      <c r="G114" s="26" t="s">
        <v>147</v>
      </c>
      <c r="H114" s="40" t="s">
        <v>306</v>
      </c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s="50" customFormat="1" ht="12.75" customHeight="1">
      <c r="A115" s="51" t="s">
        <v>307</v>
      </c>
      <c r="B115" s="52" t="s">
        <v>145</v>
      </c>
      <c r="C115" s="52" t="s">
        <v>308</v>
      </c>
      <c r="D115" s="79">
        <v>144.38999999999999</v>
      </c>
      <c r="E115" s="101">
        <f t="shared" si="5"/>
        <v>98.185199999999995</v>
      </c>
      <c r="F115" s="52" t="s">
        <v>13</v>
      </c>
      <c r="G115" s="52" t="s">
        <v>147</v>
      </c>
      <c r="H115" s="51" t="s">
        <v>309</v>
      </c>
      <c r="I115" s="49"/>
      <c r="J115" s="49"/>
      <c r="K115" s="49"/>
      <c r="L115" s="49"/>
      <c r="M115" s="49"/>
      <c r="N115" s="49"/>
      <c r="O115" s="49"/>
      <c r="P115" s="49"/>
      <c r="Q115" s="49"/>
    </row>
    <row r="116" spans="1:17" ht="12.75" customHeight="1">
      <c r="A116" s="40" t="s">
        <v>310</v>
      </c>
      <c r="B116" s="26" t="s">
        <v>145</v>
      </c>
      <c r="C116" s="26" t="s">
        <v>311</v>
      </c>
      <c r="D116" s="79">
        <v>167.13</v>
      </c>
      <c r="E116" s="101">
        <f t="shared" si="5"/>
        <v>113.64840000000001</v>
      </c>
      <c r="F116" s="26" t="s">
        <v>13</v>
      </c>
      <c r="G116" s="26" t="s">
        <v>147</v>
      </c>
      <c r="H116" s="40" t="s">
        <v>312</v>
      </c>
      <c r="I116" s="12"/>
      <c r="J116" s="12"/>
      <c r="K116" s="12"/>
      <c r="L116" s="12"/>
      <c r="M116" s="12"/>
      <c r="N116" s="12"/>
      <c r="O116" s="12"/>
      <c r="P116" s="12"/>
      <c r="Q116" s="12"/>
    </row>
    <row r="117" spans="1:17" ht="12.75" customHeight="1">
      <c r="A117" s="40" t="s">
        <v>313</v>
      </c>
      <c r="B117" s="26" t="s">
        <v>145</v>
      </c>
      <c r="C117" s="26" t="s">
        <v>314</v>
      </c>
      <c r="D117" s="79">
        <v>196.54</v>
      </c>
      <c r="E117" s="101">
        <f t="shared" si="5"/>
        <v>133.6472</v>
      </c>
      <c r="F117" s="26" t="s">
        <v>13</v>
      </c>
      <c r="G117" s="26" t="s">
        <v>147</v>
      </c>
      <c r="H117" s="40" t="s">
        <v>315</v>
      </c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2.75" customHeight="1">
      <c r="A118" s="40" t="s">
        <v>316</v>
      </c>
      <c r="B118" s="26" t="s">
        <v>145</v>
      </c>
      <c r="C118" s="26" t="s">
        <v>317</v>
      </c>
      <c r="D118" s="79">
        <v>256.67</v>
      </c>
      <c r="E118" s="101">
        <f t="shared" si="5"/>
        <v>174.53560000000002</v>
      </c>
      <c r="F118" s="26" t="s">
        <v>13</v>
      </c>
      <c r="G118" s="26" t="s">
        <v>147</v>
      </c>
      <c r="H118" s="40" t="s">
        <v>318</v>
      </c>
      <c r="I118" s="12"/>
      <c r="J118" s="12"/>
      <c r="K118" s="12"/>
      <c r="L118" s="12"/>
      <c r="M118" s="12"/>
      <c r="N118" s="12"/>
      <c r="O118" s="12"/>
      <c r="P118" s="12"/>
      <c r="Q118" s="12"/>
    </row>
    <row r="119" spans="1:17" ht="12.75" customHeight="1">
      <c r="A119" s="40" t="s">
        <v>319</v>
      </c>
      <c r="B119" s="26" t="s">
        <v>145</v>
      </c>
      <c r="C119" s="26" t="s">
        <v>320</v>
      </c>
      <c r="D119" s="79">
        <v>144.38999999999999</v>
      </c>
      <c r="E119" s="101">
        <f t="shared" si="5"/>
        <v>98.185199999999995</v>
      </c>
      <c r="F119" s="26" t="s">
        <v>13</v>
      </c>
      <c r="G119" s="26" t="s">
        <v>147</v>
      </c>
      <c r="H119" s="40" t="s">
        <v>321</v>
      </c>
      <c r="I119" s="12"/>
      <c r="J119" s="12"/>
      <c r="K119" s="12"/>
      <c r="L119" s="12"/>
      <c r="M119" s="12"/>
      <c r="N119" s="12"/>
      <c r="O119" s="12"/>
      <c r="P119" s="12"/>
      <c r="Q119" s="12"/>
    </row>
    <row r="120" spans="1:17" ht="12.75" customHeight="1">
      <c r="A120" s="40" t="s">
        <v>322</v>
      </c>
      <c r="B120" s="26" t="s">
        <v>145</v>
      </c>
      <c r="C120" s="26" t="s">
        <v>323</v>
      </c>
      <c r="D120" s="79">
        <v>239.59</v>
      </c>
      <c r="E120" s="101">
        <f t="shared" si="5"/>
        <v>162.92120000000003</v>
      </c>
      <c r="F120" s="26" t="s">
        <v>13</v>
      </c>
      <c r="G120" s="26" t="s">
        <v>147</v>
      </c>
      <c r="H120" s="40" t="s">
        <v>324</v>
      </c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2.75" customHeight="1">
      <c r="A121" s="40" t="s">
        <v>325</v>
      </c>
      <c r="B121" s="26" t="s">
        <v>145</v>
      </c>
      <c r="C121" s="26" t="s">
        <v>326</v>
      </c>
      <c r="D121" s="79">
        <v>285.55</v>
      </c>
      <c r="E121" s="101">
        <f t="shared" si="5"/>
        <v>194.17400000000004</v>
      </c>
      <c r="F121" s="26" t="s">
        <v>13</v>
      </c>
      <c r="G121" s="26" t="s">
        <v>147</v>
      </c>
      <c r="H121" s="40" t="s">
        <v>327</v>
      </c>
      <c r="I121" s="12"/>
      <c r="J121" s="12"/>
      <c r="K121" s="12"/>
      <c r="L121" s="12"/>
      <c r="M121" s="12"/>
      <c r="N121" s="12"/>
      <c r="O121" s="12"/>
      <c r="P121" s="12"/>
      <c r="Q121" s="12"/>
    </row>
    <row r="122" spans="1:17" ht="12.75" customHeight="1">
      <c r="A122" s="40" t="s">
        <v>328</v>
      </c>
      <c r="B122" s="26" t="s">
        <v>145</v>
      </c>
      <c r="C122" s="26" t="s">
        <v>329</v>
      </c>
      <c r="D122" s="79">
        <v>345.18</v>
      </c>
      <c r="E122" s="101">
        <f t="shared" si="5"/>
        <v>234.72240000000002</v>
      </c>
      <c r="F122" s="26" t="s">
        <v>13</v>
      </c>
      <c r="G122" s="26" t="s">
        <v>147</v>
      </c>
      <c r="H122" s="40" t="s">
        <v>330</v>
      </c>
      <c r="I122" s="12"/>
      <c r="J122" s="12"/>
      <c r="K122" s="12"/>
      <c r="L122" s="12"/>
      <c r="M122" s="12"/>
      <c r="N122" s="12"/>
      <c r="O122" s="12"/>
      <c r="P122" s="12"/>
      <c r="Q122" s="12"/>
    </row>
    <row r="123" spans="1:17" ht="12.75" customHeight="1">
      <c r="A123" s="40" t="s">
        <v>331</v>
      </c>
      <c r="B123" s="26" t="s">
        <v>145</v>
      </c>
      <c r="C123" s="26" t="s">
        <v>332</v>
      </c>
      <c r="D123" s="79">
        <v>405.29</v>
      </c>
      <c r="E123" s="101">
        <f t="shared" si="5"/>
        <v>275.59720000000004</v>
      </c>
      <c r="F123" s="26" t="s">
        <v>13</v>
      </c>
      <c r="G123" s="26" t="s">
        <v>147</v>
      </c>
      <c r="H123" s="40" t="s">
        <v>333</v>
      </c>
      <c r="I123" s="12"/>
      <c r="J123" s="12"/>
      <c r="K123" s="12"/>
      <c r="L123" s="12"/>
      <c r="M123" s="12"/>
      <c r="N123" s="12"/>
      <c r="O123" s="12"/>
      <c r="P123" s="12"/>
      <c r="Q123" s="12"/>
    </row>
    <row r="124" spans="1:17" ht="12.75" customHeight="1">
      <c r="A124" s="40" t="s">
        <v>334</v>
      </c>
      <c r="B124" s="26" t="s">
        <v>145</v>
      </c>
      <c r="C124" s="26" t="s">
        <v>335</v>
      </c>
      <c r="D124" s="79">
        <v>222.78</v>
      </c>
      <c r="E124" s="101">
        <f t="shared" si="5"/>
        <v>151.49040000000002</v>
      </c>
      <c r="F124" s="26" t="s">
        <v>210</v>
      </c>
      <c r="G124" s="26" t="s">
        <v>147</v>
      </c>
      <c r="H124" s="40" t="s">
        <v>336</v>
      </c>
      <c r="I124" s="12"/>
      <c r="J124" s="12"/>
      <c r="K124" s="12"/>
      <c r="L124" s="12"/>
      <c r="M124" s="12"/>
      <c r="N124" s="12"/>
      <c r="O124" s="12"/>
      <c r="P124" s="12"/>
      <c r="Q124" s="12"/>
    </row>
    <row r="125" spans="1:17" ht="12.75" customHeight="1">
      <c r="A125" s="40" t="s">
        <v>337</v>
      </c>
      <c r="B125" s="26" t="s">
        <v>145</v>
      </c>
      <c r="C125" s="26" t="s">
        <v>338</v>
      </c>
      <c r="D125" s="79">
        <v>169.26</v>
      </c>
      <c r="E125" s="101">
        <f t="shared" si="5"/>
        <v>115.0968</v>
      </c>
      <c r="F125" s="26" t="s">
        <v>210</v>
      </c>
      <c r="G125" s="26" t="s">
        <v>147</v>
      </c>
      <c r="H125" s="40" t="s">
        <v>339</v>
      </c>
      <c r="I125" s="12"/>
      <c r="J125" s="12"/>
      <c r="K125" s="12"/>
      <c r="L125" s="12"/>
      <c r="M125" s="12"/>
      <c r="N125" s="12"/>
      <c r="O125" s="12"/>
      <c r="P125" s="12"/>
      <c r="Q125" s="12"/>
    </row>
    <row r="126" spans="1:17" ht="12.75" customHeight="1">
      <c r="A126" s="40" t="s">
        <v>340</v>
      </c>
      <c r="B126" s="26" t="s">
        <v>145</v>
      </c>
      <c r="C126" s="26" t="s">
        <v>341</v>
      </c>
      <c r="D126" s="79">
        <v>112.86</v>
      </c>
      <c r="E126" s="101">
        <f t="shared" si="5"/>
        <v>76.744800000000012</v>
      </c>
      <c r="F126" s="26" t="s">
        <v>210</v>
      </c>
      <c r="G126" s="26" t="s">
        <v>147</v>
      </c>
      <c r="H126" s="40" t="s">
        <v>342</v>
      </c>
      <c r="I126" s="12"/>
      <c r="J126" s="12"/>
      <c r="K126" s="12"/>
      <c r="L126" s="12"/>
      <c r="M126" s="12"/>
      <c r="N126" s="12"/>
      <c r="O126" s="12"/>
      <c r="P126" s="12"/>
      <c r="Q126" s="12"/>
    </row>
    <row r="127" spans="1:17" ht="12.75" customHeight="1">
      <c r="A127" s="40" t="s">
        <v>343</v>
      </c>
      <c r="B127" s="26" t="s">
        <v>145</v>
      </c>
      <c r="C127" s="26" t="s">
        <v>344</v>
      </c>
      <c r="D127" s="79">
        <v>354.78</v>
      </c>
      <c r="E127" s="101">
        <f t="shared" si="5"/>
        <v>241.25039999999998</v>
      </c>
      <c r="F127" s="26" t="s">
        <v>13</v>
      </c>
      <c r="G127" s="26" t="s">
        <v>147</v>
      </c>
      <c r="H127" s="40" t="s">
        <v>345</v>
      </c>
      <c r="I127" s="12"/>
      <c r="J127" s="12"/>
      <c r="K127" s="12"/>
      <c r="L127" s="12"/>
      <c r="M127" s="12"/>
      <c r="N127" s="12"/>
      <c r="O127" s="12"/>
      <c r="P127" s="12"/>
      <c r="Q127" s="12"/>
    </row>
    <row r="128" spans="1:17" ht="12.75" customHeight="1">
      <c r="A128" s="40" t="s">
        <v>346</v>
      </c>
      <c r="B128" s="26" t="s">
        <v>145</v>
      </c>
      <c r="C128" s="26" t="s">
        <v>347</v>
      </c>
      <c r="D128" s="79">
        <v>270.82</v>
      </c>
      <c r="E128" s="101">
        <f t="shared" si="5"/>
        <v>184.1576</v>
      </c>
      <c r="F128" s="26" t="s">
        <v>13</v>
      </c>
      <c r="G128" s="26" t="s">
        <v>147</v>
      </c>
      <c r="H128" s="40" t="s">
        <v>348</v>
      </c>
      <c r="I128" s="12"/>
      <c r="J128" s="12"/>
      <c r="K128" s="12"/>
      <c r="L128" s="12"/>
      <c r="M128" s="12"/>
      <c r="N128" s="12"/>
      <c r="O128" s="12"/>
      <c r="P128" s="12"/>
      <c r="Q128" s="12"/>
    </row>
    <row r="129" spans="1:17" ht="12.75" customHeight="1">
      <c r="A129" s="40" t="s">
        <v>349</v>
      </c>
      <c r="B129" s="26" t="s">
        <v>145</v>
      </c>
      <c r="C129" s="26" t="s">
        <v>350</v>
      </c>
      <c r="D129" s="79">
        <v>173.6</v>
      </c>
      <c r="E129" s="101">
        <f t="shared" si="5"/>
        <v>118.048</v>
      </c>
      <c r="F129" s="26" t="s">
        <v>13</v>
      </c>
      <c r="G129" s="26" t="s">
        <v>147</v>
      </c>
      <c r="H129" s="40" t="s">
        <v>351</v>
      </c>
      <c r="I129" s="12"/>
      <c r="J129" s="12"/>
      <c r="K129" s="12"/>
      <c r="L129" s="12"/>
      <c r="M129" s="12"/>
      <c r="N129" s="12"/>
      <c r="O129" s="12"/>
      <c r="P129" s="12"/>
      <c r="Q129" s="12"/>
    </row>
    <row r="130" spans="1:17" ht="12.75" customHeight="1">
      <c r="A130" s="40" t="s">
        <v>352</v>
      </c>
      <c r="B130" s="26" t="s">
        <v>145</v>
      </c>
      <c r="C130" s="26" t="s">
        <v>353</v>
      </c>
      <c r="D130" s="79">
        <v>152.41</v>
      </c>
      <c r="E130" s="101">
        <f t="shared" ref="E130:E193" si="6">SUM(D130*0.68)</f>
        <v>103.6388</v>
      </c>
      <c r="F130" s="26" t="s">
        <v>13</v>
      </c>
      <c r="G130" s="26" t="s">
        <v>147</v>
      </c>
      <c r="H130" s="40" t="s">
        <v>354</v>
      </c>
      <c r="I130" s="12"/>
      <c r="J130" s="12"/>
      <c r="K130" s="12"/>
      <c r="L130" s="12"/>
      <c r="M130" s="12"/>
      <c r="N130" s="12"/>
      <c r="O130" s="12"/>
      <c r="P130" s="12"/>
      <c r="Q130" s="12"/>
    </row>
    <row r="131" spans="1:17" ht="12.75" customHeight="1">
      <c r="A131" s="40" t="s">
        <v>355</v>
      </c>
      <c r="B131" s="26" t="s">
        <v>145</v>
      </c>
      <c r="C131" s="26" t="s">
        <v>356</v>
      </c>
      <c r="D131" s="79">
        <v>429.34</v>
      </c>
      <c r="E131" s="101">
        <f t="shared" si="6"/>
        <v>291.95120000000003</v>
      </c>
      <c r="F131" s="26" t="s">
        <v>13</v>
      </c>
      <c r="G131" s="26" t="s">
        <v>147</v>
      </c>
      <c r="H131" s="40" t="s">
        <v>357</v>
      </c>
      <c r="I131" s="12"/>
      <c r="J131" s="12"/>
      <c r="K131" s="12"/>
      <c r="L131" s="12"/>
      <c r="M131" s="12"/>
      <c r="N131" s="12"/>
      <c r="O131" s="12"/>
      <c r="P131" s="12"/>
      <c r="Q131" s="12"/>
    </row>
    <row r="132" spans="1:17" ht="12.75" customHeight="1">
      <c r="A132" s="40" t="s">
        <v>358</v>
      </c>
      <c r="B132" s="26" t="s">
        <v>145</v>
      </c>
      <c r="C132" s="26" t="s">
        <v>359</v>
      </c>
      <c r="D132" s="79">
        <v>365.47</v>
      </c>
      <c r="E132" s="101">
        <f t="shared" si="6"/>
        <v>248.51960000000003</v>
      </c>
      <c r="F132" s="26" t="s">
        <v>13</v>
      </c>
      <c r="G132" s="26" t="s">
        <v>147</v>
      </c>
      <c r="H132" s="40" t="s">
        <v>360</v>
      </c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1:17" ht="12.75" customHeight="1">
      <c r="A133" s="40" t="s">
        <v>361</v>
      </c>
      <c r="B133" s="26" t="s">
        <v>145</v>
      </c>
      <c r="C133" s="26" t="s">
        <v>362</v>
      </c>
      <c r="D133" s="79">
        <v>292.76</v>
      </c>
      <c r="E133" s="101">
        <f t="shared" si="6"/>
        <v>199.07680000000002</v>
      </c>
      <c r="F133" s="26" t="s">
        <v>13</v>
      </c>
      <c r="G133" s="26" t="s">
        <v>147</v>
      </c>
      <c r="H133" s="40" t="s">
        <v>363</v>
      </c>
      <c r="I133" s="12"/>
      <c r="J133" s="12"/>
      <c r="K133" s="12"/>
      <c r="L133" s="12"/>
      <c r="M133" s="12"/>
      <c r="N133" s="12"/>
      <c r="O133" s="12"/>
      <c r="P133" s="12"/>
      <c r="Q133" s="12"/>
    </row>
    <row r="134" spans="1:17" ht="12.75" customHeight="1">
      <c r="A134" s="40" t="s">
        <v>364</v>
      </c>
      <c r="B134" s="26" t="s">
        <v>145</v>
      </c>
      <c r="C134" s="26" t="s">
        <v>365</v>
      </c>
      <c r="D134" s="79">
        <v>223.47</v>
      </c>
      <c r="E134" s="101">
        <f t="shared" si="6"/>
        <v>151.95960000000002</v>
      </c>
      <c r="F134" s="26" t="s">
        <v>13</v>
      </c>
      <c r="G134" s="26" t="s">
        <v>147</v>
      </c>
      <c r="H134" s="40" t="s">
        <v>366</v>
      </c>
      <c r="I134" s="12"/>
      <c r="J134" s="12"/>
      <c r="K134" s="12"/>
      <c r="L134" s="12"/>
      <c r="M134" s="12"/>
      <c r="N134" s="12"/>
      <c r="O134" s="12"/>
      <c r="P134" s="12"/>
      <c r="Q134" s="12"/>
    </row>
    <row r="135" spans="1:17" ht="12.75" customHeight="1">
      <c r="A135" s="40" t="s">
        <v>367</v>
      </c>
      <c r="B135" s="26" t="s">
        <v>145</v>
      </c>
      <c r="C135" s="26" t="s">
        <v>368</v>
      </c>
      <c r="D135" s="79">
        <v>189.44</v>
      </c>
      <c r="E135" s="101">
        <f t="shared" si="6"/>
        <v>128.8192</v>
      </c>
      <c r="F135" s="26" t="s">
        <v>13</v>
      </c>
      <c r="G135" s="26" t="s">
        <v>147</v>
      </c>
      <c r="H135" s="40" t="s">
        <v>369</v>
      </c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1:17" ht="12.75" customHeight="1">
      <c r="A136" s="40" t="s">
        <v>370</v>
      </c>
      <c r="B136" s="26" t="s">
        <v>145</v>
      </c>
      <c r="C136" s="26" t="s">
        <v>371</v>
      </c>
      <c r="D136" s="79">
        <v>155.43</v>
      </c>
      <c r="E136" s="101">
        <f t="shared" si="6"/>
        <v>105.69240000000001</v>
      </c>
      <c r="F136" s="26" t="s">
        <v>13</v>
      </c>
      <c r="G136" s="26" t="s">
        <v>147</v>
      </c>
      <c r="H136" s="40" t="s">
        <v>372</v>
      </c>
      <c r="I136" s="12"/>
      <c r="J136" s="12"/>
      <c r="K136" s="12"/>
      <c r="L136" s="12"/>
      <c r="M136" s="12"/>
      <c r="N136" s="12"/>
      <c r="O136" s="12"/>
      <c r="P136" s="12"/>
      <c r="Q136" s="12"/>
    </row>
    <row r="137" spans="1:17" ht="12.75" customHeight="1">
      <c r="A137" s="40" t="s">
        <v>373</v>
      </c>
      <c r="B137" s="26" t="s">
        <v>145</v>
      </c>
      <c r="C137" s="26" t="s">
        <v>374</v>
      </c>
      <c r="D137" s="79">
        <v>13.14</v>
      </c>
      <c r="E137" s="101">
        <f t="shared" si="6"/>
        <v>8.9352000000000018</v>
      </c>
      <c r="F137" s="26" t="s">
        <v>13</v>
      </c>
      <c r="G137" s="26" t="s">
        <v>147</v>
      </c>
      <c r="H137" s="40" t="s">
        <v>375</v>
      </c>
      <c r="I137" s="12"/>
      <c r="J137" s="12"/>
      <c r="K137" s="12"/>
      <c r="L137" s="12"/>
      <c r="M137" s="12"/>
      <c r="N137" s="12"/>
      <c r="O137" s="12"/>
      <c r="P137" s="12"/>
      <c r="Q137" s="12"/>
    </row>
    <row r="138" spans="1:17" ht="12.75" customHeight="1">
      <c r="A138" s="40" t="s">
        <v>376</v>
      </c>
      <c r="B138" s="26" t="s">
        <v>145</v>
      </c>
      <c r="C138" s="26" t="s">
        <v>377</v>
      </c>
      <c r="D138" s="79">
        <v>13.14</v>
      </c>
      <c r="E138" s="101">
        <f t="shared" si="6"/>
        <v>8.9352000000000018</v>
      </c>
      <c r="F138" s="26" t="s">
        <v>13</v>
      </c>
      <c r="G138" s="26" t="s">
        <v>147</v>
      </c>
      <c r="H138" s="40" t="s">
        <v>378</v>
      </c>
      <c r="I138" s="12"/>
      <c r="J138" s="12"/>
      <c r="K138" s="12"/>
      <c r="L138" s="12"/>
      <c r="M138" s="12"/>
      <c r="N138" s="12"/>
      <c r="O138" s="12"/>
      <c r="P138" s="12"/>
      <c r="Q138" s="12"/>
    </row>
    <row r="139" spans="1:17" ht="12.75" customHeight="1">
      <c r="A139" s="40" t="s">
        <v>379</v>
      </c>
      <c r="B139" s="26" t="s">
        <v>145</v>
      </c>
      <c r="C139" s="26" t="s">
        <v>380</v>
      </c>
      <c r="D139" s="79">
        <v>13.14</v>
      </c>
      <c r="E139" s="101">
        <f t="shared" si="6"/>
        <v>8.9352000000000018</v>
      </c>
      <c r="F139" s="26" t="s">
        <v>13</v>
      </c>
      <c r="G139" s="26" t="s">
        <v>147</v>
      </c>
      <c r="H139" s="40" t="s">
        <v>381</v>
      </c>
      <c r="I139" s="12"/>
      <c r="J139" s="12"/>
      <c r="K139" s="12"/>
      <c r="L139" s="12"/>
      <c r="M139" s="12"/>
      <c r="N139" s="12"/>
      <c r="O139" s="12"/>
      <c r="P139" s="12"/>
      <c r="Q139" s="12"/>
    </row>
    <row r="140" spans="1:17" ht="12.75" customHeight="1">
      <c r="A140" s="40" t="s">
        <v>382</v>
      </c>
      <c r="B140" s="26" t="s">
        <v>145</v>
      </c>
      <c r="C140" s="26" t="s">
        <v>383</v>
      </c>
      <c r="D140" s="79">
        <v>13.14</v>
      </c>
      <c r="E140" s="101">
        <f t="shared" si="6"/>
        <v>8.9352000000000018</v>
      </c>
      <c r="F140" s="26" t="s">
        <v>13</v>
      </c>
      <c r="G140" s="26" t="s">
        <v>147</v>
      </c>
      <c r="H140" s="40" t="s">
        <v>384</v>
      </c>
      <c r="I140" s="12"/>
      <c r="J140" s="12"/>
      <c r="K140" s="12"/>
      <c r="L140" s="12"/>
      <c r="M140" s="12"/>
      <c r="N140" s="12"/>
      <c r="O140" s="12"/>
      <c r="P140" s="12"/>
      <c r="Q140" s="12"/>
    </row>
    <row r="141" spans="1:17" ht="12.75" customHeight="1">
      <c r="A141" s="40" t="s">
        <v>386</v>
      </c>
      <c r="B141" s="26" t="s">
        <v>145</v>
      </c>
      <c r="C141" s="26" t="s">
        <v>387</v>
      </c>
      <c r="D141" s="79">
        <v>229.45</v>
      </c>
      <c r="E141" s="101">
        <f t="shared" si="6"/>
        <v>156.02600000000001</v>
      </c>
      <c r="F141" s="26" t="s">
        <v>13</v>
      </c>
      <c r="G141" s="26" t="s">
        <v>147</v>
      </c>
      <c r="H141" s="40" t="s">
        <v>388</v>
      </c>
      <c r="I141" s="12"/>
      <c r="J141" s="12"/>
      <c r="K141" s="12"/>
      <c r="L141" s="12"/>
      <c r="M141" s="12"/>
      <c r="N141" s="12"/>
      <c r="O141" s="12"/>
      <c r="P141" s="12"/>
      <c r="Q141" s="12"/>
    </row>
    <row r="142" spans="1:17" ht="12.75" customHeight="1">
      <c r="A142" s="40" t="s">
        <v>389</v>
      </c>
      <c r="B142" s="26" t="s">
        <v>145</v>
      </c>
      <c r="C142" s="26" t="s">
        <v>390</v>
      </c>
      <c r="D142" s="79">
        <v>411.8</v>
      </c>
      <c r="E142" s="101">
        <f t="shared" si="6"/>
        <v>280.024</v>
      </c>
      <c r="F142" s="26" t="s">
        <v>13</v>
      </c>
      <c r="G142" s="26" t="s">
        <v>147</v>
      </c>
      <c r="H142" s="40" t="s">
        <v>391</v>
      </c>
      <c r="I142" s="12"/>
      <c r="J142" s="12"/>
      <c r="K142" s="12"/>
      <c r="L142" s="12"/>
      <c r="M142" s="12"/>
      <c r="N142" s="12"/>
      <c r="O142" s="12"/>
      <c r="P142" s="12"/>
      <c r="Q142" s="12"/>
    </row>
    <row r="143" spans="1:17" ht="12.75" customHeight="1">
      <c r="A143" s="40" t="s">
        <v>392</v>
      </c>
      <c r="B143" s="26" t="s">
        <v>167</v>
      </c>
      <c r="C143" s="26" t="s">
        <v>393</v>
      </c>
      <c r="D143" s="79">
        <v>340.87</v>
      </c>
      <c r="E143" s="101">
        <f t="shared" si="6"/>
        <v>231.79160000000002</v>
      </c>
      <c r="F143" s="26" t="s">
        <v>13</v>
      </c>
      <c r="G143" s="26" t="s">
        <v>147</v>
      </c>
      <c r="H143" s="40" t="s">
        <v>394</v>
      </c>
      <c r="I143" s="12"/>
      <c r="J143" s="12"/>
      <c r="K143" s="12"/>
      <c r="L143" s="12"/>
      <c r="M143" s="12"/>
      <c r="N143" s="12"/>
      <c r="O143" s="12"/>
      <c r="P143" s="12"/>
      <c r="Q143" s="12"/>
    </row>
    <row r="144" spans="1:17" ht="12.75" customHeight="1">
      <c r="A144" s="40" t="s">
        <v>395</v>
      </c>
      <c r="B144" s="26" t="s">
        <v>145</v>
      </c>
      <c r="C144" s="26" t="s">
        <v>396</v>
      </c>
      <c r="D144" s="79">
        <v>1228.3599999999999</v>
      </c>
      <c r="E144" s="101">
        <f t="shared" si="6"/>
        <v>835.28480000000002</v>
      </c>
      <c r="F144" s="26" t="s">
        <v>13</v>
      </c>
      <c r="G144" s="26" t="s">
        <v>147</v>
      </c>
      <c r="H144" s="40" t="s">
        <v>397</v>
      </c>
      <c r="I144" s="12"/>
      <c r="J144" s="12"/>
      <c r="K144" s="12"/>
      <c r="L144" s="12"/>
      <c r="M144" s="12"/>
      <c r="N144" s="12"/>
      <c r="O144" s="12"/>
      <c r="P144" s="12"/>
      <c r="Q144" s="12"/>
    </row>
    <row r="145" spans="1:17" ht="12.75" customHeight="1">
      <c r="A145" s="40" t="s">
        <v>398</v>
      </c>
      <c r="B145" s="26" t="s">
        <v>145</v>
      </c>
      <c r="C145" s="26" t="s">
        <v>399</v>
      </c>
      <c r="D145" s="79">
        <v>1164.3599999999999</v>
      </c>
      <c r="E145" s="101">
        <f t="shared" si="6"/>
        <v>791.76480000000004</v>
      </c>
      <c r="F145" s="26" t="s">
        <v>13</v>
      </c>
      <c r="G145" s="26" t="s">
        <v>147</v>
      </c>
      <c r="H145" s="40" t="s">
        <v>400</v>
      </c>
      <c r="I145" s="12"/>
      <c r="J145" s="12"/>
      <c r="K145" s="12"/>
      <c r="L145" s="12"/>
      <c r="M145" s="12"/>
      <c r="N145" s="12"/>
      <c r="O145" s="12"/>
      <c r="P145" s="12"/>
      <c r="Q145" s="12"/>
    </row>
    <row r="146" spans="1:17" ht="12.75" customHeight="1">
      <c r="A146" s="40" t="s">
        <v>401</v>
      </c>
      <c r="B146" s="26" t="s">
        <v>145</v>
      </c>
      <c r="C146" s="26" t="s">
        <v>402</v>
      </c>
      <c r="D146" s="79">
        <v>806.41</v>
      </c>
      <c r="E146" s="101">
        <f t="shared" si="6"/>
        <v>548.35879999999997</v>
      </c>
      <c r="F146" s="26" t="s">
        <v>13</v>
      </c>
      <c r="G146" s="26" t="s">
        <v>147</v>
      </c>
      <c r="H146" s="40" t="s">
        <v>403</v>
      </c>
      <c r="I146" s="12"/>
      <c r="J146" s="12"/>
      <c r="K146" s="12"/>
      <c r="L146" s="12"/>
      <c r="M146" s="12"/>
      <c r="N146" s="12"/>
      <c r="O146" s="12"/>
      <c r="P146" s="12"/>
      <c r="Q146" s="12"/>
    </row>
    <row r="147" spans="1:17" ht="12.75" customHeight="1" thickBot="1">
      <c r="A147" s="40" t="s">
        <v>404</v>
      </c>
      <c r="B147" s="26" t="s">
        <v>145</v>
      </c>
      <c r="C147" s="26" t="s">
        <v>405</v>
      </c>
      <c r="D147" s="79">
        <v>890.83</v>
      </c>
      <c r="E147" s="101">
        <f t="shared" si="6"/>
        <v>605.76440000000002</v>
      </c>
      <c r="F147" s="26" t="s">
        <v>13</v>
      </c>
      <c r="G147" s="26" t="s">
        <v>147</v>
      </c>
      <c r="H147" s="40" t="s">
        <v>406</v>
      </c>
      <c r="I147" s="12"/>
      <c r="J147" s="12"/>
      <c r="K147" s="12"/>
      <c r="L147" s="12"/>
      <c r="M147" s="12"/>
      <c r="N147" s="12"/>
      <c r="O147" s="12"/>
      <c r="P147" s="12"/>
      <c r="Q147" s="12"/>
    </row>
    <row r="148" spans="1:17" ht="12.75" customHeight="1" thickBot="1">
      <c r="A148" s="40" t="s">
        <v>407</v>
      </c>
      <c r="B148" s="26" t="s">
        <v>145</v>
      </c>
      <c r="C148" s="26" t="s">
        <v>408</v>
      </c>
      <c r="D148" s="81">
        <v>582.55999999999995</v>
      </c>
      <c r="E148" s="101">
        <f t="shared" si="6"/>
        <v>396.14080000000001</v>
      </c>
      <c r="F148" s="26" t="s">
        <v>13</v>
      </c>
      <c r="G148" s="26" t="s">
        <v>147</v>
      </c>
      <c r="H148" s="40" t="s">
        <v>409</v>
      </c>
      <c r="I148" s="12"/>
      <c r="J148" s="12"/>
      <c r="K148" s="12"/>
      <c r="L148" s="12"/>
      <c r="M148" s="12"/>
      <c r="N148" s="12"/>
      <c r="O148" s="12"/>
      <c r="P148" s="12"/>
      <c r="Q148" s="12"/>
    </row>
    <row r="149" spans="1:17" ht="12.75" customHeight="1">
      <c r="A149" s="40" t="s">
        <v>410</v>
      </c>
      <c r="B149" s="26" t="s">
        <v>145</v>
      </c>
      <c r="C149" s="26" t="s">
        <v>411</v>
      </c>
      <c r="D149" s="81">
        <v>655.54</v>
      </c>
      <c r="E149" s="101">
        <f t="shared" si="6"/>
        <v>445.7672</v>
      </c>
      <c r="F149" s="26" t="s">
        <v>13</v>
      </c>
      <c r="G149" s="26" t="s">
        <v>147</v>
      </c>
      <c r="H149" s="40" t="s">
        <v>412</v>
      </c>
      <c r="I149" s="12"/>
      <c r="J149" s="12"/>
      <c r="K149" s="12"/>
      <c r="L149" s="12"/>
      <c r="M149" s="12"/>
      <c r="N149" s="12"/>
      <c r="O149" s="12"/>
      <c r="P149" s="12"/>
      <c r="Q149" s="12"/>
    </row>
    <row r="150" spans="1:17" ht="12.75" customHeight="1">
      <c r="A150" s="40" t="s">
        <v>414</v>
      </c>
      <c r="B150" s="26" t="s">
        <v>145</v>
      </c>
      <c r="C150" s="26" t="s">
        <v>415</v>
      </c>
      <c r="D150" s="79">
        <v>691.83</v>
      </c>
      <c r="E150" s="101">
        <f t="shared" si="6"/>
        <v>470.44440000000009</v>
      </c>
      <c r="F150" s="26" t="s">
        <v>13</v>
      </c>
      <c r="G150" s="26" t="s">
        <v>147</v>
      </c>
      <c r="H150" s="40" t="s">
        <v>416</v>
      </c>
      <c r="I150" s="12"/>
      <c r="J150" s="12"/>
      <c r="K150" s="12"/>
      <c r="L150" s="12"/>
      <c r="M150" s="12"/>
      <c r="N150" s="12"/>
      <c r="O150" s="12"/>
      <c r="P150" s="12"/>
      <c r="Q150" s="12"/>
    </row>
    <row r="151" spans="1:17" ht="12.75" customHeight="1">
      <c r="A151" s="40" t="s">
        <v>417</v>
      </c>
      <c r="B151" s="26" t="s">
        <v>145</v>
      </c>
      <c r="C151" s="26" t="s">
        <v>418</v>
      </c>
      <c r="D151" s="79">
        <v>673.66</v>
      </c>
      <c r="E151" s="101">
        <f t="shared" si="6"/>
        <v>458.08879999999999</v>
      </c>
      <c r="F151" s="26" t="s">
        <v>13</v>
      </c>
      <c r="G151" s="26" t="s">
        <v>147</v>
      </c>
      <c r="H151" s="40" t="s">
        <v>419</v>
      </c>
      <c r="I151" s="12"/>
      <c r="J151" s="12"/>
      <c r="K151" s="12"/>
      <c r="L151" s="12"/>
      <c r="M151" s="12"/>
      <c r="N151" s="12"/>
      <c r="O151" s="12"/>
      <c r="P151" s="12"/>
      <c r="Q151" s="12"/>
    </row>
    <row r="152" spans="1:17" ht="12.75" customHeight="1">
      <c r="A152" s="40" t="s">
        <v>420</v>
      </c>
      <c r="B152" s="26" t="s">
        <v>145</v>
      </c>
      <c r="C152" s="26" t="s">
        <v>421</v>
      </c>
      <c r="D152" s="79">
        <v>587.98</v>
      </c>
      <c r="E152" s="101">
        <f t="shared" si="6"/>
        <v>399.82640000000004</v>
      </c>
      <c r="F152" s="26" t="s">
        <v>13</v>
      </c>
      <c r="G152" s="26" t="s">
        <v>147</v>
      </c>
      <c r="H152" s="40" t="s">
        <v>422</v>
      </c>
      <c r="I152" s="12"/>
      <c r="J152" s="12"/>
      <c r="K152" s="12"/>
      <c r="L152" s="12"/>
      <c r="M152" s="12"/>
      <c r="N152" s="12"/>
      <c r="O152" s="12"/>
      <c r="P152" s="12"/>
      <c r="Q152" s="12"/>
    </row>
    <row r="153" spans="1:17" ht="12.75" customHeight="1">
      <c r="A153" s="40" t="s">
        <v>423</v>
      </c>
      <c r="B153" s="26" t="s">
        <v>145</v>
      </c>
      <c r="C153" s="26" t="s">
        <v>424</v>
      </c>
      <c r="D153" s="79">
        <v>748.63</v>
      </c>
      <c r="E153" s="101">
        <f t="shared" si="6"/>
        <v>509.06840000000005</v>
      </c>
      <c r="F153" s="26" t="s">
        <v>13</v>
      </c>
      <c r="G153" s="26" t="s">
        <v>147</v>
      </c>
      <c r="H153" s="40" t="s">
        <v>425</v>
      </c>
      <c r="I153" s="12"/>
      <c r="J153" s="12"/>
      <c r="K153" s="12"/>
      <c r="L153" s="12"/>
      <c r="M153" s="12"/>
      <c r="N153" s="12"/>
      <c r="O153" s="12"/>
      <c r="P153" s="12"/>
      <c r="Q153" s="12"/>
    </row>
    <row r="154" spans="1:17" ht="12.75" customHeight="1">
      <c r="A154" s="40" t="s">
        <v>426</v>
      </c>
      <c r="B154" s="26" t="s">
        <v>145</v>
      </c>
      <c r="C154" s="26" t="s">
        <v>427</v>
      </c>
      <c r="D154" s="79">
        <v>111.64</v>
      </c>
      <c r="E154" s="101">
        <f t="shared" si="6"/>
        <v>75.915200000000013</v>
      </c>
      <c r="F154" s="26" t="s">
        <v>13</v>
      </c>
      <c r="G154" s="26" t="s">
        <v>147</v>
      </c>
      <c r="H154" s="40" t="s">
        <v>428</v>
      </c>
      <c r="I154" s="12"/>
      <c r="J154" s="12"/>
      <c r="K154" s="12"/>
      <c r="L154" s="12"/>
      <c r="M154" s="12"/>
      <c r="N154" s="12"/>
      <c r="O154" s="12"/>
      <c r="P154" s="12"/>
      <c r="Q154" s="12"/>
    </row>
    <row r="155" spans="1:17" ht="12.75" customHeight="1">
      <c r="A155" s="40" t="s">
        <v>429</v>
      </c>
      <c r="B155" s="26" t="s">
        <v>145</v>
      </c>
      <c r="C155" s="26" t="s">
        <v>430</v>
      </c>
      <c r="D155" s="79">
        <v>257.25</v>
      </c>
      <c r="E155" s="101">
        <f t="shared" si="6"/>
        <v>174.93</v>
      </c>
      <c r="F155" s="26" t="s">
        <v>13</v>
      </c>
      <c r="G155" s="26" t="s">
        <v>147</v>
      </c>
      <c r="H155" s="40" t="s">
        <v>431</v>
      </c>
      <c r="I155" s="12"/>
      <c r="J155" s="12"/>
      <c r="K155" s="12"/>
      <c r="L155" s="12"/>
      <c r="M155" s="12"/>
      <c r="N155" s="12"/>
      <c r="O155" s="12"/>
      <c r="P155" s="12"/>
      <c r="Q155" s="12"/>
    </row>
    <row r="156" spans="1:17" ht="12.75" customHeight="1">
      <c r="A156" s="40" t="s">
        <v>432</v>
      </c>
      <c r="B156" s="26" t="s">
        <v>145</v>
      </c>
      <c r="C156" s="26" t="s">
        <v>433</v>
      </c>
      <c r="D156" s="79">
        <v>382.23</v>
      </c>
      <c r="E156" s="101">
        <f t="shared" si="6"/>
        <v>259.91640000000001</v>
      </c>
      <c r="F156" s="26" t="s">
        <v>13</v>
      </c>
      <c r="G156" s="26" t="s">
        <v>147</v>
      </c>
      <c r="H156" s="40" t="s">
        <v>434</v>
      </c>
      <c r="I156" s="12"/>
      <c r="J156" s="12"/>
      <c r="K156" s="12"/>
      <c r="L156" s="12"/>
      <c r="M156" s="12"/>
      <c r="N156" s="12"/>
      <c r="O156" s="12"/>
      <c r="P156" s="12"/>
      <c r="Q156" s="12"/>
    </row>
    <row r="157" spans="1:17" ht="12.75" customHeight="1">
      <c r="A157" s="40" t="s">
        <v>435</v>
      </c>
      <c r="B157" s="26" t="s">
        <v>145</v>
      </c>
      <c r="C157" s="26" t="s">
        <v>436</v>
      </c>
      <c r="D157" s="79">
        <v>486.59</v>
      </c>
      <c r="E157" s="101">
        <f t="shared" si="6"/>
        <v>330.88119999999998</v>
      </c>
      <c r="F157" s="26" t="s">
        <v>13</v>
      </c>
      <c r="G157" s="26" t="s">
        <v>147</v>
      </c>
      <c r="H157" s="40" t="s">
        <v>437</v>
      </c>
      <c r="I157" s="12"/>
      <c r="J157" s="12"/>
      <c r="K157" s="12"/>
      <c r="L157" s="12"/>
      <c r="M157" s="12"/>
      <c r="N157" s="12"/>
      <c r="O157" s="12"/>
      <c r="P157" s="12"/>
      <c r="Q157" s="12"/>
    </row>
    <row r="158" spans="1:17" ht="12.75" customHeight="1">
      <c r="A158" s="40" t="s">
        <v>438</v>
      </c>
      <c r="B158" s="26" t="s">
        <v>145</v>
      </c>
      <c r="C158" s="26" t="s">
        <v>439</v>
      </c>
      <c r="D158" s="79">
        <v>1273.22</v>
      </c>
      <c r="E158" s="101">
        <f t="shared" si="6"/>
        <v>865.78960000000006</v>
      </c>
      <c r="F158" s="26" t="s">
        <v>13</v>
      </c>
      <c r="G158" s="26" t="s">
        <v>147</v>
      </c>
      <c r="H158" s="40" t="s">
        <v>440</v>
      </c>
      <c r="I158" s="12"/>
      <c r="J158" s="12"/>
      <c r="K158" s="12"/>
      <c r="L158" s="12"/>
      <c r="M158" s="12"/>
      <c r="N158" s="12"/>
      <c r="O158" s="12"/>
      <c r="P158" s="12"/>
      <c r="Q158" s="12"/>
    </row>
    <row r="159" spans="1:17" ht="12.75" customHeight="1">
      <c r="A159" s="40" t="s">
        <v>441</v>
      </c>
      <c r="B159" s="26" t="s">
        <v>145</v>
      </c>
      <c r="C159" s="26" t="s">
        <v>442</v>
      </c>
      <c r="D159" s="79">
        <v>1561.46</v>
      </c>
      <c r="E159" s="101">
        <f t="shared" si="6"/>
        <v>1061.7928000000002</v>
      </c>
      <c r="F159" s="26" t="s">
        <v>13</v>
      </c>
      <c r="G159" s="26" t="s">
        <v>147</v>
      </c>
      <c r="H159" s="40" t="s">
        <v>443</v>
      </c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1:17" ht="12.75" customHeight="1">
      <c r="A160" s="40" t="s">
        <v>444</v>
      </c>
      <c r="B160" s="26" t="s">
        <v>145</v>
      </c>
      <c r="C160" s="26" t="s">
        <v>445</v>
      </c>
      <c r="D160" s="79">
        <v>1088.9100000000001</v>
      </c>
      <c r="E160" s="101">
        <f t="shared" si="6"/>
        <v>740.45880000000011</v>
      </c>
      <c r="F160" s="26" t="s">
        <v>13</v>
      </c>
      <c r="G160" s="26" t="s">
        <v>147</v>
      </c>
      <c r="H160" s="40" t="s">
        <v>446</v>
      </c>
      <c r="I160" s="12"/>
      <c r="J160" s="12"/>
      <c r="K160" s="12"/>
      <c r="L160" s="12"/>
      <c r="M160" s="12"/>
      <c r="N160" s="12"/>
      <c r="O160" s="12"/>
      <c r="P160" s="12"/>
      <c r="Q160" s="12"/>
    </row>
    <row r="161" spans="1:17" ht="12.75" customHeight="1">
      <c r="A161" s="40" t="s">
        <v>447</v>
      </c>
      <c r="B161" s="26" t="s">
        <v>145</v>
      </c>
      <c r="C161" s="26" t="s">
        <v>448</v>
      </c>
      <c r="D161" s="79">
        <v>1133.45</v>
      </c>
      <c r="E161" s="101">
        <f t="shared" si="6"/>
        <v>770.74600000000009</v>
      </c>
      <c r="F161" s="26" t="s">
        <v>13</v>
      </c>
      <c r="G161" s="26" t="s">
        <v>147</v>
      </c>
      <c r="H161" s="40" t="s">
        <v>449</v>
      </c>
      <c r="I161" s="12"/>
      <c r="J161" s="12"/>
      <c r="K161" s="12"/>
      <c r="L161" s="12"/>
      <c r="M161" s="12"/>
      <c r="N161" s="12"/>
      <c r="O161" s="12"/>
      <c r="P161" s="12"/>
      <c r="Q161" s="12"/>
    </row>
    <row r="162" spans="1:17" ht="12.75" customHeight="1">
      <c r="A162" s="40" t="s">
        <v>450</v>
      </c>
      <c r="B162" s="26" t="s">
        <v>145</v>
      </c>
      <c r="C162" s="26" t="s">
        <v>451</v>
      </c>
      <c r="D162" s="79">
        <v>170.99</v>
      </c>
      <c r="E162" s="101">
        <f t="shared" si="6"/>
        <v>116.27320000000002</v>
      </c>
      <c r="F162" s="26" t="s">
        <v>13</v>
      </c>
      <c r="G162" s="26" t="s">
        <v>147</v>
      </c>
      <c r="H162" s="40" t="s">
        <v>452</v>
      </c>
      <c r="I162" s="12"/>
      <c r="J162" s="12"/>
      <c r="K162" s="12"/>
      <c r="L162" s="12"/>
      <c r="M162" s="12"/>
      <c r="N162" s="12"/>
      <c r="O162" s="12"/>
      <c r="P162" s="12"/>
      <c r="Q162" s="12"/>
    </row>
    <row r="163" spans="1:17" ht="12.75" customHeight="1">
      <c r="A163" s="40" t="s">
        <v>453</v>
      </c>
      <c r="B163" s="26" t="s">
        <v>145</v>
      </c>
      <c r="C163" s="26" t="s">
        <v>454</v>
      </c>
      <c r="D163" s="79">
        <v>312.19</v>
      </c>
      <c r="E163" s="101">
        <f t="shared" si="6"/>
        <v>212.28920000000002</v>
      </c>
      <c r="F163" s="26" t="s">
        <v>13</v>
      </c>
      <c r="G163" s="26" t="s">
        <v>147</v>
      </c>
      <c r="H163" s="40" t="s">
        <v>455</v>
      </c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1:17" ht="12.75" customHeight="1">
      <c r="A164" s="40" t="s">
        <v>456</v>
      </c>
      <c r="B164" s="26" t="s">
        <v>145</v>
      </c>
      <c r="C164" s="26" t="s">
        <v>457</v>
      </c>
      <c r="D164" s="79">
        <v>369.55</v>
      </c>
      <c r="E164" s="101">
        <f t="shared" si="6"/>
        <v>251.29400000000004</v>
      </c>
      <c r="F164" s="26" t="s">
        <v>13</v>
      </c>
      <c r="G164" s="26" t="s">
        <v>147</v>
      </c>
      <c r="H164" s="40" t="s">
        <v>458</v>
      </c>
      <c r="I164" s="12"/>
      <c r="J164" s="12"/>
      <c r="K164" s="12"/>
      <c r="L164" s="12"/>
      <c r="M164" s="12"/>
      <c r="N164" s="12"/>
      <c r="O164" s="12"/>
      <c r="P164" s="12"/>
      <c r="Q164" s="12"/>
    </row>
    <row r="165" spans="1:17" ht="12.75" customHeight="1">
      <c r="A165" s="40" t="s">
        <v>459</v>
      </c>
      <c r="B165" s="26" t="s">
        <v>145</v>
      </c>
      <c r="C165" s="26" t="s">
        <v>460</v>
      </c>
      <c r="D165" s="79">
        <v>578.04</v>
      </c>
      <c r="E165" s="101">
        <f t="shared" si="6"/>
        <v>393.06720000000001</v>
      </c>
      <c r="F165" s="26" t="s">
        <v>13</v>
      </c>
      <c r="G165" s="26" t="s">
        <v>147</v>
      </c>
      <c r="H165" s="40" t="s">
        <v>461</v>
      </c>
      <c r="I165" s="12"/>
      <c r="J165" s="12"/>
      <c r="K165" s="12"/>
      <c r="L165" s="12"/>
      <c r="M165" s="12"/>
      <c r="N165" s="12"/>
      <c r="O165" s="12"/>
      <c r="P165" s="12"/>
      <c r="Q165" s="12"/>
    </row>
    <row r="166" spans="1:17" ht="12.75" customHeight="1" thickBot="1">
      <c r="A166" s="40" t="s">
        <v>462</v>
      </c>
      <c r="B166" s="26" t="s">
        <v>145</v>
      </c>
      <c r="C166" s="26" t="s">
        <v>463</v>
      </c>
      <c r="D166" s="79">
        <v>715.93</v>
      </c>
      <c r="E166" s="101">
        <f t="shared" si="6"/>
        <v>486.83240000000001</v>
      </c>
      <c r="F166" s="26" t="s">
        <v>13</v>
      </c>
      <c r="G166" s="26" t="s">
        <v>147</v>
      </c>
      <c r="H166" s="40" t="s">
        <v>464</v>
      </c>
      <c r="I166" s="12"/>
      <c r="J166" s="12"/>
      <c r="K166" s="12"/>
      <c r="L166" s="12"/>
      <c r="M166" s="12"/>
      <c r="N166" s="12"/>
      <c r="O166" s="12"/>
      <c r="P166" s="12"/>
      <c r="Q166" s="12"/>
    </row>
    <row r="167" spans="1:17" ht="12.75" customHeight="1">
      <c r="A167" s="40" t="s">
        <v>465</v>
      </c>
      <c r="B167" s="26" t="s">
        <v>148</v>
      </c>
      <c r="C167" s="26" t="s">
        <v>466</v>
      </c>
      <c r="D167" s="81">
        <v>66.06</v>
      </c>
      <c r="E167" s="101">
        <f t="shared" si="6"/>
        <v>44.920800000000007</v>
      </c>
      <c r="F167" s="26" t="s">
        <v>467</v>
      </c>
      <c r="G167" s="26" t="s">
        <v>147</v>
      </c>
      <c r="H167" s="40" t="s">
        <v>468</v>
      </c>
      <c r="I167" s="12"/>
      <c r="J167" s="12"/>
      <c r="K167" s="12"/>
      <c r="L167" s="12"/>
      <c r="M167" s="12"/>
      <c r="N167" s="12"/>
      <c r="O167" s="12"/>
      <c r="P167" s="12"/>
      <c r="Q167" s="12"/>
    </row>
    <row r="168" spans="1:17" ht="12.75" customHeight="1">
      <c r="A168" s="40" t="s">
        <v>470</v>
      </c>
      <c r="B168" s="26" t="s">
        <v>145</v>
      </c>
      <c r="C168" s="26" t="s">
        <v>471</v>
      </c>
      <c r="D168" s="79">
        <v>428.67</v>
      </c>
      <c r="E168" s="101">
        <f t="shared" si="6"/>
        <v>291.49560000000002</v>
      </c>
      <c r="F168" s="26" t="s">
        <v>13</v>
      </c>
      <c r="G168" s="26" t="s">
        <v>147</v>
      </c>
      <c r="H168" s="40" t="s">
        <v>472</v>
      </c>
      <c r="I168" s="12"/>
      <c r="J168" s="12"/>
      <c r="K168" s="12"/>
      <c r="L168" s="12"/>
      <c r="M168" s="12"/>
      <c r="N168" s="12"/>
      <c r="O168" s="12"/>
      <c r="P168" s="12"/>
      <c r="Q168" s="12"/>
    </row>
    <row r="169" spans="1:17" ht="12.75" customHeight="1">
      <c r="A169" s="40" t="s">
        <v>473</v>
      </c>
      <c r="B169" s="26" t="s">
        <v>145</v>
      </c>
      <c r="C169" s="26" t="s">
        <v>474</v>
      </c>
      <c r="D169" s="79">
        <v>412.44</v>
      </c>
      <c r="E169" s="101">
        <f t="shared" si="6"/>
        <v>280.45920000000001</v>
      </c>
      <c r="F169" s="26" t="s">
        <v>13</v>
      </c>
      <c r="G169" s="26" t="s">
        <v>147</v>
      </c>
      <c r="H169" s="40" t="s">
        <v>475</v>
      </c>
      <c r="I169" s="12"/>
      <c r="J169" s="12"/>
      <c r="K169" s="12"/>
      <c r="L169" s="12"/>
      <c r="M169" s="12"/>
      <c r="N169" s="12"/>
      <c r="O169" s="12"/>
      <c r="P169" s="12"/>
      <c r="Q169" s="12"/>
    </row>
    <row r="170" spans="1:17" ht="12.75" customHeight="1">
      <c r="A170" s="40" t="s">
        <v>476</v>
      </c>
      <c r="B170" s="26" t="s">
        <v>145</v>
      </c>
      <c r="C170" s="26" t="s">
        <v>477</v>
      </c>
      <c r="D170" s="79">
        <v>382.69</v>
      </c>
      <c r="E170" s="101">
        <f t="shared" si="6"/>
        <v>260.22919999999999</v>
      </c>
      <c r="F170" s="26" t="s">
        <v>13</v>
      </c>
      <c r="G170" s="26" t="s">
        <v>147</v>
      </c>
      <c r="H170" s="40" t="s">
        <v>478</v>
      </c>
      <c r="I170" s="12"/>
      <c r="J170" s="12"/>
      <c r="K170" s="12"/>
      <c r="L170" s="12"/>
      <c r="M170" s="12"/>
      <c r="N170" s="12"/>
      <c r="O170" s="12"/>
      <c r="P170" s="12"/>
      <c r="Q170" s="12"/>
    </row>
    <row r="171" spans="1:17" ht="12.75" customHeight="1">
      <c r="A171" s="40" t="s">
        <v>479</v>
      </c>
      <c r="B171" s="26" t="s">
        <v>145</v>
      </c>
      <c r="C171" s="26" t="s">
        <v>480</v>
      </c>
      <c r="D171" s="79">
        <v>401.82</v>
      </c>
      <c r="E171" s="101">
        <f t="shared" si="6"/>
        <v>273.23760000000004</v>
      </c>
      <c r="F171" s="26" t="s">
        <v>13</v>
      </c>
      <c r="G171" s="26" t="s">
        <v>147</v>
      </c>
      <c r="H171" s="40" t="s">
        <v>481</v>
      </c>
      <c r="I171" s="12"/>
      <c r="J171" s="12"/>
      <c r="K171" s="12"/>
      <c r="L171" s="12"/>
      <c r="M171" s="12"/>
      <c r="N171" s="12"/>
      <c r="O171" s="12"/>
      <c r="P171" s="12"/>
      <c r="Q171" s="12"/>
    </row>
    <row r="172" spans="1:17" ht="12.75" customHeight="1">
      <c r="A172" s="40" t="s">
        <v>489</v>
      </c>
      <c r="B172" s="26" t="s">
        <v>145</v>
      </c>
      <c r="C172" s="26" t="s">
        <v>490</v>
      </c>
      <c r="D172" s="79">
        <v>54.62</v>
      </c>
      <c r="E172" s="101">
        <f t="shared" si="6"/>
        <v>37.141600000000004</v>
      </c>
      <c r="F172" s="26" t="s">
        <v>13</v>
      </c>
      <c r="G172" s="26" t="s">
        <v>147</v>
      </c>
      <c r="H172" s="40" t="s">
        <v>491</v>
      </c>
      <c r="I172" s="12"/>
      <c r="J172" s="12"/>
      <c r="K172" s="12"/>
      <c r="L172" s="12"/>
      <c r="M172" s="12"/>
      <c r="N172" s="12"/>
      <c r="O172" s="12"/>
      <c r="P172" s="12"/>
      <c r="Q172" s="12"/>
    </row>
    <row r="173" spans="1:17" ht="12.75" customHeight="1">
      <c r="A173" s="40" t="s">
        <v>492</v>
      </c>
      <c r="B173" s="26" t="s">
        <v>145</v>
      </c>
      <c r="C173" s="26" t="s">
        <v>493</v>
      </c>
      <c r="D173" s="79">
        <v>90.38</v>
      </c>
      <c r="E173" s="101">
        <f t="shared" si="6"/>
        <v>61.458400000000005</v>
      </c>
      <c r="F173" s="26" t="s">
        <v>13</v>
      </c>
      <c r="G173" s="26" t="s">
        <v>147</v>
      </c>
      <c r="H173" s="40" t="s">
        <v>494</v>
      </c>
      <c r="I173" s="12"/>
      <c r="J173" s="12"/>
      <c r="K173" s="12"/>
      <c r="L173" s="12"/>
      <c r="M173" s="12"/>
      <c r="N173" s="12"/>
      <c r="O173" s="12"/>
      <c r="P173" s="12"/>
      <c r="Q173" s="12"/>
    </row>
    <row r="174" spans="1:17" ht="12.75" customHeight="1">
      <c r="A174" s="40" t="s">
        <v>495</v>
      </c>
      <c r="B174" s="26" t="s">
        <v>145</v>
      </c>
      <c r="C174" s="26" t="s">
        <v>496</v>
      </c>
      <c r="D174" s="79">
        <v>194.08</v>
      </c>
      <c r="E174" s="101">
        <f t="shared" si="6"/>
        <v>131.97440000000003</v>
      </c>
      <c r="F174" s="26" t="s">
        <v>13</v>
      </c>
      <c r="G174" s="26" t="s">
        <v>147</v>
      </c>
      <c r="H174" s="40" t="s">
        <v>497</v>
      </c>
      <c r="I174" s="12"/>
      <c r="J174" s="12"/>
      <c r="K174" s="12"/>
      <c r="L174" s="12"/>
      <c r="M174" s="12"/>
      <c r="N174" s="12"/>
      <c r="O174" s="12"/>
      <c r="P174" s="12"/>
      <c r="Q174" s="12"/>
    </row>
    <row r="175" spans="1:17" ht="12.75" customHeight="1">
      <c r="A175" s="40" t="s">
        <v>498</v>
      </c>
      <c r="B175" s="26" t="s">
        <v>145</v>
      </c>
      <c r="C175" s="26" t="s">
        <v>499</v>
      </c>
      <c r="D175" s="79">
        <v>347.72</v>
      </c>
      <c r="E175" s="101">
        <f t="shared" si="6"/>
        <v>236.44960000000003</v>
      </c>
      <c r="F175" s="26" t="s">
        <v>13</v>
      </c>
      <c r="G175" s="26" t="s">
        <v>147</v>
      </c>
      <c r="H175" s="40" t="s">
        <v>500</v>
      </c>
      <c r="I175" s="12"/>
      <c r="J175" s="12"/>
      <c r="K175" s="12"/>
      <c r="L175" s="12"/>
      <c r="M175" s="12"/>
      <c r="N175" s="12"/>
      <c r="O175" s="12"/>
      <c r="P175" s="12"/>
      <c r="Q175" s="12"/>
    </row>
    <row r="176" spans="1:17" ht="12.75" customHeight="1">
      <c r="A176" s="40" t="s">
        <v>501</v>
      </c>
      <c r="B176" s="26" t="s">
        <v>145</v>
      </c>
      <c r="C176" s="26" t="s">
        <v>502</v>
      </c>
      <c r="D176" s="79">
        <v>428.63</v>
      </c>
      <c r="E176" s="101">
        <f t="shared" si="6"/>
        <v>291.46840000000003</v>
      </c>
      <c r="F176" s="26" t="s">
        <v>13</v>
      </c>
      <c r="G176" s="26" t="s">
        <v>147</v>
      </c>
      <c r="H176" s="40" t="s">
        <v>503</v>
      </c>
      <c r="I176" s="12"/>
      <c r="J176" s="12"/>
      <c r="K176" s="12"/>
      <c r="L176" s="12"/>
      <c r="M176" s="12"/>
      <c r="N176" s="12"/>
      <c r="O176" s="12"/>
      <c r="P176" s="12"/>
      <c r="Q176" s="12"/>
    </row>
    <row r="177" spans="1:17" ht="12.75" customHeight="1">
      <c r="A177" s="40" t="s">
        <v>504</v>
      </c>
      <c r="B177" s="26" t="s">
        <v>145</v>
      </c>
      <c r="C177" s="26" t="s">
        <v>505</v>
      </c>
      <c r="D177" s="79">
        <v>510.86</v>
      </c>
      <c r="E177" s="101">
        <f t="shared" si="6"/>
        <v>347.38480000000004</v>
      </c>
      <c r="F177" s="26" t="s">
        <v>13</v>
      </c>
      <c r="G177" s="26" t="s">
        <v>147</v>
      </c>
      <c r="H177" s="40" t="s">
        <v>506</v>
      </c>
      <c r="I177" s="12"/>
      <c r="J177" s="12"/>
      <c r="K177" s="12"/>
      <c r="L177" s="12"/>
      <c r="M177" s="12"/>
      <c r="N177" s="12"/>
      <c r="O177" s="12"/>
      <c r="P177" s="12"/>
      <c r="Q177" s="12"/>
    </row>
    <row r="178" spans="1:17" ht="12.75" customHeight="1">
      <c r="A178" s="40" t="s">
        <v>507</v>
      </c>
      <c r="B178" s="26" t="s">
        <v>145</v>
      </c>
      <c r="C178" s="26" t="s">
        <v>508</v>
      </c>
      <c r="D178" s="79">
        <v>672.09</v>
      </c>
      <c r="E178" s="101">
        <f t="shared" si="6"/>
        <v>457.02120000000008</v>
      </c>
      <c r="F178" s="26" t="s">
        <v>13</v>
      </c>
      <c r="G178" s="26" t="s">
        <v>147</v>
      </c>
      <c r="H178" s="40" t="s">
        <v>509</v>
      </c>
      <c r="I178" s="12"/>
      <c r="J178" s="12"/>
      <c r="K178" s="12"/>
      <c r="L178" s="12"/>
      <c r="M178" s="12"/>
      <c r="N178" s="12"/>
      <c r="O178" s="12"/>
      <c r="P178" s="12"/>
      <c r="Q178" s="12"/>
    </row>
    <row r="179" spans="1:17" ht="12.75" customHeight="1">
      <c r="A179" s="40" t="s">
        <v>510</v>
      </c>
      <c r="B179" s="26" t="s">
        <v>145</v>
      </c>
      <c r="C179" s="26" t="s">
        <v>511</v>
      </c>
      <c r="D179" s="83">
        <v>841.46</v>
      </c>
      <c r="E179" s="101">
        <f t="shared" si="6"/>
        <v>572.19280000000003</v>
      </c>
      <c r="F179" s="26" t="s">
        <v>13</v>
      </c>
      <c r="G179" s="26" t="s">
        <v>147</v>
      </c>
      <c r="H179" s="40" t="s">
        <v>512</v>
      </c>
      <c r="I179" s="12"/>
      <c r="J179" s="12"/>
      <c r="K179" s="12"/>
      <c r="L179" s="12"/>
      <c r="M179" s="12"/>
      <c r="N179" s="12"/>
      <c r="O179" s="12"/>
      <c r="P179" s="12"/>
      <c r="Q179" s="12"/>
    </row>
    <row r="180" spans="1:17" ht="12.75" customHeight="1">
      <c r="A180" s="40" t="s">
        <v>513</v>
      </c>
      <c r="B180" s="26" t="s">
        <v>145</v>
      </c>
      <c r="C180" s="26" t="s">
        <v>514</v>
      </c>
      <c r="D180" s="79">
        <v>1010.07</v>
      </c>
      <c r="E180" s="101">
        <f t="shared" si="6"/>
        <v>686.84760000000006</v>
      </c>
      <c r="F180" s="26" t="s">
        <v>13</v>
      </c>
      <c r="G180" s="26" t="s">
        <v>147</v>
      </c>
      <c r="H180" s="40" t="s">
        <v>515</v>
      </c>
      <c r="I180" s="12"/>
      <c r="J180" s="12"/>
      <c r="K180" s="12"/>
      <c r="L180" s="12"/>
      <c r="M180" s="12"/>
      <c r="N180" s="12"/>
      <c r="O180" s="12"/>
      <c r="P180" s="12"/>
      <c r="Q180" s="12"/>
    </row>
    <row r="181" spans="1:17" ht="12.75" customHeight="1">
      <c r="A181" s="40" t="s">
        <v>516</v>
      </c>
      <c r="B181" s="26" t="s">
        <v>145</v>
      </c>
      <c r="C181" s="26" t="s">
        <v>517</v>
      </c>
      <c r="D181" s="79">
        <v>86.72</v>
      </c>
      <c r="E181" s="101">
        <f t="shared" si="6"/>
        <v>58.969600000000007</v>
      </c>
      <c r="F181" s="26" t="s">
        <v>13</v>
      </c>
      <c r="G181" s="26" t="s">
        <v>147</v>
      </c>
      <c r="H181" s="40" t="s">
        <v>518</v>
      </c>
      <c r="I181" s="12"/>
      <c r="J181" s="12"/>
      <c r="K181" s="12"/>
      <c r="L181" s="12"/>
      <c r="M181" s="12"/>
      <c r="N181" s="12"/>
      <c r="O181" s="12"/>
      <c r="P181" s="12"/>
      <c r="Q181" s="12"/>
    </row>
    <row r="182" spans="1:17" ht="12.75" customHeight="1">
      <c r="A182" s="40" t="s">
        <v>519</v>
      </c>
      <c r="B182" s="26" t="s">
        <v>148</v>
      </c>
      <c r="C182" s="26" t="s">
        <v>520</v>
      </c>
      <c r="D182" s="79">
        <v>476.89</v>
      </c>
      <c r="E182" s="101">
        <f t="shared" si="6"/>
        <v>324.28520000000003</v>
      </c>
      <c r="F182" s="26" t="s">
        <v>13</v>
      </c>
      <c r="G182" s="26" t="s">
        <v>147</v>
      </c>
      <c r="H182" s="40" t="s">
        <v>521</v>
      </c>
      <c r="I182" s="12"/>
      <c r="J182" s="12"/>
      <c r="K182" s="12"/>
      <c r="L182" s="12"/>
      <c r="M182" s="12"/>
      <c r="N182" s="12"/>
      <c r="O182" s="12"/>
      <c r="P182" s="12"/>
      <c r="Q182" s="12"/>
    </row>
    <row r="183" spans="1:17" ht="12.75" customHeight="1">
      <c r="A183" s="40" t="s">
        <v>522</v>
      </c>
      <c r="B183" s="26" t="s">
        <v>145</v>
      </c>
      <c r="C183" s="26" t="s">
        <v>523</v>
      </c>
      <c r="D183" s="79">
        <v>445.12</v>
      </c>
      <c r="E183" s="101">
        <f t="shared" si="6"/>
        <v>302.6816</v>
      </c>
      <c r="F183" s="26" t="s">
        <v>13</v>
      </c>
      <c r="G183" s="26" t="s">
        <v>147</v>
      </c>
      <c r="H183" s="40" t="s">
        <v>524</v>
      </c>
      <c r="I183" s="12"/>
      <c r="J183" s="12"/>
      <c r="K183" s="12"/>
      <c r="L183" s="12"/>
      <c r="M183" s="12"/>
      <c r="N183" s="12"/>
      <c r="O183" s="12"/>
      <c r="P183" s="12"/>
      <c r="Q183" s="12"/>
    </row>
    <row r="184" spans="1:17" ht="12.75" customHeight="1" thickBot="1">
      <c r="A184" s="40" t="s">
        <v>525</v>
      </c>
      <c r="B184" s="26" t="s">
        <v>145</v>
      </c>
      <c r="C184" s="26" t="s">
        <v>526</v>
      </c>
      <c r="D184" s="79">
        <v>634.08000000000004</v>
      </c>
      <c r="E184" s="101">
        <f t="shared" si="6"/>
        <v>431.17440000000005</v>
      </c>
      <c r="F184" s="26" t="s">
        <v>13</v>
      </c>
      <c r="G184" s="26" t="s">
        <v>147</v>
      </c>
      <c r="H184" s="40" t="s">
        <v>527</v>
      </c>
      <c r="I184" s="12"/>
      <c r="J184" s="12"/>
      <c r="K184" s="12"/>
      <c r="L184" s="12"/>
      <c r="M184" s="12"/>
      <c r="N184" s="12"/>
      <c r="O184" s="12"/>
      <c r="P184" s="12"/>
      <c r="Q184" s="12"/>
    </row>
    <row r="185" spans="1:17" ht="12.75" customHeight="1">
      <c r="A185" s="40" t="s">
        <v>528</v>
      </c>
      <c r="B185" s="26" t="s">
        <v>145</v>
      </c>
      <c r="C185" s="26" t="s">
        <v>529</v>
      </c>
      <c r="D185" s="84">
        <v>426.19</v>
      </c>
      <c r="E185" s="101">
        <f t="shared" si="6"/>
        <v>289.80920000000003</v>
      </c>
      <c r="F185" s="26" t="s">
        <v>13</v>
      </c>
      <c r="G185" s="26" t="s">
        <v>147</v>
      </c>
      <c r="H185" s="40" t="s">
        <v>530</v>
      </c>
      <c r="I185" s="12"/>
      <c r="J185" s="12"/>
      <c r="K185" s="12"/>
      <c r="L185" s="12"/>
      <c r="M185" s="12"/>
      <c r="N185" s="12"/>
      <c r="O185" s="12"/>
      <c r="P185" s="12"/>
      <c r="Q185" s="12"/>
    </row>
    <row r="186" spans="1:17" ht="12.75" customHeight="1">
      <c r="A186" s="40" t="s">
        <v>531</v>
      </c>
      <c r="B186" s="26" t="s">
        <v>145</v>
      </c>
      <c r="C186" s="26" t="s">
        <v>532</v>
      </c>
      <c r="D186" s="83">
        <v>76.12</v>
      </c>
      <c r="E186" s="101">
        <f t="shared" si="6"/>
        <v>51.761600000000008</v>
      </c>
      <c r="F186" s="26" t="s">
        <v>13</v>
      </c>
      <c r="G186" s="26" t="s">
        <v>147</v>
      </c>
      <c r="H186" s="40" t="s">
        <v>533</v>
      </c>
      <c r="I186" s="12"/>
      <c r="J186" s="12"/>
      <c r="K186" s="12"/>
      <c r="L186" s="12"/>
      <c r="M186" s="12"/>
      <c r="N186" s="12"/>
      <c r="O186" s="12"/>
      <c r="P186" s="12"/>
      <c r="Q186" s="12"/>
    </row>
    <row r="187" spans="1:17" ht="12.75" customHeight="1">
      <c r="A187" s="40" t="s">
        <v>534</v>
      </c>
      <c r="B187" s="26" t="s">
        <v>145</v>
      </c>
      <c r="C187" s="26" t="s">
        <v>535</v>
      </c>
      <c r="D187" s="79">
        <v>274.68</v>
      </c>
      <c r="E187" s="101">
        <f t="shared" si="6"/>
        <v>186.78240000000002</v>
      </c>
      <c r="F187" s="26" t="s">
        <v>261</v>
      </c>
      <c r="G187" s="26" t="s">
        <v>147</v>
      </c>
      <c r="H187" s="40" t="s">
        <v>536</v>
      </c>
      <c r="I187" s="12"/>
      <c r="J187" s="12"/>
      <c r="K187" s="12"/>
      <c r="L187" s="12"/>
      <c r="M187" s="12"/>
      <c r="N187" s="12"/>
      <c r="O187" s="12"/>
      <c r="P187" s="12"/>
      <c r="Q187" s="12"/>
    </row>
    <row r="188" spans="1:17" ht="12.75" customHeight="1">
      <c r="A188" s="40" t="s">
        <v>537</v>
      </c>
      <c r="B188" s="26" t="s">
        <v>148</v>
      </c>
      <c r="C188" s="26" t="s">
        <v>538</v>
      </c>
      <c r="D188" s="79">
        <v>521.58000000000004</v>
      </c>
      <c r="E188" s="101">
        <f t="shared" si="6"/>
        <v>354.67440000000005</v>
      </c>
      <c r="F188" s="26" t="s">
        <v>13</v>
      </c>
      <c r="G188" s="26" t="s">
        <v>147</v>
      </c>
      <c r="H188" s="40" t="s">
        <v>539</v>
      </c>
      <c r="I188" s="12"/>
      <c r="J188" s="12"/>
      <c r="K188" s="12"/>
      <c r="L188" s="12"/>
      <c r="M188" s="12"/>
      <c r="N188" s="12"/>
      <c r="O188" s="12"/>
      <c r="P188" s="12"/>
      <c r="Q188" s="12"/>
    </row>
    <row r="189" spans="1:17" ht="12.75" customHeight="1">
      <c r="A189" s="40" t="s">
        <v>540</v>
      </c>
      <c r="B189" s="26" t="s">
        <v>145</v>
      </c>
      <c r="C189" s="26" t="s">
        <v>541</v>
      </c>
      <c r="D189" s="79">
        <v>943.55</v>
      </c>
      <c r="E189" s="101">
        <f t="shared" si="6"/>
        <v>641.61400000000003</v>
      </c>
      <c r="F189" s="26" t="s">
        <v>13</v>
      </c>
      <c r="G189" s="26" t="s">
        <v>147</v>
      </c>
      <c r="H189" s="40" t="s">
        <v>542</v>
      </c>
      <c r="I189" s="12"/>
      <c r="J189" s="12"/>
      <c r="K189" s="12"/>
      <c r="L189" s="12"/>
      <c r="M189" s="12"/>
      <c r="N189" s="12"/>
      <c r="O189" s="12"/>
      <c r="P189" s="12"/>
      <c r="Q189" s="12"/>
    </row>
    <row r="190" spans="1:17" ht="12.75" customHeight="1">
      <c r="A190" s="40" t="s">
        <v>543</v>
      </c>
      <c r="B190" s="26" t="s">
        <v>145</v>
      </c>
      <c r="C190" s="26" t="s">
        <v>544</v>
      </c>
      <c r="D190" s="56">
        <v>1495.12</v>
      </c>
      <c r="E190" s="101">
        <f t="shared" si="6"/>
        <v>1016.6816</v>
      </c>
      <c r="F190" s="26" t="s">
        <v>13</v>
      </c>
      <c r="G190" s="26" t="s">
        <v>147</v>
      </c>
      <c r="H190" s="40" t="s">
        <v>545</v>
      </c>
      <c r="I190" s="12"/>
      <c r="J190" s="12"/>
      <c r="K190" s="12"/>
      <c r="L190" s="12"/>
      <c r="M190" s="12"/>
      <c r="N190" s="12"/>
      <c r="O190" s="12"/>
      <c r="P190" s="12"/>
      <c r="Q190" s="12"/>
    </row>
    <row r="191" spans="1:17" ht="12.75" customHeight="1">
      <c r="A191" s="40" t="s">
        <v>546</v>
      </c>
      <c r="B191" s="26" t="s">
        <v>145</v>
      </c>
      <c r="C191" s="26" t="s">
        <v>547</v>
      </c>
      <c r="D191" s="56">
        <v>95.32</v>
      </c>
      <c r="E191" s="101">
        <f t="shared" si="6"/>
        <v>64.817599999999999</v>
      </c>
      <c r="F191" s="26" t="s">
        <v>13</v>
      </c>
      <c r="G191" s="26" t="s">
        <v>147</v>
      </c>
      <c r="H191" s="40" t="s">
        <v>548</v>
      </c>
      <c r="I191" s="12"/>
      <c r="J191" s="12"/>
      <c r="K191" s="12"/>
      <c r="L191" s="12"/>
      <c r="M191" s="12"/>
      <c r="N191" s="12"/>
      <c r="O191" s="12"/>
      <c r="P191" s="12"/>
      <c r="Q191" s="12"/>
    </row>
    <row r="192" spans="1:17" s="50" customFormat="1" ht="12.75" customHeight="1">
      <c r="A192" s="51" t="s">
        <v>549</v>
      </c>
      <c r="B192" s="52" t="s">
        <v>145</v>
      </c>
      <c r="C192" s="52" t="s">
        <v>550</v>
      </c>
      <c r="D192" s="56">
        <v>941.07</v>
      </c>
      <c r="E192" s="101">
        <f t="shared" si="6"/>
        <v>639.9276000000001</v>
      </c>
      <c r="F192" s="52" t="s">
        <v>13</v>
      </c>
      <c r="G192" s="52" t="s">
        <v>147</v>
      </c>
      <c r="H192" s="51" t="s">
        <v>551</v>
      </c>
      <c r="I192" s="49"/>
      <c r="J192" s="49"/>
      <c r="K192" s="49"/>
      <c r="L192" s="49"/>
      <c r="M192" s="49"/>
      <c r="N192" s="49"/>
      <c r="O192" s="49"/>
      <c r="P192" s="49"/>
      <c r="Q192" s="49"/>
    </row>
    <row r="193" spans="1:17" ht="12.75" customHeight="1">
      <c r="A193" s="40" t="s">
        <v>552</v>
      </c>
      <c r="B193" s="26" t="s">
        <v>148</v>
      </c>
      <c r="C193" s="26" t="s">
        <v>553</v>
      </c>
      <c r="D193" s="85">
        <v>39.78</v>
      </c>
      <c r="E193" s="101">
        <f t="shared" si="6"/>
        <v>27.050400000000003</v>
      </c>
      <c r="F193" s="26" t="s">
        <v>13</v>
      </c>
      <c r="G193" s="26" t="s">
        <v>147</v>
      </c>
      <c r="H193" s="40" t="s">
        <v>554</v>
      </c>
      <c r="I193" s="12"/>
      <c r="J193" s="12"/>
      <c r="K193" s="12"/>
      <c r="L193" s="12"/>
      <c r="M193" s="12"/>
      <c r="N193" s="12"/>
      <c r="O193" s="12"/>
      <c r="P193" s="12"/>
      <c r="Q193" s="12"/>
    </row>
    <row r="194" spans="1:17" ht="12.75" customHeight="1">
      <c r="A194" s="40" t="s">
        <v>555</v>
      </c>
      <c r="B194" s="26" t="s">
        <v>145</v>
      </c>
      <c r="C194" s="26" t="s">
        <v>556</v>
      </c>
      <c r="D194" s="85">
        <v>941.06</v>
      </c>
      <c r="E194" s="101">
        <f t="shared" ref="E194" si="7">SUM(D194*0.68)</f>
        <v>639.92079999999999</v>
      </c>
      <c r="F194" s="26" t="s">
        <v>13</v>
      </c>
      <c r="G194" s="26" t="s">
        <v>147</v>
      </c>
      <c r="H194" s="40" t="s">
        <v>557</v>
      </c>
      <c r="I194" s="12"/>
      <c r="J194" s="12"/>
      <c r="K194" s="12"/>
      <c r="L194" s="12"/>
      <c r="M194" s="12"/>
      <c r="N194" s="12"/>
      <c r="O194" s="12"/>
      <c r="P194" s="12"/>
      <c r="Q194" s="12"/>
    </row>
    <row r="195" spans="1:17" ht="12.75" customHeight="1">
      <c r="A195" s="40" t="s">
        <v>560</v>
      </c>
      <c r="B195" s="26" t="s">
        <v>145</v>
      </c>
      <c r="C195" s="26" t="s">
        <v>561</v>
      </c>
      <c r="D195" s="85">
        <v>614.25</v>
      </c>
      <c r="E195" s="101">
        <f>SUM(D195*0.71)</f>
        <v>436.11749999999995</v>
      </c>
      <c r="F195" s="26" t="s">
        <v>13</v>
      </c>
      <c r="G195" s="26" t="s">
        <v>147</v>
      </c>
      <c r="H195" s="40" t="s">
        <v>562</v>
      </c>
      <c r="I195" s="12"/>
      <c r="J195" s="12"/>
      <c r="K195" s="12"/>
      <c r="L195" s="12"/>
      <c r="M195" s="12"/>
      <c r="N195" s="12"/>
      <c r="O195" s="12"/>
      <c r="P195" s="12"/>
      <c r="Q195" s="12"/>
    </row>
    <row r="196" spans="1:17" ht="12.75" customHeight="1">
      <c r="A196" s="40" t="s">
        <v>563</v>
      </c>
      <c r="B196" s="26" t="s">
        <v>145</v>
      </c>
      <c r="C196" s="26" t="s">
        <v>564</v>
      </c>
      <c r="D196" s="85">
        <v>3071.25</v>
      </c>
      <c r="E196" s="101">
        <f>SUM(D196*0.71)</f>
        <v>2180.5875000000001</v>
      </c>
      <c r="F196" s="26" t="s">
        <v>565</v>
      </c>
      <c r="G196" s="26" t="s">
        <v>147</v>
      </c>
      <c r="H196" s="40" t="s">
        <v>566</v>
      </c>
      <c r="I196" s="12"/>
      <c r="J196" s="12"/>
      <c r="K196" s="12"/>
      <c r="L196" s="12"/>
      <c r="M196" s="12"/>
      <c r="N196" s="12"/>
      <c r="O196" s="12"/>
      <c r="P196" s="12"/>
      <c r="Q196" s="12"/>
    </row>
    <row r="197" spans="1:17" ht="12.75" customHeight="1">
      <c r="A197" s="40" t="s">
        <v>567</v>
      </c>
      <c r="B197" s="26" t="s">
        <v>145</v>
      </c>
      <c r="C197" s="26" t="s">
        <v>568</v>
      </c>
      <c r="D197" s="85">
        <v>446.25</v>
      </c>
      <c r="E197" s="101">
        <f>SUM(D197*0.71)</f>
        <v>316.83749999999998</v>
      </c>
      <c r="F197" s="26" t="s">
        <v>13</v>
      </c>
      <c r="G197" s="26" t="s">
        <v>147</v>
      </c>
      <c r="H197" s="40" t="s">
        <v>569</v>
      </c>
      <c r="I197" s="12"/>
      <c r="J197" s="12"/>
      <c r="K197" s="12"/>
      <c r="L197" s="12"/>
      <c r="M197" s="12"/>
      <c r="N197" s="12"/>
      <c r="O197" s="12"/>
      <c r="P197" s="12"/>
      <c r="Q197" s="12"/>
    </row>
    <row r="198" spans="1:17" ht="12.75" customHeight="1">
      <c r="A198" s="40" t="s">
        <v>570</v>
      </c>
      <c r="B198" s="26" t="s">
        <v>145</v>
      </c>
      <c r="C198" s="26" t="s">
        <v>571</v>
      </c>
      <c r="D198" s="85">
        <v>2231.25</v>
      </c>
      <c r="E198" s="101">
        <f>SUM(D198*0.71)</f>
        <v>1584.1875</v>
      </c>
      <c r="F198" s="26" t="s">
        <v>565</v>
      </c>
      <c r="G198" s="26" t="s">
        <v>147</v>
      </c>
      <c r="H198" s="40" t="s">
        <v>572</v>
      </c>
      <c r="I198" s="12"/>
      <c r="J198" s="12"/>
      <c r="K198" s="12"/>
      <c r="L198" s="12"/>
      <c r="M198" s="12"/>
      <c r="N198" s="12"/>
      <c r="O198" s="12"/>
      <c r="P198" s="12"/>
      <c r="Q198" s="12"/>
    </row>
    <row r="199" spans="1:17" ht="12.75" customHeight="1">
      <c r="A199" s="40" t="s">
        <v>573</v>
      </c>
      <c r="B199" s="26" t="s">
        <v>145</v>
      </c>
      <c r="C199" s="26" t="s">
        <v>574</v>
      </c>
      <c r="D199" s="85">
        <v>941.07</v>
      </c>
      <c r="E199" s="101">
        <f t="shared" ref="E199:E203" si="8">SUM(D199*0.68)</f>
        <v>639.9276000000001</v>
      </c>
      <c r="F199" s="26" t="s">
        <v>13</v>
      </c>
      <c r="G199" s="26" t="s">
        <v>147</v>
      </c>
      <c r="H199" s="40" t="s">
        <v>575</v>
      </c>
      <c r="I199" s="12"/>
      <c r="J199" s="12"/>
      <c r="K199" s="12"/>
      <c r="L199" s="12"/>
      <c r="M199" s="12"/>
      <c r="N199" s="12"/>
      <c r="O199" s="12"/>
      <c r="P199" s="12"/>
      <c r="Q199" s="12"/>
    </row>
    <row r="200" spans="1:17" ht="12.75" customHeight="1">
      <c r="A200" s="40" t="s">
        <v>576</v>
      </c>
      <c r="B200" s="26" t="s">
        <v>148</v>
      </c>
      <c r="C200" s="26" t="s">
        <v>577</v>
      </c>
      <c r="D200" s="85">
        <v>41.77</v>
      </c>
      <c r="E200" s="101">
        <f t="shared" si="8"/>
        <v>28.403600000000004</v>
      </c>
      <c r="F200" s="26" t="s">
        <v>13</v>
      </c>
      <c r="G200" s="26" t="s">
        <v>147</v>
      </c>
      <c r="H200" s="40" t="s">
        <v>578</v>
      </c>
      <c r="I200" s="12"/>
      <c r="J200" s="12"/>
      <c r="K200" s="12"/>
      <c r="L200" s="12"/>
      <c r="M200" s="12"/>
      <c r="N200" s="12"/>
      <c r="O200" s="12"/>
      <c r="P200" s="12"/>
      <c r="Q200" s="12"/>
    </row>
    <row r="201" spans="1:17" ht="12.75" customHeight="1">
      <c r="A201" s="40" t="s">
        <v>579</v>
      </c>
      <c r="B201" s="26" t="s">
        <v>148</v>
      </c>
      <c r="C201" s="26" t="s">
        <v>580</v>
      </c>
      <c r="D201" s="85">
        <v>206.85</v>
      </c>
      <c r="E201" s="101">
        <f t="shared" si="8"/>
        <v>140.65800000000002</v>
      </c>
      <c r="F201" s="26" t="s">
        <v>13</v>
      </c>
      <c r="G201" s="26" t="s">
        <v>147</v>
      </c>
      <c r="H201" s="40" t="s">
        <v>581</v>
      </c>
      <c r="I201" s="12"/>
      <c r="J201" s="12"/>
      <c r="K201" s="12"/>
      <c r="L201" s="12"/>
      <c r="M201" s="12"/>
      <c r="N201" s="12"/>
      <c r="O201" s="12"/>
      <c r="P201" s="12"/>
      <c r="Q201" s="12"/>
    </row>
    <row r="202" spans="1:17" ht="12.75" customHeight="1">
      <c r="A202" s="40" t="s">
        <v>582</v>
      </c>
      <c r="B202" s="26" t="s">
        <v>145</v>
      </c>
      <c r="C202" s="26" t="s">
        <v>583</v>
      </c>
      <c r="D202" s="56">
        <v>607.95000000000005</v>
      </c>
      <c r="E202" s="101">
        <f t="shared" si="8"/>
        <v>413.40600000000006</v>
      </c>
      <c r="F202" s="26" t="s">
        <v>13</v>
      </c>
      <c r="G202" s="26" t="s">
        <v>147</v>
      </c>
      <c r="H202" s="40" t="s">
        <v>584</v>
      </c>
      <c r="I202" s="12"/>
      <c r="J202" s="12"/>
      <c r="K202" s="12"/>
      <c r="L202" s="12"/>
      <c r="M202" s="12"/>
      <c r="N202" s="12"/>
      <c r="O202" s="12"/>
      <c r="P202" s="12"/>
      <c r="Q202" s="12"/>
    </row>
    <row r="203" spans="1:17" ht="12.75" customHeight="1">
      <c r="A203" s="40" t="s">
        <v>585</v>
      </c>
      <c r="B203" s="26" t="s">
        <v>167</v>
      </c>
      <c r="C203" s="26" t="s">
        <v>586</v>
      </c>
      <c r="D203" s="56">
        <v>78.569999999999993</v>
      </c>
      <c r="E203" s="101">
        <f t="shared" si="8"/>
        <v>53.427599999999998</v>
      </c>
      <c r="F203" s="26" t="s">
        <v>13</v>
      </c>
      <c r="G203" s="26" t="s">
        <v>147</v>
      </c>
      <c r="H203" s="40" t="s">
        <v>587</v>
      </c>
      <c r="I203" s="12"/>
      <c r="J203" s="12"/>
      <c r="K203" s="12"/>
      <c r="L203" s="12"/>
      <c r="M203" s="12"/>
      <c r="N203" s="12"/>
      <c r="O203" s="12"/>
      <c r="P203" s="12"/>
      <c r="Q203" s="12"/>
    </row>
    <row r="204" spans="1:17" ht="12.75" customHeight="1">
      <c r="A204" s="40" t="s">
        <v>588</v>
      </c>
      <c r="B204" s="26" t="s">
        <v>145</v>
      </c>
      <c r="C204" s="26" t="s">
        <v>589</v>
      </c>
      <c r="D204" s="56">
        <v>182.7</v>
      </c>
      <c r="E204" s="101">
        <f>SUM(D204*0.71)</f>
        <v>129.71699999999998</v>
      </c>
      <c r="F204" s="26" t="s">
        <v>13</v>
      </c>
      <c r="G204" s="26" t="s">
        <v>147</v>
      </c>
      <c r="H204" s="40" t="s">
        <v>590</v>
      </c>
      <c r="I204" s="12"/>
      <c r="J204" s="12"/>
      <c r="K204" s="12"/>
      <c r="L204" s="12"/>
      <c r="M204" s="12"/>
      <c r="N204" s="12"/>
      <c r="O204" s="12"/>
      <c r="P204" s="12"/>
      <c r="Q204" s="12"/>
    </row>
    <row r="205" spans="1:17" s="50" customFormat="1" ht="12.75" customHeight="1">
      <c r="A205" s="51" t="s">
        <v>591</v>
      </c>
      <c r="B205" s="52" t="s">
        <v>145</v>
      </c>
      <c r="C205" s="52" t="s">
        <v>592</v>
      </c>
      <c r="D205" s="56">
        <v>266.7</v>
      </c>
      <c r="E205" s="101">
        <f>SUM(D205*0.71)</f>
        <v>189.35699999999997</v>
      </c>
      <c r="F205" s="52" t="s">
        <v>13</v>
      </c>
      <c r="G205" s="52" t="s">
        <v>147</v>
      </c>
      <c r="H205" s="51" t="s">
        <v>593</v>
      </c>
      <c r="I205" s="49"/>
      <c r="J205" s="49"/>
      <c r="K205" s="49"/>
      <c r="L205" s="49"/>
      <c r="M205" s="49"/>
      <c r="N205" s="49"/>
      <c r="O205" s="49"/>
      <c r="P205" s="49"/>
      <c r="Q205" s="49"/>
    </row>
    <row r="206" spans="1:17" ht="12.75" customHeight="1">
      <c r="A206" s="40" t="s">
        <v>594</v>
      </c>
      <c r="B206" s="26" t="s">
        <v>145</v>
      </c>
      <c r="C206" s="26" t="s">
        <v>595</v>
      </c>
      <c r="D206" s="85">
        <v>740.25</v>
      </c>
      <c r="E206" s="101">
        <f t="shared" ref="E206:E210" si="9">SUM(D206*0.68)</f>
        <v>503.37000000000006</v>
      </c>
      <c r="F206" s="26" t="s">
        <v>13</v>
      </c>
      <c r="G206" s="26" t="s">
        <v>147</v>
      </c>
      <c r="H206" s="40" t="s">
        <v>596</v>
      </c>
      <c r="I206" s="12"/>
      <c r="J206" s="12"/>
      <c r="K206" s="12"/>
      <c r="L206" s="12"/>
      <c r="M206" s="12"/>
      <c r="N206" s="12"/>
      <c r="O206" s="12"/>
      <c r="P206" s="12"/>
      <c r="Q206" s="12"/>
    </row>
    <row r="207" spans="1:17" ht="12.75" customHeight="1">
      <c r="A207" s="40" t="s">
        <v>597</v>
      </c>
      <c r="B207" s="26" t="s">
        <v>145</v>
      </c>
      <c r="C207" s="26" t="s">
        <v>598</v>
      </c>
      <c r="D207" s="85">
        <v>1405.95</v>
      </c>
      <c r="E207" s="101">
        <f t="shared" si="9"/>
        <v>956.04600000000005</v>
      </c>
      <c r="F207" s="26" t="s">
        <v>13</v>
      </c>
      <c r="G207" s="26" t="s">
        <v>147</v>
      </c>
      <c r="H207" s="40" t="s">
        <v>599</v>
      </c>
      <c r="I207" s="12"/>
      <c r="J207" s="12"/>
      <c r="K207" s="12"/>
      <c r="L207" s="12"/>
      <c r="M207" s="12"/>
      <c r="N207" s="12"/>
      <c r="O207" s="12"/>
      <c r="P207" s="12"/>
      <c r="Q207" s="12"/>
    </row>
    <row r="208" spans="1:17" ht="12.75" customHeight="1">
      <c r="A208" s="40" t="s">
        <v>600</v>
      </c>
      <c r="B208" s="26" t="s">
        <v>167</v>
      </c>
      <c r="C208" s="26" t="s">
        <v>601</v>
      </c>
      <c r="D208" s="85">
        <v>534.42999999999995</v>
      </c>
      <c r="E208" s="101">
        <f t="shared" si="9"/>
        <v>363.41239999999999</v>
      </c>
      <c r="F208" s="26" t="s">
        <v>13</v>
      </c>
      <c r="G208" s="26" t="s">
        <v>147</v>
      </c>
      <c r="H208" s="40" t="s">
        <v>602</v>
      </c>
      <c r="I208" s="12"/>
      <c r="J208" s="12"/>
      <c r="K208" s="12"/>
      <c r="L208" s="12"/>
      <c r="M208" s="12"/>
      <c r="N208" s="12"/>
      <c r="O208" s="12"/>
      <c r="P208" s="12"/>
      <c r="Q208" s="12"/>
    </row>
    <row r="209" spans="1:17" ht="12.75" customHeight="1">
      <c r="A209" s="40" t="s">
        <v>603</v>
      </c>
      <c r="B209" s="26" t="s">
        <v>145</v>
      </c>
      <c r="C209" s="26" t="s">
        <v>604</v>
      </c>
      <c r="D209" s="85">
        <v>988.11</v>
      </c>
      <c r="E209" s="101">
        <f t="shared" si="9"/>
        <v>671.91480000000001</v>
      </c>
      <c r="F209" s="26" t="s">
        <v>13</v>
      </c>
      <c r="G209" s="26" t="s">
        <v>147</v>
      </c>
      <c r="H209" s="40" t="s">
        <v>605</v>
      </c>
      <c r="I209" s="12"/>
      <c r="J209" s="12"/>
      <c r="K209" s="12"/>
      <c r="L209" s="12"/>
      <c r="M209" s="12"/>
      <c r="N209" s="12"/>
      <c r="O209" s="12"/>
      <c r="P209" s="12"/>
      <c r="Q209" s="12"/>
    </row>
    <row r="210" spans="1:17" ht="12.75" customHeight="1">
      <c r="A210" s="40" t="s">
        <v>606</v>
      </c>
      <c r="B210" s="26" t="s">
        <v>145</v>
      </c>
      <c r="C210" s="26" t="s">
        <v>607</v>
      </c>
      <c r="D210" s="85">
        <v>309.75</v>
      </c>
      <c r="E210" s="101">
        <f t="shared" si="9"/>
        <v>210.63000000000002</v>
      </c>
      <c r="F210" s="26" t="s">
        <v>13</v>
      </c>
      <c r="G210" s="26" t="s">
        <v>147</v>
      </c>
      <c r="H210" s="40" t="s">
        <v>608</v>
      </c>
      <c r="I210" s="12"/>
      <c r="J210" s="12"/>
      <c r="K210" s="12"/>
      <c r="L210" s="12"/>
      <c r="M210" s="12"/>
      <c r="N210" s="12"/>
      <c r="O210" s="12"/>
      <c r="P210" s="12"/>
      <c r="Q210" s="12"/>
    </row>
    <row r="211" spans="1:17" ht="12.75" customHeight="1">
      <c r="A211" s="40" t="s">
        <v>609</v>
      </c>
      <c r="B211" s="26" t="s">
        <v>145</v>
      </c>
      <c r="C211" s="26" t="s">
        <v>610</v>
      </c>
      <c r="D211" s="85">
        <v>1711.18</v>
      </c>
      <c r="E211" s="101">
        <f>SUM(D211*0.71)</f>
        <v>1214.9377999999999</v>
      </c>
      <c r="F211" s="26" t="s">
        <v>13</v>
      </c>
      <c r="G211" s="26" t="s">
        <v>147</v>
      </c>
      <c r="H211" s="40" t="s">
        <v>611</v>
      </c>
      <c r="I211" s="12"/>
      <c r="J211" s="12"/>
      <c r="K211" s="12"/>
      <c r="L211" s="12"/>
      <c r="M211" s="12"/>
      <c r="N211" s="12"/>
      <c r="O211" s="12"/>
      <c r="P211" s="12"/>
      <c r="Q211" s="12"/>
    </row>
    <row r="212" spans="1:17" ht="12.75" customHeight="1">
      <c r="A212" s="40" t="s">
        <v>612</v>
      </c>
      <c r="B212" s="26" t="s">
        <v>145</v>
      </c>
      <c r="C212" s="26" t="s">
        <v>613</v>
      </c>
      <c r="D212" s="85">
        <v>719.91</v>
      </c>
      <c r="E212" s="101">
        <f>SUM(D212*0.71)</f>
        <v>511.13609999999994</v>
      </c>
      <c r="F212" s="26" t="s">
        <v>13</v>
      </c>
      <c r="G212" s="26" t="s">
        <v>147</v>
      </c>
      <c r="H212" s="40" t="s">
        <v>614</v>
      </c>
      <c r="I212" s="12"/>
      <c r="J212" s="12"/>
      <c r="K212" s="12"/>
      <c r="L212" s="12"/>
      <c r="M212" s="12"/>
      <c r="N212" s="12"/>
      <c r="O212" s="12"/>
      <c r="P212" s="12"/>
      <c r="Q212" s="12"/>
    </row>
    <row r="213" spans="1:17" ht="12.75" customHeight="1">
      <c r="A213" s="40" t="s">
        <v>615</v>
      </c>
      <c r="B213" s="26" t="s">
        <v>145</v>
      </c>
      <c r="C213" s="26" t="s">
        <v>616</v>
      </c>
      <c r="D213" s="85">
        <v>859.76</v>
      </c>
      <c r="E213" s="101">
        <f t="shared" ref="E213:E259" si="10">SUM(D213*0.71)</f>
        <v>610.42959999999994</v>
      </c>
      <c r="F213" s="26" t="s">
        <v>13</v>
      </c>
      <c r="G213" s="26" t="s">
        <v>147</v>
      </c>
      <c r="H213" s="40" t="s">
        <v>617</v>
      </c>
      <c r="I213" s="12"/>
      <c r="J213" s="12"/>
      <c r="K213" s="12"/>
      <c r="L213" s="12"/>
      <c r="M213" s="12"/>
      <c r="N213" s="12"/>
      <c r="O213" s="12"/>
      <c r="P213" s="12"/>
      <c r="Q213" s="12"/>
    </row>
    <row r="214" spans="1:17" ht="12.75" customHeight="1">
      <c r="A214" s="40" t="s">
        <v>618</v>
      </c>
      <c r="B214" s="26" t="s">
        <v>145</v>
      </c>
      <c r="C214" s="26" t="s">
        <v>619</v>
      </c>
      <c r="D214" s="85">
        <v>722.71</v>
      </c>
      <c r="E214" s="101">
        <f t="shared" si="10"/>
        <v>513.1241</v>
      </c>
      <c r="F214" s="26" t="s">
        <v>13</v>
      </c>
      <c r="G214" s="26" t="s">
        <v>147</v>
      </c>
      <c r="H214" s="40" t="s">
        <v>620</v>
      </c>
      <c r="I214" s="12"/>
      <c r="J214" s="12"/>
      <c r="K214" s="12"/>
      <c r="L214" s="12"/>
      <c r="M214" s="12"/>
      <c r="N214" s="12"/>
      <c r="O214" s="12"/>
      <c r="P214" s="12"/>
      <c r="Q214" s="12"/>
    </row>
    <row r="215" spans="1:17" ht="12.75" customHeight="1">
      <c r="A215" s="40" t="s">
        <v>621</v>
      </c>
      <c r="B215" s="26" t="s">
        <v>145</v>
      </c>
      <c r="C215" s="26" t="s">
        <v>622</v>
      </c>
      <c r="D215" s="85">
        <v>874.17</v>
      </c>
      <c r="E215" s="101">
        <f t="shared" si="10"/>
        <v>620.66069999999991</v>
      </c>
      <c r="F215" s="26" t="s">
        <v>13</v>
      </c>
      <c r="G215" s="26" t="s">
        <v>147</v>
      </c>
      <c r="H215" s="40" t="s">
        <v>623</v>
      </c>
      <c r="I215" s="12"/>
      <c r="J215" s="12"/>
      <c r="K215" s="12"/>
      <c r="L215" s="12"/>
      <c r="M215" s="12"/>
      <c r="N215" s="12"/>
      <c r="O215" s="12"/>
      <c r="P215" s="12"/>
      <c r="Q215" s="12"/>
    </row>
    <row r="216" spans="1:17" ht="12.75" customHeight="1">
      <c r="A216" s="40" t="s">
        <v>624</v>
      </c>
      <c r="B216" s="26" t="s">
        <v>145</v>
      </c>
      <c r="C216" s="26" t="s">
        <v>625</v>
      </c>
      <c r="D216" s="85">
        <v>1365.09</v>
      </c>
      <c r="E216" s="101">
        <f t="shared" si="10"/>
        <v>969.21389999999985</v>
      </c>
      <c r="F216" s="26" t="s">
        <v>13</v>
      </c>
      <c r="G216" s="26" t="s">
        <v>147</v>
      </c>
      <c r="H216" s="40" t="s">
        <v>626</v>
      </c>
      <c r="I216" s="12"/>
      <c r="J216" s="12"/>
      <c r="K216" s="12"/>
      <c r="L216" s="12"/>
      <c r="M216" s="12"/>
      <c r="N216" s="12"/>
      <c r="O216" s="12"/>
      <c r="P216" s="12"/>
      <c r="Q216" s="12"/>
    </row>
    <row r="217" spans="1:17" ht="12.75" customHeight="1">
      <c r="A217" s="40" t="s">
        <v>627</v>
      </c>
      <c r="B217" s="26" t="s">
        <v>145</v>
      </c>
      <c r="C217" s="26" t="s">
        <v>628</v>
      </c>
      <c r="D217" s="85">
        <v>1807.09</v>
      </c>
      <c r="E217" s="101">
        <f t="shared" si="10"/>
        <v>1283.0338999999999</v>
      </c>
      <c r="F217" s="26" t="s">
        <v>13</v>
      </c>
      <c r="G217" s="26" t="s">
        <v>147</v>
      </c>
      <c r="H217" s="40" t="s">
        <v>629</v>
      </c>
      <c r="I217" s="12"/>
      <c r="J217" s="12"/>
      <c r="K217" s="12"/>
      <c r="L217" s="12"/>
      <c r="M217" s="12"/>
      <c r="N217" s="12"/>
      <c r="O217" s="12"/>
      <c r="P217" s="12"/>
      <c r="Q217" s="12"/>
    </row>
    <row r="218" spans="1:17" ht="12.75" customHeight="1">
      <c r="A218" s="40" t="s">
        <v>630</v>
      </c>
      <c r="B218" s="26" t="s">
        <v>145</v>
      </c>
      <c r="C218" s="26" t="s">
        <v>631</v>
      </c>
      <c r="D218" s="85">
        <v>1253.67</v>
      </c>
      <c r="E218" s="101">
        <f t="shared" si="10"/>
        <v>890.10569999999996</v>
      </c>
      <c r="F218" s="26" t="s">
        <v>13</v>
      </c>
      <c r="G218" s="26" t="s">
        <v>147</v>
      </c>
      <c r="H218" s="40" t="s">
        <v>632</v>
      </c>
      <c r="I218" s="12"/>
      <c r="J218" s="12"/>
      <c r="K218" s="12"/>
      <c r="L218" s="12"/>
      <c r="M218" s="12"/>
      <c r="N218" s="12"/>
      <c r="O218" s="12"/>
      <c r="P218" s="12"/>
      <c r="Q218" s="12"/>
    </row>
    <row r="219" spans="1:17" ht="12.75" customHeight="1">
      <c r="A219" s="40" t="s">
        <v>633</v>
      </c>
      <c r="B219" s="26" t="s">
        <v>145</v>
      </c>
      <c r="C219" s="26" t="s">
        <v>634</v>
      </c>
      <c r="D219" s="85">
        <v>1529.66</v>
      </c>
      <c r="E219" s="101">
        <f t="shared" si="10"/>
        <v>1086.0586000000001</v>
      </c>
      <c r="F219" s="26" t="s">
        <v>13</v>
      </c>
      <c r="G219" s="26" t="s">
        <v>147</v>
      </c>
      <c r="H219" s="40" t="s">
        <v>635</v>
      </c>
      <c r="I219" s="12"/>
      <c r="J219" s="12"/>
      <c r="K219" s="12"/>
      <c r="L219" s="12"/>
      <c r="M219" s="12"/>
      <c r="N219" s="12"/>
      <c r="O219" s="12"/>
      <c r="P219" s="12"/>
      <c r="Q219" s="12"/>
    </row>
    <row r="220" spans="1:17" ht="12.75" customHeight="1">
      <c r="A220" s="40" t="s">
        <v>636</v>
      </c>
      <c r="B220" s="26" t="s">
        <v>145</v>
      </c>
      <c r="C220" s="26" t="s">
        <v>637</v>
      </c>
      <c r="D220" s="85">
        <v>1529.66</v>
      </c>
      <c r="E220" s="101">
        <f t="shared" si="10"/>
        <v>1086.0586000000001</v>
      </c>
      <c r="F220" s="26" t="s">
        <v>13</v>
      </c>
      <c r="G220" s="26" t="s">
        <v>147</v>
      </c>
      <c r="H220" s="40" t="s">
        <v>638</v>
      </c>
      <c r="I220" s="12"/>
      <c r="J220" s="12"/>
      <c r="K220" s="12"/>
      <c r="L220" s="12"/>
      <c r="M220" s="12"/>
      <c r="N220" s="12"/>
      <c r="O220" s="12"/>
      <c r="P220" s="12"/>
      <c r="Q220" s="12"/>
    </row>
    <row r="221" spans="1:17" ht="12.75" customHeight="1">
      <c r="A221" s="40" t="s">
        <v>639</v>
      </c>
      <c r="B221" s="26" t="s">
        <v>145</v>
      </c>
      <c r="C221" s="26" t="s">
        <v>640</v>
      </c>
      <c r="D221" s="85">
        <v>1799.19</v>
      </c>
      <c r="E221" s="101">
        <f t="shared" si="10"/>
        <v>1277.4249</v>
      </c>
      <c r="F221" s="26" t="s">
        <v>13</v>
      </c>
      <c r="G221" s="26" t="s">
        <v>147</v>
      </c>
      <c r="H221" s="40" t="s">
        <v>641</v>
      </c>
      <c r="I221" s="12"/>
      <c r="J221" s="12"/>
      <c r="K221" s="12"/>
      <c r="L221" s="12"/>
      <c r="M221" s="12"/>
      <c r="N221" s="12"/>
      <c r="O221" s="12"/>
      <c r="P221" s="12"/>
      <c r="Q221" s="12"/>
    </row>
    <row r="222" spans="1:17" ht="12.75" customHeight="1">
      <c r="A222" s="40" t="s">
        <v>642</v>
      </c>
      <c r="B222" s="26" t="s">
        <v>145</v>
      </c>
      <c r="C222" s="26" t="s">
        <v>643</v>
      </c>
      <c r="D222" s="85">
        <v>943.18</v>
      </c>
      <c r="E222" s="101">
        <f t="shared" si="10"/>
        <v>669.65779999999995</v>
      </c>
      <c r="F222" s="26" t="s">
        <v>13</v>
      </c>
      <c r="G222" s="26" t="s">
        <v>147</v>
      </c>
      <c r="H222" s="40" t="s">
        <v>644</v>
      </c>
      <c r="I222" s="12"/>
      <c r="J222" s="12"/>
      <c r="K222" s="12"/>
      <c r="L222" s="12"/>
      <c r="M222" s="12"/>
      <c r="N222" s="12"/>
      <c r="O222" s="12"/>
      <c r="P222" s="12"/>
      <c r="Q222" s="12"/>
    </row>
    <row r="223" spans="1:17" ht="12.75" customHeight="1">
      <c r="A223" s="40" t="s">
        <v>645</v>
      </c>
      <c r="B223" s="26" t="s">
        <v>145</v>
      </c>
      <c r="C223" s="26" t="s">
        <v>646</v>
      </c>
      <c r="D223" s="85">
        <v>964.32</v>
      </c>
      <c r="E223" s="101">
        <f t="shared" si="10"/>
        <v>684.66719999999998</v>
      </c>
      <c r="F223" s="26" t="s">
        <v>13</v>
      </c>
      <c r="G223" s="26" t="s">
        <v>147</v>
      </c>
      <c r="H223" s="40" t="s">
        <v>647</v>
      </c>
      <c r="I223" s="12"/>
      <c r="J223" s="12"/>
      <c r="K223" s="12"/>
      <c r="L223" s="12"/>
      <c r="M223" s="12"/>
      <c r="N223" s="12"/>
      <c r="O223" s="12"/>
      <c r="P223" s="12"/>
      <c r="Q223" s="12"/>
    </row>
    <row r="224" spans="1:17" ht="12.75" customHeight="1">
      <c r="A224" s="40" t="s">
        <v>648</v>
      </c>
      <c r="B224" s="26" t="s">
        <v>145</v>
      </c>
      <c r="C224" s="26" t="s">
        <v>649</v>
      </c>
      <c r="D224" s="85">
        <v>1801.9</v>
      </c>
      <c r="E224" s="101">
        <f t="shared" si="10"/>
        <v>1279.3489999999999</v>
      </c>
      <c r="F224" s="26" t="s">
        <v>13</v>
      </c>
      <c r="G224" s="26" t="s">
        <v>147</v>
      </c>
      <c r="H224" s="40" t="s">
        <v>650</v>
      </c>
      <c r="I224" s="12"/>
      <c r="J224" s="12"/>
      <c r="K224" s="12"/>
      <c r="L224" s="12"/>
      <c r="M224" s="12"/>
      <c r="N224" s="12"/>
      <c r="O224" s="12"/>
      <c r="P224" s="12"/>
      <c r="Q224" s="12"/>
    </row>
    <row r="225" spans="1:17" ht="12.75" customHeight="1">
      <c r="A225" s="40" t="s">
        <v>651</v>
      </c>
      <c r="B225" s="26" t="s">
        <v>145</v>
      </c>
      <c r="C225" s="26" t="s">
        <v>652</v>
      </c>
      <c r="D225" s="85">
        <v>2079.89</v>
      </c>
      <c r="E225" s="101">
        <f t="shared" si="10"/>
        <v>1476.7218999999998</v>
      </c>
      <c r="F225" s="26" t="s">
        <v>13</v>
      </c>
      <c r="G225" s="26" t="s">
        <v>147</v>
      </c>
      <c r="H225" s="40" t="s">
        <v>653</v>
      </c>
      <c r="I225" s="12"/>
      <c r="J225" s="12"/>
      <c r="K225" s="12"/>
      <c r="L225" s="12"/>
      <c r="M225" s="12"/>
      <c r="N225" s="12"/>
      <c r="O225" s="12"/>
      <c r="P225" s="12"/>
      <c r="Q225" s="12"/>
    </row>
    <row r="226" spans="1:17" ht="12.75" customHeight="1">
      <c r="A226" s="40" t="s">
        <v>654</v>
      </c>
      <c r="B226" s="26" t="s">
        <v>145</v>
      </c>
      <c r="C226" s="26" t="s">
        <v>655</v>
      </c>
      <c r="D226" s="85">
        <v>2079.89</v>
      </c>
      <c r="E226" s="101">
        <f t="shared" si="10"/>
        <v>1476.7218999999998</v>
      </c>
      <c r="F226" s="26" t="s">
        <v>13</v>
      </c>
      <c r="G226" s="26" t="s">
        <v>147</v>
      </c>
      <c r="H226" s="40" t="s">
        <v>656</v>
      </c>
      <c r="I226" s="12"/>
      <c r="J226" s="12"/>
      <c r="K226" s="12"/>
      <c r="L226" s="12"/>
      <c r="M226" s="12"/>
      <c r="N226" s="12"/>
      <c r="O226" s="12"/>
      <c r="P226" s="12"/>
      <c r="Q226" s="12"/>
    </row>
    <row r="227" spans="1:17" ht="12.75" customHeight="1">
      <c r="A227" s="40" t="s">
        <v>657</v>
      </c>
      <c r="B227" s="26" t="s">
        <v>145</v>
      </c>
      <c r="C227" s="26" t="s">
        <v>658</v>
      </c>
      <c r="D227" s="85">
        <v>2361.21</v>
      </c>
      <c r="E227" s="101">
        <f t="shared" si="10"/>
        <v>1676.4591</v>
      </c>
      <c r="F227" s="26" t="s">
        <v>13</v>
      </c>
      <c r="G227" s="26" t="s">
        <v>147</v>
      </c>
      <c r="H227" s="40" t="s">
        <v>659</v>
      </c>
      <c r="I227" s="12"/>
      <c r="J227" s="12"/>
      <c r="K227" s="12"/>
      <c r="L227" s="12"/>
      <c r="M227" s="12"/>
      <c r="N227" s="12"/>
      <c r="O227" s="12"/>
      <c r="P227" s="12"/>
      <c r="Q227" s="12"/>
    </row>
    <row r="228" spans="1:17" ht="12.75" customHeight="1">
      <c r="A228" s="40" t="s">
        <v>660</v>
      </c>
      <c r="B228" s="26" t="s">
        <v>145</v>
      </c>
      <c r="C228" s="26" t="s">
        <v>661</v>
      </c>
      <c r="D228" s="85">
        <v>1429.12</v>
      </c>
      <c r="E228" s="101">
        <f t="shared" si="10"/>
        <v>1014.6751999999999</v>
      </c>
      <c r="F228" s="26" t="s">
        <v>13</v>
      </c>
      <c r="G228" s="26" t="s">
        <v>147</v>
      </c>
      <c r="H228" s="40" t="s">
        <v>662</v>
      </c>
      <c r="I228" s="12"/>
      <c r="J228" s="12"/>
      <c r="K228" s="12"/>
      <c r="L228" s="12"/>
      <c r="M228" s="12"/>
      <c r="N228" s="12"/>
      <c r="O228" s="12"/>
      <c r="P228" s="12"/>
      <c r="Q228" s="12"/>
    </row>
    <row r="229" spans="1:17" ht="12.75" customHeight="1">
      <c r="A229" s="40" t="s">
        <v>663</v>
      </c>
      <c r="B229" s="26" t="s">
        <v>145</v>
      </c>
      <c r="C229" s="26" t="s">
        <v>664</v>
      </c>
      <c r="D229" s="85">
        <v>1404.23</v>
      </c>
      <c r="E229" s="101">
        <f t="shared" si="10"/>
        <v>997.00329999999997</v>
      </c>
      <c r="F229" s="26" t="s">
        <v>13</v>
      </c>
      <c r="G229" s="26" t="s">
        <v>147</v>
      </c>
      <c r="H229" s="40" t="s">
        <v>665</v>
      </c>
      <c r="I229" s="12"/>
      <c r="J229" s="12"/>
      <c r="K229" s="12"/>
      <c r="L229" s="12"/>
      <c r="M229" s="12"/>
      <c r="N229" s="12"/>
      <c r="O229" s="12"/>
      <c r="P229" s="12"/>
      <c r="Q229" s="12"/>
    </row>
    <row r="230" spans="1:17" ht="12.75" customHeight="1">
      <c r="A230" s="40" t="s">
        <v>666</v>
      </c>
      <c r="B230" s="26" t="s">
        <v>145</v>
      </c>
      <c r="C230" s="26" t="s">
        <v>667</v>
      </c>
      <c r="D230" s="85">
        <v>1474.85</v>
      </c>
      <c r="E230" s="101">
        <f t="shared" si="10"/>
        <v>1047.1434999999999</v>
      </c>
      <c r="F230" s="26" t="s">
        <v>13</v>
      </c>
      <c r="G230" s="26" t="s">
        <v>147</v>
      </c>
      <c r="H230" s="40" t="s">
        <v>668</v>
      </c>
      <c r="I230" s="12"/>
      <c r="J230" s="12"/>
      <c r="K230" s="12"/>
      <c r="L230" s="12"/>
      <c r="M230" s="12"/>
      <c r="N230" s="12"/>
      <c r="O230" s="12"/>
      <c r="P230" s="12"/>
      <c r="Q230" s="12"/>
    </row>
    <row r="231" spans="1:17" ht="12.75" customHeight="1">
      <c r="A231" s="40" t="s">
        <v>669</v>
      </c>
      <c r="B231" s="26" t="s">
        <v>145</v>
      </c>
      <c r="C231" s="26" t="s">
        <v>670</v>
      </c>
      <c r="D231" s="85">
        <v>1758.74</v>
      </c>
      <c r="E231" s="101">
        <f t="shared" si="10"/>
        <v>1248.7054000000001</v>
      </c>
      <c r="F231" s="26" t="s">
        <v>13</v>
      </c>
      <c r="G231" s="26" t="s">
        <v>147</v>
      </c>
      <c r="H231" s="40" t="s">
        <v>671</v>
      </c>
      <c r="I231" s="12"/>
      <c r="J231" s="12"/>
      <c r="K231" s="12"/>
      <c r="L231" s="12"/>
      <c r="M231" s="12"/>
      <c r="N231" s="12"/>
      <c r="O231" s="12"/>
      <c r="P231" s="12"/>
      <c r="Q231" s="12"/>
    </row>
    <row r="232" spans="1:17" ht="12.75" customHeight="1">
      <c r="A232" s="40" t="s">
        <v>672</v>
      </c>
      <c r="B232" s="26" t="s">
        <v>145</v>
      </c>
      <c r="C232" s="26" t="s">
        <v>673</v>
      </c>
      <c r="D232" s="85">
        <v>1758.74</v>
      </c>
      <c r="E232" s="101">
        <f t="shared" si="10"/>
        <v>1248.7054000000001</v>
      </c>
      <c r="F232" s="26" t="s">
        <v>13</v>
      </c>
      <c r="G232" s="26" t="s">
        <v>147</v>
      </c>
      <c r="H232" s="40" t="s">
        <v>674</v>
      </c>
      <c r="I232" s="12"/>
      <c r="J232" s="12"/>
      <c r="K232" s="12"/>
      <c r="L232" s="12"/>
      <c r="M232" s="12"/>
      <c r="N232" s="12"/>
      <c r="O232" s="12"/>
      <c r="P232" s="12"/>
      <c r="Q232" s="12"/>
    </row>
    <row r="233" spans="1:17" ht="12.75" customHeight="1">
      <c r="A233" s="40" t="s">
        <v>675</v>
      </c>
      <c r="B233" s="26" t="s">
        <v>145</v>
      </c>
      <c r="C233" s="26" t="s">
        <v>676</v>
      </c>
      <c r="D233" s="85">
        <v>1562.38</v>
      </c>
      <c r="E233" s="101">
        <f t="shared" si="10"/>
        <v>1109.2898</v>
      </c>
      <c r="F233" s="26" t="s">
        <v>13</v>
      </c>
      <c r="G233" s="26" t="s">
        <v>147</v>
      </c>
      <c r="H233" s="40" t="s">
        <v>677</v>
      </c>
      <c r="I233" s="12"/>
      <c r="J233" s="12"/>
      <c r="K233" s="12"/>
      <c r="L233" s="12"/>
      <c r="M233" s="12"/>
      <c r="N233" s="12"/>
      <c r="O233" s="12"/>
      <c r="P233" s="12"/>
      <c r="Q233" s="12"/>
    </row>
    <row r="234" spans="1:17" ht="12.75" customHeight="1">
      <c r="A234" s="40" t="s">
        <v>678</v>
      </c>
      <c r="B234" s="26" t="s">
        <v>145</v>
      </c>
      <c r="C234" s="26" t="s">
        <v>679</v>
      </c>
      <c r="D234" s="85">
        <v>1861.86</v>
      </c>
      <c r="E234" s="101">
        <f t="shared" si="10"/>
        <v>1321.9205999999999</v>
      </c>
      <c r="F234" s="26" t="s">
        <v>13</v>
      </c>
      <c r="G234" s="26" t="s">
        <v>147</v>
      </c>
      <c r="H234" s="40" t="s">
        <v>680</v>
      </c>
      <c r="I234" s="12"/>
      <c r="J234" s="12"/>
      <c r="K234" s="12"/>
      <c r="L234" s="12"/>
      <c r="M234" s="12"/>
      <c r="N234" s="12"/>
      <c r="O234" s="12"/>
      <c r="P234" s="12"/>
      <c r="Q234" s="12"/>
    </row>
    <row r="235" spans="1:17" ht="12.75" customHeight="1">
      <c r="A235" s="40" t="s">
        <v>681</v>
      </c>
      <c r="B235" s="26" t="s">
        <v>145</v>
      </c>
      <c r="C235" s="26" t="s">
        <v>682</v>
      </c>
      <c r="D235" s="85">
        <v>1861.86</v>
      </c>
      <c r="E235" s="101">
        <f t="shared" si="10"/>
        <v>1321.9205999999999</v>
      </c>
      <c r="F235" s="26" t="s">
        <v>13</v>
      </c>
      <c r="G235" s="26" t="s">
        <v>147</v>
      </c>
      <c r="H235" s="40" t="s">
        <v>683</v>
      </c>
      <c r="I235" s="12"/>
      <c r="J235" s="12"/>
      <c r="K235" s="12"/>
      <c r="L235" s="12"/>
      <c r="M235" s="12"/>
      <c r="N235" s="12"/>
      <c r="O235" s="12"/>
      <c r="P235" s="12"/>
      <c r="Q235" s="12"/>
    </row>
    <row r="236" spans="1:17" ht="12.75" customHeight="1">
      <c r="A236" s="40" t="s">
        <v>684</v>
      </c>
      <c r="B236" s="26" t="s">
        <v>145</v>
      </c>
      <c r="C236" s="26" t="s">
        <v>685</v>
      </c>
      <c r="D236" s="85">
        <v>1144.92</v>
      </c>
      <c r="E236" s="101">
        <f t="shared" si="10"/>
        <v>812.89319999999998</v>
      </c>
      <c r="F236" s="26" t="s">
        <v>13</v>
      </c>
      <c r="G236" s="26" t="s">
        <v>147</v>
      </c>
      <c r="H236" s="40" t="s">
        <v>686</v>
      </c>
      <c r="I236" s="12"/>
      <c r="J236" s="12"/>
      <c r="K236" s="12"/>
      <c r="L236" s="12"/>
      <c r="M236" s="12"/>
      <c r="N236" s="12"/>
      <c r="O236" s="12"/>
      <c r="P236" s="12"/>
      <c r="Q236" s="12"/>
    </row>
    <row r="237" spans="1:17" ht="12.75" customHeight="1">
      <c r="A237" s="40" t="s">
        <v>687</v>
      </c>
      <c r="B237" s="26" t="s">
        <v>145</v>
      </c>
      <c r="C237" s="26" t="s">
        <v>688</v>
      </c>
      <c r="D237" s="85">
        <v>1181.52</v>
      </c>
      <c r="E237" s="101">
        <f t="shared" si="10"/>
        <v>838.87919999999997</v>
      </c>
      <c r="F237" s="26" t="s">
        <v>13</v>
      </c>
      <c r="G237" s="26" t="s">
        <v>147</v>
      </c>
      <c r="H237" s="40" t="s">
        <v>689</v>
      </c>
      <c r="I237" s="12"/>
      <c r="J237" s="12"/>
      <c r="K237" s="12"/>
      <c r="L237" s="12"/>
      <c r="M237" s="12"/>
      <c r="N237" s="12"/>
      <c r="O237" s="12"/>
      <c r="P237" s="12"/>
      <c r="Q237" s="12"/>
    </row>
    <row r="238" spans="1:17" ht="12.75" customHeight="1">
      <c r="A238" s="40" t="s">
        <v>690</v>
      </c>
      <c r="B238" s="26" t="s">
        <v>145</v>
      </c>
      <c r="C238" s="26" t="s">
        <v>691</v>
      </c>
      <c r="D238" s="85">
        <v>1486.56</v>
      </c>
      <c r="E238" s="101">
        <f t="shared" si="10"/>
        <v>1055.4576</v>
      </c>
      <c r="F238" s="26" t="s">
        <v>13</v>
      </c>
      <c r="G238" s="26" t="s">
        <v>147</v>
      </c>
      <c r="H238" s="40" t="s">
        <v>692</v>
      </c>
      <c r="I238" s="12"/>
      <c r="J238" s="12"/>
      <c r="K238" s="12"/>
      <c r="L238" s="12"/>
      <c r="M238" s="12"/>
      <c r="N238" s="12"/>
      <c r="O238" s="12"/>
      <c r="P238" s="12"/>
      <c r="Q238" s="12"/>
    </row>
    <row r="239" spans="1:17" ht="12.75" customHeight="1">
      <c r="A239" s="40" t="s">
        <v>693</v>
      </c>
      <c r="B239" s="26" t="s">
        <v>145</v>
      </c>
      <c r="C239" s="26" t="s">
        <v>694</v>
      </c>
      <c r="D239" s="56">
        <v>1515.56</v>
      </c>
      <c r="E239" s="101">
        <f t="shared" si="10"/>
        <v>1076.0475999999999</v>
      </c>
      <c r="F239" s="26" t="s">
        <v>13</v>
      </c>
      <c r="G239" s="26" t="s">
        <v>147</v>
      </c>
      <c r="H239" s="40" t="s">
        <v>695</v>
      </c>
      <c r="I239" s="12"/>
      <c r="J239" s="12"/>
      <c r="K239" s="12"/>
      <c r="L239" s="12"/>
      <c r="M239" s="12"/>
      <c r="N239" s="12"/>
      <c r="O239" s="12"/>
      <c r="P239" s="12"/>
      <c r="Q239" s="12"/>
    </row>
    <row r="240" spans="1:17" ht="12.75" customHeight="1">
      <c r="A240" s="40" t="s">
        <v>696</v>
      </c>
      <c r="B240" s="26" t="s">
        <v>145</v>
      </c>
      <c r="C240" s="26" t="s">
        <v>697</v>
      </c>
      <c r="D240" s="85">
        <v>1730.57</v>
      </c>
      <c r="E240" s="101">
        <f t="shared" si="10"/>
        <v>1228.7047</v>
      </c>
      <c r="F240" s="26" t="s">
        <v>13</v>
      </c>
      <c r="G240" s="26" t="s">
        <v>147</v>
      </c>
      <c r="H240" s="40" t="s">
        <v>698</v>
      </c>
      <c r="I240" s="12"/>
      <c r="J240" s="12"/>
      <c r="K240" s="12"/>
      <c r="L240" s="12"/>
      <c r="M240" s="12"/>
      <c r="N240" s="12"/>
      <c r="O240" s="12"/>
      <c r="P240" s="12"/>
      <c r="Q240" s="12"/>
    </row>
    <row r="241" spans="1:17" ht="12.75" customHeight="1">
      <c r="A241" s="40" t="s">
        <v>699</v>
      </c>
      <c r="B241" s="26" t="s">
        <v>145</v>
      </c>
      <c r="C241" s="26" t="s">
        <v>700</v>
      </c>
      <c r="D241" s="85">
        <v>2005.29</v>
      </c>
      <c r="E241" s="101">
        <f t="shared" si="10"/>
        <v>1423.7558999999999</v>
      </c>
      <c r="F241" s="26" t="s">
        <v>13</v>
      </c>
      <c r="G241" s="26" t="s">
        <v>147</v>
      </c>
      <c r="H241" s="40" t="s">
        <v>701</v>
      </c>
      <c r="I241" s="12"/>
      <c r="J241" s="12"/>
      <c r="K241" s="12"/>
      <c r="L241" s="12"/>
      <c r="M241" s="12"/>
      <c r="N241" s="12"/>
      <c r="O241" s="12"/>
      <c r="P241" s="12"/>
      <c r="Q241" s="12"/>
    </row>
    <row r="242" spans="1:17" ht="12.75" customHeight="1">
      <c r="A242" s="40" t="s">
        <v>702</v>
      </c>
      <c r="B242" s="26" t="s">
        <v>145</v>
      </c>
      <c r="C242" s="26" t="s">
        <v>703</v>
      </c>
      <c r="D242" s="85">
        <v>2005.29</v>
      </c>
      <c r="E242" s="101">
        <f t="shared" si="10"/>
        <v>1423.7558999999999</v>
      </c>
      <c r="F242" s="26" t="s">
        <v>13</v>
      </c>
      <c r="G242" s="26" t="s">
        <v>147</v>
      </c>
      <c r="H242" s="40" t="s">
        <v>704</v>
      </c>
      <c r="I242" s="12"/>
      <c r="J242" s="12"/>
      <c r="K242" s="12"/>
      <c r="L242" s="12"/>
      <c r="M242" s="12"/>
      <c r="N242" s="12"/>
      <c r="O242" s="12"/>
      <c r="P242" s="12"/>
      <c r="Q242" s="12"/>
    </row>
    <row r="243" spans="1:17" ht="12.75" customHeight="1">
      <c r="A243" s="40" t="s">
        <v>705</v>
      </c>
      <c r="B243" s="26" t="s">
        <v>145</v>
      </c>
      <c r="C243" s="26" t="s">
        <v>706</v>
      </c>
      <c r="D243" s="85">
        <v>1825.48</v>
      </c>
      <c r="E243" s="101">
        <f t="shared" si="10"/>
        <v>1296.0907999999999</v>
      </c>
      <c r="F243" s="26" t="s">
        <v>13</v>
      </c>
      <c r="G243" s="26" t="s">
        <v>147</v>
      </c>
      <c r="H243" s="40" t="s">
        <v>707</v>
      </c>
      <c r="I243" s="12"/>
      <c r="J243" s="12"/>
      <c r="K243" s="12"/>
      <c r="L243" s="12"/>
      <c r="M243" s="12"/>
      <c r="N243" s="12"/>
      <c r="O243" s="12"/>
      <c r="P243" s="12"/>
      <c r="Q243" s="12"/>
    </row>
    <row r="244" spans="1:17" ht="12.75" customHeight="1">
      <c r="A244" s="40" t="s">
        <v>708</v>
      </c>
      <c r="B244" s="26" t="s">
        <v>145</v>
      </c>
      <c r="C244" s="26" t="s">
        <v>709</v>
      </c>
      <c r="D244" s="85">
        <v>2088.63</v>
      </c>
      <c r="E244" s="101">
        <f t="shared" si="10"/>
        <v>1482.9273000000001</v>
      </c>
      <c r="F244" s="26" t="s">
        <v>13</v>
      </c>
      <c r="G244" s="26" t="s">
        <v>147</v>
      </c>
      <c r="H244" s="40" t="s">
        <v>710</v>
      </c>
      <c r="I244" s="12"/>
      <c r="J244" s="12"/>
      <c r="K244" s="12"/>
      <c r="L244" s="12"/>
      <c r="M244" s="12"/>
      <c r="N244" s="12"/>
      <c r="O244" s="12"/>
      <c r="P244" s="12"/>
      <c r="Q244" s="12"/>
    </row>
    <row r="245" spans="1:17" ht="12.75" customHeight="1">
      <c r="A245" s="40" t="s">
        <v>711</v>
      </c>
      <c r="B245" s="26" t="s">
        <v>145</v>
      </c>
      <c r="C245" s="26" t="s">
        <v>712</v>
      </c>
      <c r="D245" s="85">
        <v>2088.63</v>
      </c>
      <c r="E245" s="101">
        <f t="shared" si="10"/>
        <v>1482.9273000000001</v>
      </c>
      <c r="F245" s="26" t="s">
        <v>13</v>
      </c>
      <c r="G245" s="26" t="s">
        <v>147</v>
      </c>
      <c r="H245" s="40" t="s">
        <v>713</v>
      </c>
      <c r="I245" s="12"/>
      <c r="J245" s="12"/>
      <c r="K245" s="12"/>
      <c r="L245" s="12"/>
      <c r="M245" s="12"/>
      <c r="N245" s="12"/>
      <c r="O245" s="12"/>
      <c r="P245" s="12"/>
      <c r="Q245" s="12"/>
    </row>
    <row r="246" spans="1:17" ht="12.75" customHeight="1">
      <c r="A246" s="40" t="s">
        <v>714</v>
      </c>
      <c r="B246" s="26" t="s">
        <v>145</v>
      </c>
      <c r="C246" s="26" t="s">
        <v>715</v>
      </c>
      <c r="D246" s="85">
        <v>860.46</v>
      </c>
      <c r="E246" s="101">
        <f t="shared" si="10"/>
        <v>610.92660000000001</v>
      </c>
      <c r="F246" s="26" t="s">
        <v>13</v>
      </c>
      <c r="G246" s="26" t="s">
        <v>147</v>
      </c>
      <c r="H246" s="40" t="s">
        <v>716</v>
      </c>
      <c r="I246" s="12"/>
      <c r="J246" s="12"/>
      <c r="K246" s="12"/>
      <c r="L246" s="12"/>
      <c r="M246" s="12"/>
      <c r="N246" s="12"/>
      <c r="O246" s="12"/>
      <c r="P246" s="12"/>
      <c r="Q246" s="12"/>
    </row>
    <row r="247" spans="1:17" ht="12.75" customHeight="1">
      <c r="A247" s="40" t="s">
        <v>717</v>
      </c>
      <c r="B247" s="26" t="s">
        <v>145</v>
      </c>
      <c r="C247" s="26" t="s">
        <v>718</v>
      </c>
      <c r="D247" s="85">
        <v>1266.8599999999999</v>
      </c>
      <c r="E247" s="101">
        <f t="shared" si="10"/>
        <v>899.47059999999988</v>
      </c>
      <c r="F247" s="26" t="s">
        <v>13</v>
      </c>
      <c r="G247" s="26" t="s">
        <v>147</v>
      </c>
      <c r="H247" s="40" t="s">
        <v>719</v>
      </c>
      <c r="I247" s="12"/>
      <c r="J247" s="12"/>
      <c r="K247" s="12"/>
      <c r="L247" s="12"/>
      <c r="M247" s="12"/>
      <c r="N247" s="12"/>
      <c r="O247" s="12"/>
      <c r="P247" s="12"/>
      <c r="Q247" s="12"/>
    </row>
    <row r="248" spans="1:17" ht="12.75" customHeight="1">
      <c r="A248" s="40" t="s">
        <v>720</v>
      </c>
      <c r="B248" s="26" t="s">
        <v>145</v>
      </c>
      <c r="C248" s="26" t="s">
        <v>721</v>
      </c>
      <c r="D248" s="85">
        <v>707.33</v>
      </c>
      <c r="E248" s="101">
        <f t="shared" si="10"/>
        <v>502.20429999999999</v>
      </c>
      <c r="F248" s="26" t="s">
        <v>13</v>
      </c>
      <c r="G248" s="26" t="s">
        <v>147</v>
      </c>
      <c r="H248" s="40" t="s">
        <v>722</v>
      </c>
      <c r="I248" s="12"/>
      <c r="J248" s="12"/>
      <c r="K248" s="12"/>
      <c r="L248" s="12"/>
      <c r="M248" s="12"/>
      <c r="N248" s="12"/>
      <c r="O248" s="12"/>
      <c r="P248" s="12"/>
      <c r="Q248" s="12"/>
    </row>
    <row r="249" spans="1:17" ht="12.75" customHeight="1">
      <c r="A249" s="40" t="s">
        <v>723</v>
      </c>
      <c r="B249" s="26" t="s">
        <v>145</v>
      </c>
      <c r="C249" s="26" t="s">
        <v>724</v>
      </c>
      <c r="D249" s="85">
        <v>496.68</v>
      </c>
      <c r="E249" s="101">
        <f t="shared" si="10"/>
        <v>352.64279999999997</v>
      </c>
      <c r="F249" s="26" t="s">
        <v>13</v>
      </c>
      <c r="G249" s="26" t="s">
        <v>147</v>
      </c>
      <c r="H249" s="40" t="s">
        <v>725</v>
      </c>
      <c r="I249" s="12"/>
      <c r="J249" s="12"/>
      <c r="K249" s="12"/>
      <c r="L249" s="12"/>
      <c r="M249" s="12"/>
      <c r="N249" s="12"/>
      <c r="O249" s="12"/>
      <c r="P249" s="12"/>
      <c r="Q249" s="12"/>
    </row>
    <row r="250" spans="1:17" ht="12.75" customHeight="1">
      <c r="A250" s="40" t="s">
        <v>726</v>
      </c>
      <c r="B250" s="26" t="s">
        <v>145</v>
      </c>
      <c r="C250" s="26" t="s">
        <v>727</v>
      </c>
      <c r="D250" s="85">
        <v>636.01</v>
      </c>
      <c r="E250" s="101">
        <f t="shared" si="10"/>
        <v>451.56709999999998</v>
      </c>
      <c r="F250" s="26" t="s">
        <v>13</v>
      </c>
      <c r="G250" s="26" t="s">
        <v>147</v>
      </c>
      <c r="H250" s="40" t="s">
        <v>728</v>
      </c>
      <c r="I250" s="12"/>
      <c r="J250" s="12"/>
      <c r="K250" s="12"/>
      <c r="L250" s="12"/>
      <c r="M250" s="12"/>
      <c r="N250" s="12"/>
      <c r="O250" s="12"/>
      <c r="P250" s="12"/>
      <c r="Q250" s="12"/>
    </row>
    <row r="251" spans="1:17" ht="12.75" customHeight="1">
      <c r="A251" s="40" t="s">
        <v>729</v>
      </c>
      <c r="B251" s="26" t="s">
        <v>145</v>
      </c>
      <c r="C251" s="26" t="s">
        <v>730</v>
      </c>
      <c r="D251" s="85">
        <v>1039.3599999999999</v>
      </c>
      <c r="E251" s="101">
        <f t="shared" si="10"/>
        <v>737.9455999999999</v>
      </c>
      <c r="F251" s="26" t="s">
        <v>13</v>
      </c>
      <c r="G251" s="26" t="s">
        <v>147</v>
      </c>
      <c r="H251" s="40" t="s">
        <v>731</v>
      </c>
      <c r="I251" s="12"/>
      <c r="J251" s="12"/>
      <c r="K251" s="12"/>
      <c r="L251" s="12"/>
      <c r="M251" s="12"/>
      <c r="N251" s="12"/>
      <c r="O251" s="12"/>
      <c r="P251" s="12"/>
      <c r="Q251" s="12"/>
    </row>
    <row r="252" spans="1:17" ht="12.75" customHeight="1">
      <c r="A252" s="40" t="s">
        <v>732</v>
      </c>
      <c r="B252" s="26" t="s">
        <v>145</v>
      </c>
      <c r="C252" s="26" t="s">
        <v>733</v>
      </c>
      <c r="D252" s="85">
        <v>935.5</v>
      </c>
      <c r="E252" s="101">
        <f t="shared" si="10"/>
        <v>664.20499999999993</v>
      </c>
      <c r="F252" s="26" t="s">
        <v>13</v>
      </c>
      <c r="G252" s="26" t="s">
        <v>147</v>
      </c>
      <c r="H252" s="40" t="s">
        <v>734</v>
      </c>
      <c r="I252" s="12"/>
      <c r="J252" s="12"/>
      <c r="K252" s="12"/>
      <c r="L252" s="12"/>
      <c r="M252" s="12"/>
      <c r="N252" s="12"/>
      <c r="O252" s="12"/>
      <c r="P252" s="12"/>
      <c r="Q252" s="12"/>
    </row>
    <row r="253" spans="1:17" ht="12.75" customHeight="1">
      <c r="A253" s="40" t="s">
        <v>735</v>
      </c>
      <c r="B253" s="26" t="s">
        <v>145</v>
      </c>
      <c r="C253" s="26" t="s">
        <v>736</v>
      </c>
      <c r="D253" s="85">
        <v>762.71</v>
      </c>
      <c r="E253" s="101">
        <f t="shared" si="10"/>
        <v>541.52409999999998</v>
      </c>
      <c r="F253" s="26" t="s">
        <v>13</v>
      </c>
      <c r="G253" s="26" t="s">
        <v>147</v>
      </c>
      <c r="H253" s="40" t="s">
        <v>737</v>
      </c>
      <c r="I253" s="12"/>
      <c r="J253" s="12"/>
      <c r="K253" s="12"/>
      <c r="L253" s="12"/>
      <c r="M253" s="12"/>
      <c r="N253" s="12"/>
      <c r="O253" s="12"/>
      <c r="P253" s="12"/>
      <c r="Q253" s="12"/>
    </row>
    <row r="254" spans="1:17" ht="12.75" customHeight="1">
      <c r="A254" s="40" t="s">
        <v>738</v>
      </c>
      <c r="B254" s="26" t="s">
        <v>145</v>
      </c>
      <c r="C254" s="26" t="s">
        <v>739</v>
      </c>
      <c r="D254" s="85">
        <v>793.85</v>
      </c>
      <c r="E254" s="101">
        <f t="shared" si="10"/>
        <v>563.63350000000003</v>
      </c>
      <c r="F254" s="26" t="s">
        <v>13</v>
      </c>
      <c r="G254" s="26" t="s">
        <v>147</v>
      </c>
      <c r="H254" s="40" t="s">
        <v>740</v>
      </c>
      <c r="I254" s="12"/>
      <c r="J254" s="12"/>
      <c r="K254" s="12"/>
      <c r="L254" s="12"/>
      <c r="M254" s="12"/>
      <c r="N254" s="12"/>
      <c r="O254" s="12"/>
      <c r="P254" s="12"/>
      <c r="Q254" s="12"/>
    </row>
    <row r="255" spans="1:17" ht="12.75" customHeight="1">
      <c r="A255" s="40" t="s">
        <v>741</v>
      </c>
      <c r="B255" s="26" t="s">
        <v>145</v>
      </c>
      <c r="C255" s="26" t="s">
        <v>742</v>
      </c>
      <c r="D255" s="85">
        <v>564.82000000000005</v>
      </c>
      <c r="E255" s="101">
        <f t="shared" si="10"/>
        <v>401.0222</v>
      </c>
      <c r="F255" s="26" t="s">
        <v>13</v>
      </c>
      <c r="G255" s="26" t="s">
        <v>147</v>
      </c>
      <c r="H255" s="40" t="s">
        <v>743</v>
      </c>
      <c r="I255" s="12"/>
      <c r="J255" s="12"/>
      <c r="K255" s="12"/>
      <c r="L255" s="12"/>
      <c r="M255" s="12"/>
      <c r="N255" s="12"/>
      <c r="O255" s="12"/>
      <c r="P255" s="12"/>
      <c r="Q255" s="12"/>
    </row>
    <row r="256" spans="1:17" ht="12.75" customHeight="1">
      <c r="A256" s="40" t="s">
        <v>744</v>
      </c>
      <c r="B256" s="26" t="s">
        <v>145</v>
      </c>
      <c r="C256" s="26" t="s">
        <v>745</v>
      </c>
      <c r="D256" s="85">
        <v>720.74</v>
      </c>
      <c r="E256" s="101">
        <f t="shared" si="10"/>
        <v>511.72539999999998</v>
      </c>
      <c r="F256" s="26" t="s">
        <v>13</v>
      </c>
      <c r="G256" s="26" t="s">
        <v>147</v>
      </c>
      <c r="H256" s="40" t="s">
        <v>746</v>
      </c>
      <c r="I256" s="12"/>
      <c r="J256" s="12"/>
      <c r="K256" s="12"/>
      <c r="L256" s="12"/>
      <c r="M256" s="12"/>
      <c r="N256" s="12"/>
      <c r="O256" s="12"/>
      <c r="P256" s="12"/>
      <c r="Q256" s="12"/>
    </row>
    <row r="257" spans="1:17" ht="12.75" customHeight="1">
      <c r="A257" s="40" t="s">
        <v>747</v>
      </c>
      <c r="B257" s="26" t="s">
        <v>145</v>
      </c>
      <c r="C257" s="26" t="s">
        <v>748</v>
      </c>
      <c r="D257" s="85">
        <v>721.48</v>
      </c>
      <c r="E257" s="101">
        <f t="shared" si="10"/>
        <v>512.25080000000003</v>
      </c>
      <c r="F257" s="26" t="s">
        <v>13</v>
      </c>
      <c r="G257" s="26" t="s">
        <v>147</v>
      </c>
      <c r="H257" s="40" t="s">
        <v>749</v>
      </c>
      <c r="I257" s="12"/>
      <c r="J257" s="12"/>
      <c r="K257" s="12"/>
      <c r="L257" s="12"/>
      <c r="M257" s="12"/>
      <c r="N257" s="12"/>
      <c r="O257" s="12"/>
      <c r="P257" s="12"/>
      <c r="Q257" s="12"/>
    </row>
    <row r="258" spans="1:17" ht="12.75" customHeight="1">
      <c r="A258" s="40" t="s">
        <v>750</v>
      </c>
      <c r="B258" s="26" t="s">
        <v>145</v>
      </c>
      <c r="C258" s="26" t="s">
        <v>751</v>
      </c>
      <c r="D258" s="85">
        <v>1007.11</v>
      </c>
      <c r="E258" s="101">
        <f t="shared" si="10"/>
        <v>715.04809999999998</v>
      </c>
      <c r="F258" s="26" t="s">
        <v>13</v>
      </c>
      <c r="G258" s="26" t="s">
        <v>147</v>
      </c>
      <c r="H258" s="40" t="s">
        <v>752</v>
      </c>
      <c r="I258" s="12"/>
      <c r="J258" s="12"/>
      <c r="K258" s="12"/>
      <c r="L258" s="12"/>
      <c r="M258" s="12"/>
      <c r="N258" s="12"/>
      <c r="O258" s="12"/>
      <c r="P258" s="12"/>
      <c r="Q258" s="12"/>
    </row>
    <row r="259" spans="1:17" ht="12.75" customHeight="1">
      <c r="A259" s="40" t="s">
        <v>753</v>
      </c>
      <c r="B259" s="26" t="s">
        <v>145</v>
      </c>
      <c r="C259" s="26" t="s">
        <v>754</v>
      </c>
      <c r="D259" s="85">
        <v>829.32</v>
      </c>
      <c r="E259" s="101">
        <f t="shared" si="10"/>
        <v>588.81719999999996</v>
      </c>
      <c r="F259" s="26" t="s">
        <v>13</v>
      </c>
      <c r="G259" s="26" t="s">
        <v>147</v>
      </c>
      <c r="H259" s="40" t="s">
        <v>755</v>
      </c>
      <c r="I259" s="12"/>
      <c r="J259" s="12"/>
      <c r="K259" s="12"/>
      <c r="L259" s="12"/>
      <c r="M259" s="12"/>
      <c r="N259" s="12"/>
      <c r="O259" s="12"/>
      <c r="P259" s="12"/>
      <c r="Q259" s="12"/>
    </row>
    <row r="260" spans="1:17" ht="12.75" customHeight="1">
      <c r="A260" s="40" t="s">
        <v>756</v>
      </c>
      <c r="B260" s="26" t="s">
        <v>145</v>
      </c>
      <c r="C260" s="26" t="s">
        <v>757</v>
      </c>
      <c r="D260" s="85">
        <v>677.25</v>
      </c>
      <c r="E260" s="101">
        <f t="shared" ref="E260:E275" si="11">SUM(D260*0.68)</f>
        <v>460.53000000000003</v>
      </c>
      <c r="F260" s="26" t="s">
        <v>13</v>
      </c>
      <c r="G260" s="26" t="s">
        <v>147</v>
      </c>
      <c r="H260" s="40" t="s">
        <v>758</v>
      </c>
      <c r="I260" s="12"/>
      <c r="J260" s="12"/>
      <c r="K260" s="12"/>
      <c r="L260" s="12"/>
      <c r="M260" s="12"/>
      <c r="N260" s="12"/>
      <c r="O260" s="12"/>
      <c r="P260" s="12"/>
      <c r="Q260" s="12"/>
    </row>
    <row r="261" spans="1:17" ht="12.75" customHeight="1">
      <c r="A261" s="40" t="s">
        <v>759</v>
      </c>
      <c r="B261" s="26" t="s">
        <v>145</v>
      </c>
      <c r="C261" s="26" t="s">
        <v>760</v>
      </c>
      <c r="D261" s="85">
        <v>708.75</v>
      </c>
      <c r="E261" s="101">
        <f t="shared" si="11"/>
        <v>481.95000000000005</v>
      </c>
      <c r="F261" s="26" t="s">
        <v>13</v>
      </c>
      <c r="G261" s="26" t="s">
        <v>147</v>
      </c>
      <c r="H261" s="40" t="s">
        <v>761</v>
      </c>
      <c r="I261" s="12"/>
      <c r="J261" s="12"/>
      <c r="K261" s="12"/>
      <c r="L261" s="12"/>
      <c r="M261" s="12"/>
      <c r="N261" s="12"/>
      <c r="O261" s="12"/>
      <c r="P261" s="12"/>
      <c r="Q261" s="12"/>
    </row>
    <row r="262" spans="1:17" ht="12.75" customHeight="1">
      <c r="A262" s="40" t="s">
        <v>762</v>
      </c>
      <c r="B262" s="26" t="s">
        <v>145</v>
      </c>
      <c r="C262" s="26" t="s">
        <v>763</v>
      </c>
      <c r="D262" s="85">
        <v>593.25</v>
      </c>
      <c r="E262" s="101">
        <f t="shared" si="11"/>
        <v>403.41</v>
      </c>
      <c r="F262" s="26" t="s">
        <v>13</v>
      </c>
      <c r="G262" s="26" t="s">
        <v>147</v>
      </c>
      <c r="H262" s="40" t="s">
        <v>764</v>
      </c>
      <c r="I262" s="12"/>
      <c r="J262" s="12"/>
      <c r="K262" s="12"/>
      <c r="L262" s="12"/>
      <c r="M262" s="12"/>
      <c r="N262" s="12"/>
      <c r="O262" s="12"/>
      <c r="P262" s="12"/>
      <c r="Q262" s="12"/>
    </row>
    <row r="263" spans="1:17" ht="12.75" customHeight="1">
      <c r="A263" s="40" t="s">
        <v>765</v>
      </c>
      <c r="B263" s="26" t="s">
        <v>145</v>
      </c>
      <c r="C263" s="26" t="s">
        <v>766</v>
      </c>
      <c r="D263" s="85">
        <v>975.45</v>
      </c>
      <c r="E263" s="101">
        <f t="shared" si="11"/>
        <v>663.30600000000004</v>
      </c>
      <c r="F263" s="26" t="s">
        <v>13</v>
      </c>
      <c r="G263" s="26" t="s">
        <v>147</v>
      </c>
      <c r="H263" s="40" t="s">
        <v>767</v>
      </c>
      <c r="I263" s="12"/>
      <c r="J263" s="12"/>
      <c r="K263" s="12"/>
      <c r="L263" s="12"/>
      <c r="M263" s="12"/>
      <c r="N263" s="12"/>
      <c r="O263" s="12"/>
      <c r="P263" s="12"/>
      <c r="Q263" s="12"/>
    </row>
    <row r="264" spans="1:17" ht="12.75" customHeight="1">
      <c r="A264" s="40" t="s">
        <v>768</v>
      </c>
      <c r="B264" s="26" t="s">
        <v>145</v>
      </c>
      <c r="C264" s="26" t="s">
        <v>769</v>
      </c>
      <c r="D264" s="85">
        <v>1422.75</v>
      </c>
      <c r="E264" s="101">
        <f t="shared" si="11"/>
        <v>967.47</v>
      </c>
      <c r="F264" s="26" t="s">
        <v>13</v>
      </c>
      <c r="G264" s="26" t="s">
        <v>147</v>
      </c>
      <c r="H264" s="40" t="s">
        <v>770</v>
      </c>
      <c r="I264" s="12"/>
      <c r="J264" s="12"/>
      <c r="K264" s="12"/>
      <c r="L264" s="12"/>
      <c r="M264" s="12"/>
      <c r="N264" s="12"/>
      <c r="O264" s="12"/>
      <c r="P264" s="12"/>
      <c r="Q264" s="12"/>
    </row>
    <row r="265" spans="1:17" ht="12.75" customHeight="1">
      <c r="A265" s="40" t="s">
        <v>771</v>
      </c>
      <c r="B265" s="26" t="s">
        <v>145</v>
      </c>
      <c r="C265" s="26" t="s">
        <v>772</v>
      </c>
      <c r="D265" s="85">
        <v>1248.45</v>
      </c>
      <c r="E265" s="101">
        <f t="shared" si="11"/>
        <v>848.94600000000014</v>
      </c>
      <c r="F265" s="26" t="s">
        <v>13</v>
      </c>
      <c r="G265" s="26" t="s">
        <v>147</v>
      </c>
      <c r="H265" s="40" t="s">
        <v>773</v>
      </c>
      <c r="I265" s="12"/>
      <c r="J265" s="12"/>
      <c r="K265" s="12"/>
      <c r="L265" s="12"/>
      <c r="M265" s="12"/>
      <c r="N265" s="12"/>
      <c r="O265" s="12"/>
      <c r="P265" s="12"/>
      <c r="Q265" s="12"/>
    </row>
    <row r="266" spans="1:17" ht="12.75" customHeight="1">
      <c r="A266" s="40" t="s">
        <v>774</v>
      </c>
      <c r="B266" s="26" t="s">
        <v>145</v>
      </c>
      <c r="C266" s="26" t="s">
        <v>775</v>
      </c>
      <c r="D266" s="85">
        <v>27.3</v>
      </c>
      <c r="E266" s="101">
        <f t="shared" si="11"/>
        <v>18.564</v>
      </c>
      <c r="F266" s="26" t="s">
        <v>13</v>
      </c>
      <c r="G266" s="26" t="s">
        <v>147</v>
      </c>
      <c r="H266" s="40" t="s">
        <v>776</v>
      </c>
      <c r="I266" s="12"/>
      <c r="J266" s="12"/>
      <c r="K266" s="12"/>
      <c r="L266" s="12"/>
      <c r="M266" s="12"/>
      <c r="N266" s="12"/>
      <c r="O266" s="12"/>
      <c r="P266" s="12"/>
      <c r="Q266" s="12"/>
    </row>
    <row r="267" spans="1:17" ht="12.75" customHeight="1">
      <c r="A267" s="40" t="s">
        <v>777</v>
      </c>
      <c r="B267" s="26" t="s">
        <v>145</v>
      </c>
      <c r="C267" s="26" t="s">
        <v>778</v>
      </c>
      <c r="D267" s="85">
        <v>12.6</v>
      </c>
      <c r="E267" s="101">
        <f t="shared" si="11"/>
        <v>8.5679999999999996</v>
      </c>
      <c r="F267" s="26" t="s">
        <v>13</v>
      </c>
      <c r="G267" s="26" t="s">
        <v>147</v>
      </c>
      <c r="H267" s="40" t="s">
        <v>779</v>
      </c>
      <c r="I267" s="12"/>
      <c r="J267" s="12"/>
      <c r="K267" s="12"/>
      <c r="L267" s="12"/>
      <c r="M267" s="12"/>
      <c r="N267" s="12"/>
      <c r="O267" s="12"/>
      <c r="P267" s="12"/>
      <c r="Q267" s="12"/>
    </row>
    <row r="268" spans="1:17" ht="12.75" customHeight="1">
      <c r="A268" s="40" t="s">
        <v>780</v>
      </c>
      <c r="B268" s="26" t="s">
        <v>145</v>
      </c>
      <c r="C268" s="26" t="s">
        <v>781</v>
      </c>
      <c r="D268" s="85">
        <v>282.74</v>
      </c>
      <c r="E268" s="101">
        <f t="shared" si="11"/>
        <v>192.26320000000001</v>
      </c>
      <c r="F268" s="26" t="s">
        <v>13</v>
      </c>
      <c r="G268" s="26" t="s">
        <v>147</v>
      </c>
      <c r="H268" s="40" t="s">
        <v>782</v>
      </c>
      <c r="I268" s="12"/>
      <c r="J268" s="12"/>
      <c r="K268" s="12"/>
      <c r="L268" s="12"/>
      <c r="M268" s="12"/>
      <c r="N268" s="12"/>
      <c r="O268" s="12"/>
      <c r="P268" s="12"/>
      <c r="Q268" s="12"/>
    </row>
    <row r="269" spans="1:17" ht="12.75" customHeight="1">
      <c r="A269" s="40" t="s">
        <v>783</v>
      </c>
      <c r="B269" s="26" t="s">
        <v>145</v>
      </c>
      <c r="C269" s="26" t="s">
        <v>784</v>
      </c>
      <c r="D269" s="85">
        <v>748.63</v>
      </c>
      <c r="E269" s="101">
        <f t="shared" si="11"/>
        <v>509.06840000000005</v>
      </c>
      <c r="F269" s="26" t="s">
        <v>13</v>
      </c>
      <c r="G269" s="26" t="s">
        <v>147</v>
      </c>
      <c r="H269" s="40" t="s">
        <v>785</v>
      </c>
      <c r="I269" s="12"/>
      <c r="J269" s="12"/>
      <c r="K269" s="12"/>
      <c r="L269" s="12"/>
      <c r="M269" s="12"/>
      <c r="N269" s="12"/>
      <c r="O269" s="12"/>
      <c r="P269" s="12"/>
      <c r="Q269" s="12"/>
    </row>
    <row r="270" spans="1:17" ht="12.75" customHeight="1">
      <c r="A270" s="40" t="s">
        <v>786</v>
      </c>
      <c r="B270" s="26" t="s">
        <v>145</v>
      </c>
      <c r="C270" s="26" t="s">
        <v>787</v>
      </c>
      <c r="D270" s="85">
        <v>885.58</v>
      </c>
      <c r="E270" s="101">
        <f t="shared" si="11"/>
        <v>602.19440000000009</v>
      </c>
      <c r="F270" s="26" t="s">
        <v>13</v>
      </c>
      <c r="G270" s="26" t="s">
        <v>147</v>
      </c>
      <c r="H270" s="40" t="s">
        <v>788</v>
      </c>
      <c r="I270" s="12"/>
      <c r="J270" s="12"/>
      <c r="K270" s="12"/>
      <c r="L270" s="12"/>
      <c r="M270" s="12"/>
      <c r="N270" s="12"/>
      <c r="O270" s="12"/>
      <c r="P270" s="12"/>
      <c r="Q270" s="12"/>
    </row>
    <row r="271" spans="1:17" ht="12.75" customHeight="1">
      <c r="A271" s="40" t="s">
        <v>789</v>
      </c>
      <c r="B271" s="26" t="s">
        <v>145</v>
      </c>
      <c r="C271" s="26" t="s">
        <v>790</v>
      </c>
      <c r="D271" s="85">
        <v>943.95</v>
      </c>
      <c r="E271" s="101">
        <f t="shared" si="11"/>
        <v>641.88600000000008</v>
      </c>
      <c r="F271" s="26" t="s">
        <v>13</v>
      </c>
      <c r="G271" s="26" t="s">
        <v>147</v>
      </c>
      <c r="H271" s="40" t="s">
        <v>791</v>
      </c>
      <c r="I271" s="12"/>
      <c r="J271" s="12"/>
      <c r="K271" s="12"/>
      <c r="L271" s="12"/>
      <c r="M271" s="12"/>
      <c r="N271" s="12"/>
      <c r="O271" s="12"/>
      <c r="P271" s="12"/>
      <c r="Q271" s="12"/>
    </row>
    <row r="272" spans="1:17" ht="12.75" customHeight="1">
      <c r="A272" s="40" t="s">
        <v>792</v>
      </c>
      <c r="B272" s="26" t="s">
        <v>145</v>
      </c>
      <c r="C272" s="26" t="s">
        <v>793</v>
      </c>
      <c r="D272" s="85">
        <v>941.07</v>
      </c>
      <c r="E272" s="101">
        <f t="shared" si="11"/>
        <v>639.9276000000001</v>
      </c>
      <c r="F272" s="26" t="s">
        <v>13</v>
      </c>
      <c r="G272" s="26" t="s">
        <v>147</v>
      </c>
      <c r="H272" s="40" t="s">
        <v>794</v>
      </c>
      <c r="I272" s="12"/>
      <c r="J272" s="12"/>
      <c r="K272" s="12"/>
      <c r="L272" s="12"/>
      <c r="M272" s="12"/>
      <c r="N272" s="12"/>
      <c r="O272" s="12"/>
      <c r="P272" s="12"/>
      <c r="Q272" s="12"/>
    </row>
    <row r="273" spans="1:17" ht="12.75" customHeight="1">
      <c r="A273" s="40" t="s">
        <v>796</v>
      </c>
      <c r="B273" s="26" t="s">
        <v>145</v>
      </c>
      <c r="C273" s="26" t="s">
        <v>797</v>
      </c>
      <c r="D273" s="85">
        <v>1254.75</v>
      </c>
      <c r="E273" s="101">
        <f t="shared" si="11"/>
        <v>853.23</v>
      </c>
      <c r="F273" s="26" t="s">
        <v>13</v>
      </c>
      <c r="G273" s="26" t="s">
        <v>147</v>
      </c>
      <c r="H273" s="40" t="s">
        <v>798</v>
      </c>
      <c r="I273" s="12"/>
      <c r="J273" s="12"/>
      <c r="K273" s="12"/>
      <c r="L273" s="12"/>
      <c r="M273" s="12"/>
      <c r="N273" s="12"/>
      <c r="O273" s="12"/>
      <c r="P273" s="12"/>
      <c r="Q273" s="12"/>
    </row>
    <row r="274" spans="1:17" ht="12.75" customHeight="1">
      <c r="A274" s="40" t="s">
        <v>799</v>
      </c>
      <c r="B274" s="26" t="s">
        <v>145</v>
      </c>
      <c r="C274" s="26" t="s">
        <v>800</v>
      </c>
      <c r="D274" s="85">
        <v>1208.55</v>
      </c>
      <c r="E274" s="101">
        <f t="shared" si="11"/>
        <v>821.81400000000008</v>
      </c>
      <c r="F274" s="26" t="s">
        <v>13</v>
      </c>
      <c r="G274" s="26" t="s">
        <v>147</v>
      </c>
      <c r="H274" s="40" t="s">
        <v>801</v>
      </c>
      <c r="I274" s="12"/>
      <c r="J274" s="12"/>
      <c r="K274" s="12"/>
      <c r="L274" s="12"/>
      <c r="M274" s="12"/>
      <c r="N274" s="12"/>
      <c r="O274" s="12"/>
      <c r="P274" s="12"/>
      <c r="Q274" s="12"/>
    </row>
    <row r="275" spans="1:17" ht="12.75" customHeight="1">
      <c r="A275" s="40" t="s">
        <v>802</v>
      </c>
      <c r="B275" s="26" t="s">
        <v>145</v>
      </c>
      <c r="C275" s="26" t="s">
        <v>803</v>
      </c>
      <c r="D275" s="85">
        <v>1254.75</v>
      </c>
      <c r="E275" s="101">
        <f t="shared" si="11"/>
        <v>853.23</v>
      </c>
      <c r="F275" s="26" t="s">
        <v>13</v>
      </c>
      <c r="G275" s="26" t="s">
        <v>147</v>
      </c>
      <c r="H275" s="40" t="s">
        <v>804</v>
      </c>
      <c r="I275" s="12"/>
      <c r="J275" s="12"/>
      <c r="K275" s="12"/>
      <c r="L275" s="12"/>
      <c r="M275" s="12"/>
      <c r="N275" s="12"/>
      <c r="O275" s="12"/>
      <c r="P275" s="12"/>
      <c r="Q275" s="12"/>
    </row>
    <row r="276" spans="1:17" ht="12.75" customHeight="1">
      <c r="A276" s="40" t="s">
        <v>805</v>
      </c>
      <c r="B276" s="26" t="s">
        <v>145</v>
      </c>
      <c r="C276" s="26" t="s">
        <v>806</v>
      </c>
      <c r="D276" s="85">
        <v>559.09</v>
      </c>
      <c r="E276" s="101">
        <f t="shared" ref="E276:E280" si="12">SUM(D276*0.71)</f>
        <v>396.95389999999998</v>
      </c>
      <c r="F276" s="26" t="s">
        <v>13</v>
      </c>
      <c r="G276" s="26" t="s">
        <v>147</v>
      </c>
      <c r="H276" s="40" t="s">
        <v>807</v>
      </c>
      <c r="I276" s="12"/>
      <c r="J276" s="12"/>
      <c r="K276" s="12"/>
      <c r="L276" s="12"/>
      <c r="M276" s="12"/>
      <c r="N276" s="12"/>
      <c r="O276" s="12"/>
      <c r="P276" s="12"/>
      <c r="Q276" s="12"/>
    </row>
    <row r="277" spans="1:17" ht="12.75" customHeight="1">
      <c r="A277" s="40" t="s">
        <v>808</v>
      </c>
      <c r="B277" s="26" t="s">
        <v>145</v>
      </c>
      <c r="C277" s="26" t="s">
        <v>809</v>
      </c>
      <c r="D277" s="85">
        <v>668.12</v>
      </c>
      <c r="E277" s="101">
        <f t="shared" si="12"/>
        <v>474.36519999999996</v>
      </c>
      <c r="F277" s="26" t="s">
        <v>13</v>
      </c>
      <c r="G277" s="26" t="s">
        <v>147</v>
      </c>
      <c r="H277" s="40" t="s">
        <v>810</v>
      </c>
      <c r="I277" s="12"/>
      <c r="J277" s="12"/>
      <c r="K277" s="12"/>
      <c r="L277" s="12"/>
      <c r="M277" s="12"/>
      <c r="N277" s="12"/>
      <c r="O277" s="12"/>
      <c r="P277" s="12"/>
      <c r="Q277" s="12"/>
    </row>
    <row r="278" spans="1:17" ht="12.75" customHeight="1">
      <c r="A278" s="40" t="s">
        <v>811</v>
      </c>
      <c r="B278" s="26" t="s">
        <v>145</v>
      </c>
      <c r="C278" s="26" t="s">
        <v>812</v>
      </c>
      <c r="D278" s="85">
        <v>2077.94</v>
      </c>
      <c r="E278" s="101">
        <f t="shared" si="12"/>
        <v>1475.3373999999999</v>
      </c>
      <c r="F278" s="26" t="s">
        <v>13</v>
      </c>
      <c r="G278" s="26" t="s">
        <v>147</v>
      </c>
      <c r="H278" s="40" t="s">
        <v>813</v>
      </c>
      <c r="I278" s="12"/>
      <c r="J278" s="12"/>
      <c r="K278" s="12"/>
      <c r="L278" s="12"/>
      <c r="M278" s="12"/>
      <c r="N278" s="12"/>
      <c r="O278" s="12"/>
      <c r="P278" s="12"/>
      <c r="Q278" s="12"/>
    </row>
    <row r="279" spans="1:17" ht="12.75" customHeight="1">
      <c r="A279" s="40" t="s">
        <v>814</v>
      </c>
      <c r="B279" s="26" t="s">
        <v>145</v>
      </c>
      <c r="C279" s="26" t="s">
        <v>815</v>
      </c>
      <c r="D279" s="85">
        <v>3376.48</v>
      </c>
      <c r="E279" s="101">
        <f t="shared" si="12"/>
        <v>2397.3008</v>
      </c>
      <c r="F279" s="26" t="s">
        <v>13</v>
      </c>
      <c r="G279" s="26" t="s">
        <v>147</v>
      </c>
      <c r="H279" s="40" t="s">
        <v>816</v>
      </c>
      <c r="I279" s="12"/>
      <c r="J279" s="12"/>
      <c r="K279" s="12"/>
      <c r="L279" s="12"/>
      <c r="M279" s="12"/>
      <c r="N279" s="12"/>
      <c r="O279" s="12"/>
      <c r="P279" s="12"/>
      <c r="Q279" s="12"/>
    </row>
    <row r="280" spans="1:17" ht="12.75" customHeight="1">
      <c r="A280" s="40" t="s">
        <v>817</v>
      </c>
      <c r="B280" s="26" t="s">
        <v>145</v>
      </c>
      <c r="C280" s="26" t="s">
        <v>818</v>
      </c>
      <c r="D280" s="85">
        <v>2287.62</v>
      </c>
      <c r="E280" s="101">
        <f t="shared" si="12"/>
        <v>1624.2101999999998</v>
      </c>
      <c r="F280" s="26" t="s">
        <v>13</v>
      </c>
      <c r="G280" s="26" t="s">
        <v>147</v>
      </c>
      <c r="H280" s="40" t="s">
        <v>819</v>
      </c>
      <c r="I280" s="12"/>
      <c r="J280" s="12"/>
      <c r="K280" s="12"/>
      <c r="L280" s="12"/>
      <c r="M280" s="12"/>
      <c r="N280" s="12"/>
      <c r="O280" s="12"/>
      <c r="P280" s="12"/>
      <c r="Q280" s="12"/>
    </row>
    <row r="281" spans="1:17" ht="12.75" customHeight="1">
      <c r="A281" s="40" t="s">
        <v>820</v>
      </c>
      <c r="B281" s="26" t="s">
        <v>145</v>
      </c>
      <c r="C281" s="26" t="s">
        <v>821</v>
      </c>
      <c r="D281" s="85">
        <v>988.11</v>
      </c>
      <c r="E281" s="101">
        <f t="shared" ref="E281:E287" si="13">SUM(D281*0.68)</f>
        <v>671.91480000000001</v>
      </c>
      <c r="F281" s="26" t="s">
        <v>13</v>
      </c>
      <c r="G281" s="26" t="s">
        <v>147</v>
      </c>
      <c r="H281" s="40" t="s">
        <v>822</v>
      </c>
      <c r="I281" s="12"/>
      <c r="J281" s="12"/>
      <c r="K281" s="12"/>
      <c r="L281" s="12"/>
      <c r="M281" s="12"/>
      <c r="N281" s="12"/>
      <c r="O281" s="12"/>
      <c r="P281" s="12"/>
      <c r="Q281" s="12"/>
    </row>
    <row r="282" spans="1:17" ht="12.75" customHeight="1">
      <c r="A282" s="40" t="s">
        <v>823</v>
      </c>
      <c r="B282" s="26" t="s">
        <v>145</v>
      </c>
      <c r="C282" s="26" t="s">
        <v>824</v>
      </c>
      <c r="D282" s="85">
        <v>988.11</v>
      </c>
      <c r="E282" s="101">
        <f t="shared" si="13"/>
        <v>671.91480000000001</v>
      </c>
      <c r="F282" s="26" t="s">
        <v>13</v>
      </c>
      <c r="G282" s="26" t="s">
        <v>147</v>
      </c>
      <c r="H282" s="40" t="s">
        <v>825</v>
      </c>
      <c r="I282" s="12"/>
      <c r="J282" s="12"/>
      <c r="K282" s="12"/>
      <c r="L282" s="12"/>
      <c r="M282" s="12"/>
      <c r="N282" s="12"/>
      <c r="O282" s="12"/>
      <c r="P282" s="12"/>
      <c r="Q282" s="12"/>
    </row>
    <row r="283" spans="1:17" ht="12.75" customHeight="1">
      <c r="A283" s="40" t="s">
        <v>826</v>
      </c>
      <c r="B283" s="26" t="s">
        <v>145</v>
      </c>
      <c r="C283" s="26" t="s">
        <v>827</v>
      </c>
      <c r="D283" s="85">
        <v>31.7</v>
      </c>
      <c r="E283" s="101">
        <f t="shared" si="13"/>
        <v>21.556000000000001</v>
      </c>
      <c r="F283" s="26" t="s">
        <v>828</v>
      </c>
      <c r="G283" s="26" t="s">
        <v>147</v>
      </c>
      <c r="H283" s="40" t="s">
        <v>829</v>
      </c>
      <c r="I283" s="12"/>
      <c r="J283" s="12"/>
      <c r="K283" s="12"/>
      <c r="L283" s="12"/>
      <c r="M283" s="12"/>
      <c r="N283" s="12"/>
      <c r="O283" s="12"/>
      <c r="P283" s="12"/>
      <c r="Q283" s="12"/>
    </row>
    <row r="284" spans="1:17" ht="12.75" customHeight="1">
      <c r="A284" s="40" t="s">
        <v>830</v>
      </c>
      <c r="B284" s="26" t="s">
        <v>148</v>
      </c>
      <c r="C284" s="26" t="s">
        <v>831</v>
      </c>
      <c r="D284" s="85">
        <v>401.03</v>
      </c>
      <c r="E284" s="101">
        <f t="shared" si="13"/>
        <v>272.7004</v>
      </c>
      <c r="F284" s="26" t="s">
        <v>13</v>
      </c>
      <c r="G284" s="26" t="s">
        <v>147</v>
      </c>
      <c r="H284" s="40" t="s">
        <v>832</v>
      </c>
      <c r="I284" s="12"/>
      <c r="J284" s="12"/>
      <c r="K284" s="12"/>
      <c r="L284" s="12"/>
      <c r="M284" s="12"/>
      <c r="N284" s="12"/>
      <c r="O284" s="12"/>
      <c r="P284" s="12"/>
      <c r="Q284" s="12"/>
    </row>
    <row r="285" spans="1:17" ht="12.75" customHeight="1">
      <c r="A285" s="40" t="s">
        <v>833</v>
      </c>
      <c r="B285" s="26" t="s">
        <v>148</v>
      </c>
      <c r="C285" s="26" t="s">
        <v>834</v>
      </c>
      <c r="D285" s="85">
        <v>401.03</v>
      </c>
      <c r="E285" s="101">
        <f t="shared" si="13"/>
        <v>272.7004</v>
      </c>
      <c r="F285" s="26" t="s">
        <v>13</v>
      </c>
      <c r="G285" s="26" t="s">
        <v>147</v>
      </c>
      <c r="H285" s="40" t="s">
        <v>835</v>
      </c>
      <c r="I285" s="12"/>
      <c r="J285" s="12"/>
      <c r="K285" s="12"/>
      <c r="L285" s="12"/>
      <c r="M285" s="12"/>
      <c r="N285" s="12"/>
      <c r="O285" s="12"/>
      <c r="P285" s="12"/>
      <c r="Q285" s="12"/>
    </row>
    <row r="286" spans="1:17" ht="12.75" customHeight="1">
      <c r="A286" s="40" t="s">
        <v>836</v>
      </c>
      <c r="B286" s="26" t="s">
        <v>148</v>
      </c>
      <c r="C286" s="26" t="s">
        <v>837</v>
      </c>
      <c r="D286" s="85">
        <v>447.13</v>
      </c>
      <c r="E286" s="101">
        <f t="shared" si="13"/>
        <v>304.04840000000002</v>
      </c>
      <c r="F286" s="26" t="s">
        <v>13</v>
      </c>
      <c r="G286" s="26" t="s">
        <v>147</v>
      </c>
      <c r="H286" s="40" t="s">
        <v>838</v>
      </c>
      <c r="I286" s="12"/>
      <c r="J286" s="12"/>
      <c r="K286" s="12"/>
      <c r="L286" s="12"/>
      <c r="M286" s="12"/>
      <c r="N286" s="12"/>
      <c r="O286" s="12"/>
      <c r="P286" s="12"/>
      <c r="Q286" s="12"/>
    </row>
    <row r="287" spans="1:17" ht="12.75" customHeight="1">
      <c r="A287" s="40" t="s">
        <v>839</v>
      </c>
      <c r="B287" s="26" t="s">
        <v>148</v>
      </c>
      <c r="C287" s="26" t="s">
        <v>840</v>
      </c>
      <c r="D287" s="85">
        <v>447.13</v>
      </c>
      <c r="E287" s="101">
        <f t="shared" si="13"/>
        <v>304.04840000000002</v>
      </c>
      <c r="F287" s="26" t="s">
        <v>13</v>
      </c>
      <c r="G287" s="26" t="s">
        <v>147</v>
      </c>
      <c r="H287" s="40" t="s">
        <v>841</v>
      </c>
      <c r="I287" s="12"/>
      <c r="J287" s="12"/>
      <c r="K287" s="12"/>
      <c r="L287" s="12"/>
      <c r="M287" s="12"/>
      <c r="N287" s="12"/>
      <c r="O287" s="12"/>
      <c r="P287" s="12"/>
      <c r="Q287" s="12"/>
    </row>
    <row r="288" spans="1:17" ht="12.75" customHeight="1">
      <c r="A288" s="40" t="s">
        <v>842</v>
      </c>
      <c r="B288" s="26" t="s">
        <v>145</v>
      </c>
      <c r="C288" s="26" t="s">
        <v>843</v>
      </c>
      <c r="D288" s="85">
        <v>4998.51</v>
      </c>
      <c r="E288" s="101">
        <f t="shared" ref="E288:E290" si="14">SUM(D288*0.71)</f>
        <v>3548.9420999999998</v>
      </c>
      <c r="F288" s="26" t="s">
        <v>13</v>
      </c>
      <c r="G288" s="26" t="s">
        <v>147</v>
      </c>
      <c r="H288" s="40" t="s">
        <v>844</v>
      </c>
      <c r="I288" s="12"/>
      <c r="J288" s="12"/>
      <c r="K288" s="12"/>
      <c r="L288" s="12"/>
      <c r="M288" s="12"/>
      <c r="N288" s="12"/>
      <c r="O288" s="12"/>
      <c r="P288" s="12"/>
      <c r="Q288" s="12"/>
    </row>
    <row r="289" spans="1:17" ht="12.75" customHeight="1">
      <c r="A289" s="40" t="s">
        <v>845</v>
      </c>
      <c r="B289" s="26" t="s">
        <v>145</v>
      </c>
      <c r="C289" s="26" t="s">
        <v>846</v>
      </c>
      <c r="D289" s="85">
        <v>5042.3100000000004</v>
      </c>
      <c r="E289" s="101">
        <f t="shared" si="14"/>
        <v>3580.0401000000002</v>
      </c>
      <c r="F289" s="26" t="s">
        <v>13</v>
      </c>
      <c r="G289" s="26" t="s">
        <v>147</v>
      </c>
      <c r="H289" s="40" t="s">
        <v>847</v>
      </c>
      <c r="I289" s="12"/>
      <c r="J289" s="12"/>
      <c r="K289" s="12"/>
      <c r="L289" s="12"/>
      <c r="M289" s="12"/>
      <c r="N289" s="12"/>
      <c r="O289" s="12"/>
      <c r="P289" s="12"/>
      <c r="Q289" s="12"/>
    </row>
    <row r="290" spans="1:17" ht="12.75" customHeight="1">
      <c r="A290" s="40" t="s">
        <v>848</v>
      </c>
      <c r="B290" s="26" t="s">
        <v>145</v>
      </c>
      <c r="C290" s="26" t="s">
        <v>849</v>
      </c>
      <c r="D290" s="85">
        <v>5042.3100000000004</v>
      </c>
      <c r="E290" s="101">
        <f t="shared" si="14"/>
        <v>3580.0401000000002</v>
      </c>
      <c r="F290" s="26" t="s">
        <v>13</v>
      </c>
      <c r="G290" s="26" t="s">
        <v>147</v>
      </c>
      <c r="H290" s="40" t="s">
        <v>850</v>
      </c>
      <c r="I290" s="12"/>
      <c r="J290" s="12"/>
      <c r="K290" s="12"/>
      <c r="L290" s="12"/>
      <c r="M290" s="12"/>
      <c r="N290" s="12"/>
      <c r="O290" s="12"/>
      <c r="P290" s="12"/>
      <c r="Q290" s="12"/>
    </row>
    <row r="291" spans="1:17" ht="12.75" customHeight="1">
      <c r="A291" s="40" t="s">
        <v>851</v>
      </c>
      <c r="B291" s="26" t="s">
        <v>145</v>
      </c>
      <c r="C291" s="26" t="s">
        <v>852</v>
      </c>
      <c r="D291" s="85">
        <v>840</v>
      </c>
      <c r="E291" s="101">
        <f t="shared" ref="E291:E354" si="15">SUM(D291*0.68)</f>
        <v>571.20000000000005</v>
      </c>
      <c r="F291" s="26" t="s">
        <v>13</v>
      </c>
      <c r="G291" s="26" t="s">
        <v>147</v>
      </c>
      <c r="H291" s="40" t="s">
        <v>853</v>
      </c>
      <c r="I291" s="12"/>
      <c r="J291" s="12"/>
      <c r="K291" s="12"/>
      <c r="L291" s="12"/>
      <c r="M291" s="12"/>
      <c r="N291" s="12"/>
      <c r="O291" s="12"/>
      <c r="P291" s="12"/>
      <c r="Q291" s="12"/>
    </row>
    <row r="292" spans="1:17" ht="12.75" customHeight="1">
      <c r="A292" s="40" t="s">
        <v>854</v>
      </c>
      <c r="B292" s="26" t="s">
        <v>145</v>
      </c>
      <c r="C292" s="26" t="s">
        <v>855</v>
      </c>
      <c r="D292" s="85">
        <v>1108.45</v>
      </c>
      <c r="E292" s="101">
        <f t="shared" si="15"/>
        <v>753.74600000000009</v>
      </c>
      <c r="F292" s="26" t="s">
        <v>13</v>
      </c>
      <c r="G292" s="26" t="s">
        <v>147</v>
      </c>
      <c r="H292" s="40" t="s">
        <v>856</v>
      </c>
      <c r="I292" s="12"/>
      <c r="J292" s="12"/>
      <c r="K292" s="12"/>
      <c r="L292" s="12"/>
      <c r="M292" s="12"/>
      <c r="N292" s="12"/>
      <c r="O292" s="12"/>
      <c r="P292" s="12"/>
      <c r="Q292" s="12"/>
    </row>
    <row r="293" spans="1:17" ht="12.75" customHeight="1">
      <c r="A293" s="40" t="s">
        <v>857</v>
      </c>
      <c r="B293" s="26" t="s">
        <v>145</v>
      </c>
      <c r="C293" s="26" t="s">
        <v>858</v>
      </c>
      <c r="D293" s="85">
        <v>828.19</v>
      </c>
      <c r="E293" s="101">
        <f t="shared" si="15"/>
        <v>563.16920000000005</v>
      </c>
      <c r="F293" s="26" t="s">
        <v>13</v>
      </c>
      <c r="G293" s="26" t="s">
        <v>147</v>
      </c>
      <c r="H293" s="40" t="s">
        <v>859</v>
      </c>
      <c r="I293" s="12"/>
      <c r="J293" s="12"/>
      <c r="K293" s="12"/>
      <c r="L293" s="12"/>
      <c r="M293" s="12"/>
      <c r="N293" s="12"/>
      <c r="O293" s="12"/>
      <c r="P293" s="12"/>
      <c r="Q293" s="12"/>
    </row>
    <row r="294" spans="1:17" ht="12.75" customHeight="1">
      <c r="A294" s="40" t="s">
        <v>860</v>
      </c>
      <c r="B294" s="26" t="s">
        <v>145</v>
      </c>
      <c r="C294" s="26" t="s">
        <v>861</v>
      </c>
      <c r="D294" s="85">
        <v>1208.55</v>
      </c>
      <c r="E294" s="101">
        <f t="shared" si="15"/>
        <v>821.81400000000008</v>
      </c>
      <c r="F294" s="26" t="s">
        <v>13</v>
      </c>
      <c r="G294" s="26" t="s">
        <v>147</v>
      </c>
      <c r="H294" s="40" t="s">
        <v>801</v>
      </c>
      <c r="I294" s="12"/>
      <c r="J294" s="12"/>
      <c r="K294" s="12"/>
      <c r="L294" s="12"/>
      <c r="M294" s="12"/>
      <c r="N294" s="12"/>
      <c r="O294" s="12"/>
      <c r="P294" s="12"/>
      <c r="Q294" s="12"/>
    </row>
    <row r="295" spans="1:17" ht="12.75" customHeight="1">
      <c r="A295" s="40" t="s">
        <v>862</v>
      </c>
      <c r="B295" s="26" t="s">
        <v>145</v>
      </c>
      <c r="C295" s="26" t="s">
        <v>863</v>
      </c>
      <c r="D295" s="85">
        <v>1208.55</v>
      </c>
      <c r="E295" s="101">
        <f t="shared" si="15"/>
        <v>821.81400000000008</v>
      </c>
      <c r="F295" s="26" t="s">
        <v>13</v>
      </c>
      <c r="G295" s="26" t="s">
        <v>147</v>
      </c>
      <c r="H295" s="40" t="s">
        <v>795</v>
      </c>
      <c r="I295" s="12"/>
      <c r="J295" s="12"/>
      <c r="K295" s="12"/>
      <c r="L295" s="12"/>
      <c r="M295" s="12"/>
      <c r="N295" s="12"/>
      <c r="O295" s="12"/>
      <c r="P295" s="12"/>
      <c r="Q295" s="12"/>
    </row>
    <row r="296" spans="1:17" ht="12.75" customHeight="1">
      <c r="A296" s="40" t="s">
        <v>864</v>
      </c>
      <c r="B296" s="26" t="s">
        <v>145</v>
      </c>
      <c r="C296" s="26" t="s">
        <v>865</v>
      </c>
      <c r="D296" s="85">
        <v>262.5</v>
      </c>
      <c r="E296" s="101">
        <f t="shared" si="15"/>
        <v>178.5</v>
      </c>
      <c r="F296" s="26" t="s">
        <v>13</v>
      </c>
      <c r="G296" s="26" t="s">
        <v>147</v>
      </c>
      <c r="H296" s="40" t="s">
        <v>866</v>
      </c>
      <c r="I296" s="12"/>
      <c r="J296" s="12"/>
      <c r="K296" s="12"/>
      <c r="L296" s="12"/>
      <c r="M296" s="12"/>
      <c r="N296" s="12"/>
      <c r="O296" s="12"/>
      <c r="P296" s="12"/>
      <c r="Q296" s="12"/>
    </row>
    <row r="297" spans="1:17" ht="12.75" customHeight="1">
      <c r="A297" s="40" t="s">
        <v>867</v>
      </c>
      <c r="B297" s="26" t="s">
        <v>145</v>
      </c>
      <c r="C297" s="26" t="s">
        <v>868</v>
      </c>
      <c r="D297" s="85">
        <v>262.5</v>
      </c>
      <c r="E297" s="101">
        <f t="shared" si="15"/>
        <v>178.5</v>
      </c>
      <c r="F297" s="26" t="s">
        <v>13</v>
      </c>
      <c r="G297" s="26" t="s">
        <v>147</v>
      </c>
      <c r="H297" s="40" t="s">
        <v>869</v>
      </c>
      <c r="I297" s="12"/>
      <c r="J297" s="12"/>
      <c r="K297" s="12"/>
      <c r="L297" s="12"/>
      <c r="M297" s="12"/>
      <c r="N297" s="12"/>
      <c r="O297" s="12"/>
      <c r="P297" s="12"/>
      <c r="Q297" s="12"/>
    </row>
    <row r="298" spans="1:17" ht="12.75" customHeight="1">
      <c r="A298" s="40" t="s">
        <v>870</v>
      </c>
      <c r="B298" s="26" t="s">
        <v>145</v>
      </c>
      <c r="C298" s="26" t="s">
        <v>871</v>
      </c>
      <c r="D298" s="85">
        <v>487.31</v>
      </c>
      <c r="E298" s="101">
        <f t="shared" si="15"/>
        <v>331.37080000000003</v>
      </c>
      <c r="F298" s="26" t="s">
        <v>13</v>
      </c>
      <c r="G298" s="26" t="s">
        <v>147</v>
      </c>
      <c r="H298" s="40" t="s">
        <v>872</v>
      </c>
      <c r="I298" s="12"/>
      <c r="J298" s="12"/>
      <c r="K298" s="12"/>
      <c r="L298" s="12"/>
      <c r="M298" s="12"/>
      <c r="N298" s="12"/>
      <c r="O298" s="12"/>
      <c r="P298" s="12"/>
      <c r="Q298" s="12"/>
    </row>
    <row r="299" spans="1:17" ht="12.75" customHeight="1">
      <c r="A299" s="40" t="s">
        <v>873</v>
      </c>
      <c r="B299" s="26" t="s">
        <v>145</v>
      </c>
      <c r="C299" s="26" t="s">
        <v>874</v>
      </c>
      <c r="D299" s="85">
        <v>401.8</v>
      </c>
      <c r="E299" s="101">
        <f t="shared" si="15"/>
        <v>273.22400000000005</v>
      </c>
      <c r="F299" s="26" t="s">
        <v>13</v>
      </c>
      <c r="G299" s="26" t="s">
        <v>147</v>
      </c>
      <c r="H299" s="40" t="s">
        <v>875</v>
      </c>
      <c r="I299" s="12"/>
      <c r="J299" s="12"/>
      <c r="K299" s="12"/>
      <c r="L299" s="12"/>
      <c r="M299" s="12"/>
      <c r="N299" s="12"/>
      <c r="O299" s="12"/>
      <c r="P299" s="12"/>
      <c r="Q299" s="12"/>
    </row>
    <row r="300" spans="1:17" ht="12.75" customHeight="1">
      <c r="A300" s="40" t="s">
        <v>876</v>
      </c>
      <c r="B300" s="26" t="s">
        <v>145</v>
      </c>
      <c r="C300" s="26" t="s">
        <v>877</v>
      </c>
      <c r="D300" s="85">
        <v>428.67</v>
      </c>
      <c r="E300" s="101">
        <f t="shared" si="15"/>
        <v>291.49560000000002</v>
      </c>
      <c r="F300" s="26" t="s">
        <v>13</v>
      </c>
      <c r="G300" s="26" t="s">
        <v>147</v>
      </c>
      <c r="H300" s="40" t="s">
        <v>878</v>
      </c>
      <c r="I300" s="12"/>
      <c r="J300" s="12"/>
      <c r="K300" s="12"/>
      <c r="L300" s="12"/>
      <c r="M300" s="12"/>
      <c r="N300" s="12"/>
      <c r="O300" s="12"/>
      <c r="P300" s="12"/>
      <c r="Q300" s="12"/>
    </row>
    <row r="301" spans="1:17" ht="12.75" customHeight="1">
      <c r="A301" s="40" t="s">
        <v>879</v>
      </c>
      <c r="B301" s="26" t="s">
        <v>145</v>
      </c>
      <c r="C301" s="26" t="s">
        <v>880</v>
      </c>
      <c r="D301" s="85">
        <v>382.69</v>
      </c>
      <c r="E301" s="101">
        <f t="shared" si="15"/>
        <v>260.22919999999999</v>
      </c>
      <c r="F301" s="26" t="s">
        <v>13</v>
      </c>
      <c r="G301" s="26" t="s">
        <v>147</v>
      </c>
      <c r="H301" s="40" t="s">
        <v>881</v>
      </c>
      <c r="I301" s="12"/>
      <c r="J301" s="12"/>
      <c r="K301" s="12"/>
      <c r="L301" s="12"/>
      <c r="M301" s="12"/>
      <c r="N301" s="12"/>
      <c r="O301" s="12"/>
      <c r="P301" s="12"/>
      <c r="Q301" s="12"/>
    </row>
    <row r="302" spans="1:17" ht="12.75" customHeight="1">
      <c r="A302" s="40" t="s">
        <v>882</v>
      </c>
      <c r="B302" s="26" t="s">
        <v>145</v>
      </c>
      <c r="C302" s="26" t="s">
        <v>883</v>
      </c>
      <c r="D302" s="85">
        <v>208.95</v>
      </c>
      <c r="E302" s="101">
        <f t="shared" si="15"/>
        <v>142.08600000000001</v>
      </c>
      <c r="F302" s="26" t="s">
        <v>13</v>
      </c>
      <c r="G302" s="26" t="s">
        <v>147</v>
      </c>
      <c r="H302" s="40" t="s">
        <v>884</v>
      </c>
      <c r="I302" s="12"/>
      <c r="J302" s="12"/>
      <c r="K302" s="12"/>
      <c r="L302" s="12"/>
      <c r="M302" s="12"/>
      <c r="N302" s="12"/>
      <c r="O302" s="12"/>
      <c r="P302" s="12"/>
      <c r="Q302" s="12"/>
    </row>
    <row r="303" spans="1:17" ht="12.75" customHeight="1">
      <c r="A303" s="40" t="s">
        <v>885</v>
      </c>
      <c r="B303" s="26" t="s">
        <v>145</v>
      </c>
      <c r="C303" s="26" t="s">
        <v>886</v>
      </c>
      <c r="D303" s="85">
        <v>385.35</v>
      </c>
      <c r="E303" s="101">
        <f t="shared" si="15"/>
        <v>262.03800000000001</v>
      </c>
      <c r="F303" s="26" t="s">
        <v>13</v>
      </c>
      <c r="G303" s="26" t="s">
        <v>147</v>
      </c>
      <c r="H303" s="40" t="s">
        <v>887</v>
      </c>
      <c r="I303" s="12"/>
      <c r="J303" s="12"/>
      <c r="K303" s="12"/>
      <c r="L303" s="12"/>
      <c r="M303" s="12"/>
      <c r="N303" s="12"/>
      <c r="O303" s="12"/>
      <c r="P303" s="12"/>
      <c r="Q303" s="12"/>
    </row>
    <row r="304" spans="1:17" ht="12.75" customHeight="1">
      <c r="A304" s="40" t="s">
        <v>888</v>
      </c>
      <c r="B304" s="26" t="s">
        <v>145</v>
      </c>
      <c r="C304" s="26" t="s">
        <v>889</v>
      </c>
      <c r="D304" s="85">
        <v>385.35</v>
      </c>
      <c r="E304" s="101">
        <f t="shared" si="15"/>
        <v>262.03800000000001</v>
      </c>
      <c r="F304" s="26" t="s">
        <v>13</v>
      </c>
      <c r="G304" s="26" t="s">
        <v>147</v>
      </c>
      <c r="H304" s="40" t="s">
        <v>890</v>
      </c>
      <c r="I304" s="12"/>
      <c r="J304" s="12"/>
      <c r="K304" s="12"/>
      <c r="L304" s="12"/>
      <c r="M304" s="12"/>
      <c r="N304" s="12"/>
      <c r="O304" s="12"/>
      <c r="P304" s="12"/>
      <c r="Q304" s="12"/>
    </row>
    <row r="305" spans="1:17" ht="12.75" customHeight="1">
      <c r="A305" s="40" t="s">
        <v>891</v>
      </c>
      <c r="B305" s="26" t="s">
        <v>145</v>
      </c>
      <c r="C305" s="26" t="s">
        <v>892</v>
      </c>
      <c r="D305" s="85">
        <v>208.95</v>
      </c>
      <c r="E305" s="101">
        <f t="shared" si="15"/>
        <v>142.08600000000001</v>
      </c>
      <c r="F305" s="26" t="s">
        <v>13</v>
      </c>
      <c r="G305" s="26" t="s">
        <v>147</v>
      </c>
      <c r="H305" s="40" t="s">
        <v>893</v>
      </c>
      <c r="I305" s="12"/>
      <c r="J305" s="12"/>
      <c r="K305" s="12"/>
      <c r="L305" s="12"/>
      <c r="M305" s="12"/>
      <c r="N305" s="12"/>
      <c r="O305" s="12"/>
      <c r="P305" s="12"/>
      <c r="Q305" s="12"/>
    </row>
    <row r="306" spans="1:17" ht="12.75" customHeight="1">
      <c r="A306" s="40" t="s">
        <v>894</v>
      </c>
      <c r="B306" s="26" t="s">
        <v>145</v>
      </c>
      <c r="C306" s="26" t="s">
        <v>895</v>
      </c>
      <c r="D306" s="85">
        <v>247.8</v>
      </c>
      <c r="E306" s="101">
        <f t="shared" si="15"/>
        <v>168.50400000000002</v>
      </c>
      <c r="F306" s="26" t="s">
        <v>13</v>
      </c>
      <c r="G306" s="26" t="s">
        <v>147</v>
      </c>
      <c r="H306" s="40" t="s">
        <v>896</v>
      </c>
      <c r="I306" s="12"/>
      <c r="J306" s="12"/>
      <c r="K306" s="12"/>
      <c r="L306" s="12"/>
      <c r="M306" s="12"/>
      <c r="N306" s="12"/>
      <c r="O306" s="12"/>
      <c r="P306" s="12"/>
      <c r="Q306" s="12"/>
    </row>
    <row r="307" spans="1:17" ht="12.75" customHeight="1">
      <c r="A307" s="40" t="s">
        <v>897</v>
      </c>
      <c r="B307" s="26" t="s">
        <v>145</v>
      </c>
      <c r="C307" s="26" t="s">
        <v>898</v>
      </c>
      <c r="D307" s="85">
        <v>408.45</v>
      </c>
      <c r="E307" s="101">
        <f t="shared" si="15"/>
        <v>277.74600000000004</v>
      </c>
      <c r="F307" s="26" t="s">
        <v>13</v>
      </c>
      <c r="G307" s="26" t="s">
        <v>147</v>
      </c>
      <c r="H307" s="40" t="s">
        <v>899</v>
      </c>
      <c r="I307" s="12"/>
      <c r="J307" s="12"/>
      <c r="K307" s="12"/>
      <c r="L307" s="12"/>
      <c r="M307" s="12"/>
      <c r="N307" s="12"/>
      <c r="O307" s="12"/>
      <c r="P307" s="12"/>
      <c r="Q307" s="12"/>
    </row>
    <row r="308" spans="1:17" ht="12.75" customHeight="1">
      <c r="A308" s="40" t="s">
        <v>900</v>
      </c>
      <c r="B308" s="26" t="s">
        <v>145</v>
      </c>
      <c r="C308" s="26" t="s">
        <v>901</v>
      </c>
      <c r="D308" s="85">
        <v>467.25</v>
      </c>
      <c r="E308" s="101">
        <f t="shared" si="15"/>
        <v>317.73</v>
      </c>
      <c r="F308" s="26" t="s">
        <v>13</v>
      </c>
      <c r="G308" s="26" t="s">
        <v>147</v>
      </c>
      <c r="H308" s="40" t="s">
        <v>902</v>
      </c>
      <c r="I308" s="12"/>
      <c r="J308" s="12"/>
      <c r="K308" s="12"/>
      <c r="L308" s="12"/>
      <c r="M308" s="12"/>
      <c r="N308" s="12"/>
      <c r="O308" s="12"/>
      <c r="P308" s="12"/>
      <c r="Q308" s="12"/>
    </row>
    <row r="309" spans="1:17" ht="12.75" customHeight="1">
      <c r="A309" s="40" t="s">
        <v>903</v>
      </c>
      <c r="B309" s="26" t="s">
        <v>145</v>
      </c>
      <c r="C309" s="26" t="s">
        <v>904</v>
      </c>
      <c r="D309" s="85">
        <v>1606.5</v>
      </c>
      <c r="E309" s="101">
        <f t="shared" si="15"/>
        <v>1092.42</v>
      </c>
      <c r="F309" s="26" t="s">
        <v>13</v>
      </c>
      <c r="G309" s="26" t="s">
        <v>147</v>
      </c>
      <c r="H309" s="40" t="s">
        <v>905</v>
      </c>
      <c r="I309" s="12"/>
      <c r="J309" s="12"/>
      <c r="K309" s="12"/>
      <c r="L309" s="12"/>
      <c r="M309" s="12"/>
      <c r="N309" s="12"/>
      <c r="O309" s="12"/>
      <c r="P309" s="12"/>
      <c r="Q309" s="12"/>
    </row>
    <row r="310" spans="1:17" ht="12.75" customHeight="1">
      <c r="A310" s="40" t="s">
        <v>906</v>
      </c>
      <c r="B310" s="26" t="s">
        <v>145</v>
      </c>
      <c r="C310" s="26" t="s">
        <v>907</v>
      </c>
      <c r="D310" s="85">
        <v>576.9</v>
      </c>
      <c r="E310" s="101">
        <f t="shared" si="15"/>
        <v>392.29200000000003</v>
      </c>
      <c r="F310" s="26" t="s">
        <v>13</v>
      </c>
      <c r="G310" s="26" t="s">
        <v>147</v>
      </c>
      <c r="H310" s="40" t="s">
        <v>413</v>
      </c>
      <c r="I310" s="12"/>
      <c r="J310" s="12"/>
      <c r="K310" s="12"/>
      <c r="L310" s="12"/>
      <c r="M310" s="12"/>
      <c r="N310" s="12"/>
      <c r="O310" s="12"/>
      <c r="P310" s="12"/>
      <c r="Q310" s="12"/>
    </row>
    <row r="311" spans="1:17" ht="12.75" customHeight="1">
      <c r="A311" s="40" t="s">
        <v>908</v>
      </c>
      <c r="B311" s="26" t="s">
        <v>146</v>
      </c>
      <c r="C311" s="26" t="s">
        <v>909</v>
      </c>
      <c r="D311" s="85">
        <v>645.5</v>
      </c>
      <c r="E311" s="101">
        <f t="shared" si="15"/>
        <v>438.94000000000005</v>
      </c>
      <c r="F311" s="26" t="s">
        <v>13</v>
      </c>
      <c r="G311" s="26" t="s">
        <v>147</v>
      </c>
      <c r="H311" s="40" t="s">
        <v>910</v>
      </c>
      <c r="I311" s="12"/>
      <c r="J311" s="12"/>
      <c r="K311" s="12"/>
      <c r="L311" s="12"/>
      <c r="M311" s="12"/>
      <c r="N311" s="12"/>
      <c r="O311" s="12"/>
      <c r="P311" s="12"/>
      <c r="Q311" s="12"/>
    </row>
    <row r="312" spans="1:17" ht="12.75" customHeight="1">
      <c r="A312" s="40" t="s">
        <v>911</v>
      </c>
      <c r="B312" s="26" t="s">
        <v>146</v>
      </c>
      <c r="C312" s="26" t="s">
        <v>912</v>
      </c>
      <c r="D312" s="85">
        <v>497.99</v>
      </c>
      <c r="E312" s="101">
        <f t="shared" si="15"/>
        <v>338.63320000000004</v>
      </c>
      <c r="F312" s="26" t="s">
        <v>13</v>
      </c>
      <c r="G312" s="26" t="s">
        <v>147</v>
      </c>
      <c r="H312" s="40" t="s">
        <v>913</v>
      </c>
      <c r="I312" s="12"/>
      <c r="J312" s="12"/>
      <c r="K312" s="12"/>
      <c r="L312" s="12"/>
      <c r="M312" s="12"/>
      <c r="N312" s="12"/>
      <c r="O312" s="12"/>
      <c r="P312" s="12"/>
      <c r="Q312" s="12"/>
    </row>
    <row r="313" spans="1:17" ht="12.75" customHeight="1">
      <c r="A313" s="40" t="s">
        <v>914</v>
      </c>
      <c r="B313" s="26" t="s">
        <v>148</v>
      </c>
      <c r="C313" s="26" t="s">
        <v>915</v>
      </c>
      <c r="D313" s="85">
        <v>554.35</v>
      </c>
      <c r="E313" s="101">
        <f t="shared" si="15"/>
        <v>376.95800000000003</v>
      </c>
      <c r="F313" s="26" t="s">
        <v>13</v>
      </c>
      <c r="G313" s="26" t="s">
        <v>147</v>
      </c>
      <c r="H313" s="40" t="s">
        <v>916</v>
      </c>
      <c r="I313" s="12"/>
      <c r="J313" s="12"/>
      <c r="K313" s="12"/>
      <c r="L313" s="12"/>
      <c r="M313" s="12"/>
      <c r="N313" s="12"/>
      <c r="O313" s="12"/>
      <c r="P313" s="12"/>
      <c r="Q313" s="12"/>
    </row>
    <row r="314" spans="1:17" ht="12.75" customHeight="1">
      <c r="A314" s="40" t="s">
        <v>917</v>
      </c>
      <c r="B314" s="26" t="s">
        <v>148</v>
      </c>
      <c r="C314" s="26" t="s">
        <v>918</v>
      </c>
      <c r="D314" s="85">
        <v>652.96</v>
      </c>
      <c r="E314" s="101">
        <f t="shared" si="15"/>
        <v>444.01280000000008</v>
      </c>
      <c r="F314" s="26" t="s">
        <v>13</v>
      </c>
      <c r="G314" s="26" t="s">
        <v>147</v>
      </c>
      <c r="H314" s="40" t="s">
        <v>214</v>
      </c>
      <c r="I314" s="12"/>
      <c r="J314" s="12"/>
      <c r="K314" s="12"/>
      <c r="L314" s="12"/>
      <c r="M314" s="12"/>
      <c r="N314" s="12"/>
      <c r="O314" s="12"/>
      <c r="P314" s="12"/>
      <c r="Q314" s="12"/>
    </row>
    <row r="315" spans="1:17" ht="12.75" customHeight="1">
      <c r="A315" s="40" t="s">
        <v>919</v>
      </c>
      <c r="B315" s="26" t="s">
        <v>145</v>
      </c>
      <c r="C315" s="26" t="s">
        <v>920</v>
      </c>
      <c r="D315" s="85">
        <v>27.62</v>
      </c>
      <c r="E315" s="101">
        <f t="shared" si="15"/>
        <v>18.781600000000001</v>
      </c>
      <c r="F315" s="26" t="s">
        <v>13</v>
      </c>
      <c r="G315" s="26" t="s">
        <v>147</v>
      </c>
      <c r="H315" s="40" t="s">
        <v>921</v>
      </c>
      <c r="I315" s="12"/>
      <c r="J315" s="12"/>
      <c r="K315" s="12"/>
      <c r="L315" s="12"/>
      <c r="M315" s="12"/>
      <c r="N315" s="12"/>
      <c r="O315" s="12"/>
      <c r="P315" s="12"/>
      <c r="Q315" s="12"/>
    </row>
    <row r="316" spans="1:17" ht="12.75" customHeight="1">
      <c r="A316" s="40" t="s">
        <v>922</v>
      </c>
      <c r="B316" s="26" t="s">
        <v>145</v>
      </c>
      <c r="C316" s="26" t="s">
        <v>923</v>
      </c>
      <c r="D316" s="85">
        <v>36.119999999999997</v>
      </c>
      <c r="E316" s="101">
        <f t="shared" si="15"/>
        <v>24.561599999999999</v>
      </c>
      <c r="F316" s="26" t="s">
        <v>13</v>
      </c>
      <c r="G316" s="26" t="s">
        <v>147</v>
      </c>
      <c r="H316" s="40" t="s">
        <v>924</v>
      </c>
      <c r="I316" s="12"/>
      <c r="J316" s="12"/>
      <c r="K316" s="12"/>
      <c r="L316" s="12"/>
      <c r="M316" s="12"/>
      <c r="N316" s="12"/>
      <c r="O316" s="12"/>
      <c r="P316" s="12"/>
      <c r="Q316" s="12"/>
    </row>
    <row r="317" spans="1:17" ht="12.75" customHeight="1">
      <c r="A317" s="40" t="s">
        <v>925</v>
      </c>
      <c r="B317" s="26" t="s">
        <v>145</v>
      </c>
      <c r="C317" s="26" t="s">
        <v>926</v>
      </c>
      <c r="D317" s="85">
        <v>53.11</v>
      </c>
      <c r="E317" s="101">
        <f t="shared" si="15"/>
        <v>36.114800000000002</v>
      </c>
      <c r="F317" s="26" t="s">
        <v>13</v>
      </c>
      <c r="G317" s="26" t="s">
        <v>147</v>
      </c>
      <c r="H317" s="40" t="s">
        <v>927</v>
      </c>
      <c r="I317" s="12"/>
      <c r="J317" s="12"/>
      <c r="K317" s="12"/>
      <c r="L317" s="12"/>
      <c r="M317" s="12"/>
      <c r="N317" s="12"/>
      <c r="O317" s="12"/>
      <c r="P317" s="12"/>
      <c r="Q317" s="12"/>
    </row>
    <row r="318" spans="1:17" ht="12.75" customHeight="1">
      <c r="A318" s="40" t="s">
        <v>928</v>
      </c>
      <c r="B318" s="26" t="s">
        <v>145</v>
      </c>
      <c r="C318" s="26" t="s">
        <v>929</v>
      </c>
      <c r="D318" s="85">
        <v>330.64</v>
      </c>
      <c r="E318" s="101">
        <f t="shared" si="15"/>
        <v>224.83520000000001</v>
      </c>
      <c r="F318" s="26" t="s">
        <v>13</v>
      </c>
      <c r="G318" s="26" t="s">
        <v>147</v>
      </c>
      <c r="H318" s="40" t="s">
        <v>930</v>
      </c>
      <c r="I318" s="12"/>
      <c r="J318" s="12"/>
      <c r="K318" s="12"/>
      <c r="L318" s="12"/>
      <c r="M318" s="12"/>
      <c r="N318" s="12"/>
      <c r="O318" s="12"/>
      <c r="P318" s="12"/>
      <c r="Q318" s="12"/>
    </row>
    <row r="319" spans="1:17" ht="12.75" customHeight="1">
      <c r="A319" s="40" t="s">
        <v>932</v>
      </c>
      <c r="B319" s="26" t="s">
        <v>145</v>
      </c>
      <c r="C319" s="26" t="s">
        <v>558</v>
      </c>
      <c r="D319" s="56">
        <v>24.85</v>
      </c>
      <c r="E319" s="101">
        <f t="shared" si="15"/>
        <v>16.898000000000003</v>
      </c>
      <c r="F319" s="26" t="s">
        <v>13</v>
      </c>
      <c r="G319" s="26" t="s">
        <v>147</v>
      </c>
      <c r="H319" s="40" t="s">
        <v>559</v>
      </c>
      <c r="I319" s="12"/>
      <c r="J319" s="12"/>
      <c r="K319" s="12"/>
      <c r="L319" s="12"/>
      <c r="M319" s="12"/>
      <c r="N319" s="12"/>
      <c r="O319" s="12"/>
      <c r="P319" s="12"/>
      <c r="Q319" s="12"/>
    </row>
    <row r="320" spans="1:17" ht="12.75" customHeight="1">
      <c r="A320" s="40" t="s">
        <v>933</v>
      </c>
      <c r="B320" s="26" t="s">
        <v>145</v>
      </c>
      <c r="C320" s="26" t="s">
        <v>934</v>
      </c>
      <c r="D320" s="85">
        <v>301.83999999999997</v>
      </c>
      <c r="E320" s="101">
        <f t="shared" si="15"/>
        <v>205.25120000000001</v>
      </c>
      <c r="F320" s="26" t="s">
        <v>13</v>
      </c>
      <c r="G320" s="26" t="s">
        <v>147</v>
      </c>
      <c r="H320" s="40" t="s">
        <v>935</v>
      </c>
      <c r="I320" s="12"/>
      <c r="J320" s="12"/>
      <c r="K320" s="12"/>
      <c r="L320" s="12"/>
      <c r="M320" s="12"/>
      <c r="N320" s="12"/>
      <c r="O320" s="12"/>
      <c r="P320" s="12"/>
      <c r="Q320" s="12"/>
    </row>
    <row r="321" spans="1:17" ht="12.75" customHeight="1">
      <c r="A321" s="40" t="s">
        <v>936</v>
      </c>
      <c r="B321" s="26" t="s">
        <v>145</v>
      </c>
      <c r="C321" s="26" t="s">
        <v>937</v>
      </c>
      <c r="D321" s="85">
        <v>261.02999999999997</v>
      </c>
      <c r="E321" s="101">
        <f t="shared" si="15"/>
        <v>177.50039999999998</v>
      </c>
      <c r="F321" s="26" t="s">
        <v>13</v>
      </c>
      <c r="G321" s="26" t="s">
        <v>147</v>
      </c>
      <c r="H321" s="40" t="s">
        <v>938</v>
      </c>
      <c r="I321" s="12"/>
      <c r="J321" s="12"/>
      <c r="K321" s="12"/>
      <c r="L321" s="12"/>
      <c r="M321" s="12"/>
      <c r="N321" s="12"/>
      <c r="O321" s="12"/>
      <c r="P321" s="12"/>
      <c r="Q321" s="12"/>
    </row>
    <row r="322" spans="1:17" ht="12.75" customHeight="1">
      <c r="A322" s="40" t="s">
        <v>939</v>
      </c>
      <c r="B322" s="26" t="s">
        <v>145</v>
      </c>
      <c r="C322" s="26" t="s">
        <v>940</v>
      </c>
      <c r="D322" s="85">
        <v>455.34</v>
      </c>
      <c r="E322" s="101">
        <f t="shared" si="15"/>
        <v>309.63119999999998</v>
      </c>
      <c r="F322" s="26" t="s">
        <v>13</v>
      </c>
      <c r="G322" s="26" t="s">
        <v>147</v>
      </c>
      <c r="H322" s="40" t="s">
        <v>941</v>
      </c>
      <c r="I322" s="12"/>
      <c r="J322" s="12"/>
      <c r="K322" s="12"/>
      <c r="L322" s="12"/>
      <c r="M322" s="12"/>
      <c r="N322" s="12"/>
      <c r="O322" s="12"/>
      <c r="P322" s="12"/>
      <c r="Q322" s="12"/>
    </row>
    <row r="323" spans="1:17" ht="12.75" customHeight="1">
      <c r="A323" s="40" t="s">
        <v>942</v>
      </c>
      <c r="B323" s="26" t="s">
        <v>145</v>
      </c>
      <c r="C323" s="26" t="s">
        <v>943</v>
      </c>
      <c r="D323" s="85">
        <v>601</v>
      </c>
      <c r="E323" s="101">
        <f t="shared" si="15"/>
        <v>408.68</v>
      </c>
      <c r="F323" s="26" t="s">
        <v>13</v>
      </c>
      <c r="G323" s="26" t="s">
        <v>147</v>
      </c>
      <c r="H323" s="40" t="s">
        <v>944</v>
      </c>
      <c r="I323" s="12"/>
      <c r="J323" s="12"/>
      <c r="K323" s="12"/>
      <c r="L323" s="12"/>
      <c r="M323" s="12"/>
      <c r="N323" s="12"/>
      <c r="O323" s="12"/>
      <c r="P323" s="12"/>
      <c r="Q323" s="12"/>
    </row>
    <row r="324" spans="1:17" ht="12.75" customHeight="1">
      <c r="A324" s="40" t="s">
        <v>945</v>
      </c>
      <c r="B324" s="26" t="s">
        <v>145</v>
      </c>
      <c r="C324" s="26" t="s">
        <v>946</v>
      </c>
      <c r="D324" s="85">
        <v>754.08</v>
      </c>
      <c r="E324" s="101">
        <f t="shared" si="15"/>
        <v>512.77440000000001</v>
      </c>
      <c r="F324" s="26" t="s">
        <v>13</v>
      </c>
      <c r="G324" s="26" t="s">
        <v>147</v>
      </c>
      <c r="H324" s="40" t="s">
        <v>947</v>
      </c>
      <c r="I324" s="12"/>
      <c r="J324" s="12"/>
      <c r="K324" s="12"/>
      <c r="L324" s="12"/>
      <c r="M324" s="12"/>
      <c r="N324" s="12"/>
      <c r="O324" s="12"/>
      <c r="P324" s="12"/>
      <c r="Q324" s="12"/>
    </row>
    <row r="325" spans="1:17" ht="12.75" customHeight="1">
      <c r="A325" s="40" t="s">
        <v>948</v>
      </c>
      <c r="B325" s="26" t="s">
        <v>145</v>
      </c>
      <c r="C325" s="26" t="s">
        <v>949</v>
      </c>
      <c r="D325" s="85">
        <v>901.12</v>
      </c>
      <c r="E325" s="101">
        <f t="shared" si="15"/>
        <v>612.76160000000004</v>
      </c>
      <c r="F325" s="26" t="s">
        <v>13</v>
      </c>
      <c r="G325" s="26" t="s">
        <v>147</v>
      </c>
      <c r="H325" s="40" t="s">
        <v>950</v>
      </c>
      <c r="I325" s="12"/>
      <c r="J325" s="12"/>
      <c r="K325" s="12"/>
      <c r="L325" s="12"/>
      <c r="M325" s="12"/>
      <c r="N325" s="12"/>
      <c r="O325" s="12"/>
      <c r="P325" s="12"/>
      <c r="Q325" s="12"/>
    </row>
    <row r="326" spans="1:17" ht="12.75" customHeight="1">
      <c r="A326" s="40" t="s">
        <v>951</v>
      </c>
      <c r="B326" s="26" t="s">
        <v>145</v>
      </c>
      <c r="C326" s="26" t="s">
        <v>952</v>
      </c>
      <c r="D326" s="85">
        <v>1195.81</v>
      </c>
      <c r="E326" s="101">
        <f t="shared" si="15"/>
        <v>813.1508</v>
      </c>
      <c r="F326" s="26" t="s">
        <v>13</v>
      </c>
      <c r="G326" s="26" t="s">
        <v>147</v>
      </c>
      <c r="H326" s="40" t="s">
        <v>953</v>
      </c>
      <c r="I326" s="12"/>
      <c r="J326" s="12"/>
      <c r="K326" s="12"/>
      <c r="L326" s="12"/>
      <c r="M326" s="12"/>
      <c r="N326" s="12"/>
      <c r="O326" s="12"/>
      <c r="P326" s="12"/>
      <c r="Q326" s="12"/>
    </row>
    <row r="327" spans="1:17" ht="12.75" customHeight="1">
      <c r="A327" s="40" t="s">
        <v>954</v>
      </c>
      <c r="B327" s="26" t="s">
        <v>145</v>
      </c>
      <c r="C327" s="26" t="s">
        <v>955</v>
      </c>
      <c r="D327" s="85">
        <v>122.76</v>
      </c>
      <c r="E327" s="101">
        <f t="shared" si="15"/>
        <v>83.476800000000011</v>
      </c>
      <c r="F327" s="26" t="s">
        <v>13</v>
      </c>
      <c r="G327" s="26" t="s">
        <v>147</v>
      </c>
      <c r="H327" s="40" t="s">
        <v>956</v>
      </c>
      <c r="I327" s="12"/>
      <c r="J327" s="12"/>
      <c r="K327" s="12"/>
      <c r="L327" s="12"/>
      <c r="M327" s="12"/>
      <c r="N327" s="12"/>
      <c r="O327" s="12"/>
      <c r="P327" s="12"/>
      <c r="Q327" s="12"/>
    </row>
    <row r="328" spans="1:17" ht="12.75" customHeight="1">
      <c r="A328" s="40" t="s">
        <v>957</v>
      </c>
      <c r="B328" s="26" t="s">
        <v>145</v>
      </c>
      <c r="C328" s="26" t="s">
        <v>958</v>
      </c>
      <c r="D328" s="85">
        <v>148.05000000000001</v>
      </c>
      <c r="E328" s="101">
        <f t="shared" si="15"/>
        <v>100.67400000000002</v>
      </c>
      <c r="F328" s="26" t="s">
        <v>13</v>
      </c>
      <c r="G328" s="26" t="s">
        <v>147</v>
      </c>
      <c r="H328" s="40" t="s">
        <v>959</v>
      </c>
      <c r="I328" s="12"/>
      <c r="J328" s="12"/>
      <c r="K328" s="12"/>
      <c r="L328" s="12"/>
      <c r="M328" s="12"/>
      <c r="N328" s="12"/>
      <c r="O328" s="12"/>
      <c r="P328" s="12"/>
      <c r="Q328" s="12"/>
    </row>
    <row r="329" spans="1:17" ht="12.75" customHeight="1">
      <c r="A329" s="40" t="s">
        <v>960</v>
      </c>
      <c r="B329" s="26" t="s">
        <v>145</v>
      </c>
      <c r="C329" s="26" t="s">
        <v>961</v>
      </c>
      <c r="D329" s="85">
        <v>173.65</v>
      </c>
      <c r="E329" s="101">
        <f t="shared" si="15"/>
        <v>118.08200000000001</v>
      </c>
      <c r="F329" s="26" t="s">
        <v>13</v>
      </c>
      <c r="G329" s="26" t="s">
        <v>147</v>
      </c>
      <c r="H329" s="40" t="s">
        <v>962</v>
      </c>
      <c r="I329" s="12"/>
      <c r="J329" s="12"/>
      <c r="K329" s="12"/>
      <c r="L329" s="12"/>
      <c r="M329" s="12"/>
      <c r="N329" s="12"/>
      <c r="O329" s="12"/>
      <c r="P329" s="12"/>
      <c r="Q329" s="12"/>
    </row>
    <row r="330" spans="1:17" ht="12.75" customHeight="1">
      <c r="A330" s="40" t="s">
        <v>963</v>
      </c>
      <c r="B330" s="26" t="s">
        <v>145</v>
      </c>
      <c r="C330" s="26" t="s">
        <v>964</v>
      </c>
      <c r="D330" s="85">
        <v>224.1</v>
      </c>
      <c r="E330" s="101">
        <f t="shared" si="15"/>
        <v>152.38800000000001</v>
      </c>
      <c r="F330" s="26" t="s">
        <v>13</v>
      </c>
      <c r="G330" s="26" t="s">
        <v>147</v>
      </c>
      <c r="H330" s="40" t="s">
        <v>965</v>
      </c>
      <c r="I330" s="12"/>
      <c r="J330" s="12"/>
      <c r="K330" s="12"/>
      <c r="L330" s="12"/>
      <c r="M330" s="12"/>
      <c r="N330" s="12"/>
      <c r="O330" s="12"/>
      <c r="P330" s="12"/>
      <c r="Q330" s="12"/>
    </row>
    <row r="331" spans="1:17" ht="12.75" customHeight="1">
      <c r="A331" s="40" t="s">
        <v>966</v>
      </c>
      <c r="B331" s="26" t="s">
        <v>145</v>
      </c>
      <c r="C331" s="26" t="s">
        <v>967</v>
      </c>
      <c r="D331" s="85">
        <v>285.99</v>
      </c>
      <c r="E331" s="101">
        <f t="shared" si="15"/>
        <v>194.47320000000002</v>
      </c>
      <c r="F331" s="26" t="s">
        <v>13</v>
      </c>
      <c r="G331" s="26" t="s">
        <v>147</v>
      </c>
      <c r="H331" s="40" t="s">
        <v>968</v>
      </c>
      <c r="I331" s="12"/>
      <c r="J331" s="12"/>
      <c r="K331" s="12"/>
      <c r="L331" s="12"/>
      <c r="M331" s="12"/>
      <c r="N331" s="12"/>
      <c r="O331" s="12"/>
      <c r="P331" s="12"/>
      <c r="Q331" s="12"/>
    </row>
    <row r="332" spans="1:17" ht="12.75" customHeight="1">
      <c r="A332" s="40" t="s">
        <v>969</v>
      </c>
      <c r="B332" s="26" t="s">
        <v>145</v>
      </c>
      <c r="C332" s="26" t="s">
        <v>970</v>
      </c>
      <c r="D332" s="85">
        <v>338.05</v>
      </c>
      <c r="E332" s="101">
        <f t="shared" si="15"/>
        <v>229.87400000000002</v>
      </c>
      <c r="F332" s="26" t="s">
        <v>13</v>
      </c>
      <c r="G332" s="26" t="s">
        <v>147</v>
      </c>
      <c r="H332" s="40" t="s">
        <v>971</v>
      </c>
      <c r="I332" s="12"/>
      <c r="J332" s="12"/>
      <c r="K332" s="12"/>
      <c r="L332" s="12"/>
      <c r="M332" s="12"/>
      <c r="N332" s="12"/>
      <c r="O332" s="12"/>
      <c r="P332" s="12"/>
      <c r="Q332" s="12"/>
    </row>
    <row r="333" spans="1:17" ht="12.75" customHeight="1">
      <c r="A333" s="40" t="s">
        <v>972</v>
      </c>
      <c r="B333" s="26" t="s">
        <v>145</v>
      </c>
      <c r="C333" s="26" t="s">
        <v>973</v>
      </c>
      <c r="D333" s="85">
        <v>1229.8</v>
      </c>
      <c r="E333" s="101">
        <f t="shared" si="15"/>
        <v>836.26400000000001</v>
      </c>
      <c r="F333" s="26" t="s">
        <v>13</v>
      </c>
      <c r="G333" s="26" t="s">
        <v>147</v>
      </c>
      <c r="H333" s="40" t="s">
        <v>974</v>
      </c>
      <c r="I333" s="12"/>
      <c r="J333" s="12"/>
      <c r="K333" s="12"/>
      <c r="L333" s="12"/>
      <c r="M333" s="12"/>
      <c r="N333" s="12"/>
      <c r="O333" s="12"/>
      <c r="P333" s="12"/>
      <c r="Q333" s="12"/>
    </row>
    <row r="334" spans="1:17" s="50" customFormat="1" ht="12.75" customHeight="1">
      <c r="A334" s="51" t="s">
        <v>975</v>
      </c>
      <c r="B334" s="52" t="s">
        <v>145</v>
      </c>
      <c r="C334" s="52" t="s">
        <v>976</v>
      </c>
      <c r="D334" s="56">
        <v>141.12</v>
      </c>
      <c r="E334" s="101">
        <f t="shared" si="15"/>
        <v>95.961600000000004</v>
      </c>
      <c r="F334" s="52" t="s">
        <v>13</v>
      </c>
      <c r="G334" s="52" t="s">
        <v>147</v>
      </c>
      <c r="H334" s="51" t="s">
        <v>977</v>
      </c>
      <c r="I334" s="49"/>
      <c r="J334" s="49"/>
      <c r="K334" s="49"/>
      <c r="L334" s="49"/>
      <c r="M334" s="49"/>
      <c r="N334" s="49"/>
      <c r="O334" s="49"/>
      <c r="P334" s="49"/>
      <c r="Q334" s="49"/>
    </row>
    <row r="335" spans="1:17" ht="12.75" customHeight="1">
      <c r="A335" s="40" t="s">
        <v>978</v>
      </c>
      <c r="B335" s="26" t="s">
        <v>145</v>
      </c>
      <c r="C335" s="26" t="s">
        <v>979</v>
      </c>
      <c r="D335" s="85">
        <v>390.01</v>
      </c>
      <c r="E335" s="101">
        <f t="shared" si="15"/>
        <v>265.20679999999999</v>
      </c>
      <c r="F335" s="26" t="s">
        <v>13</v>
      </c>
      <c r="G335" s="26" t="s">
        <v>147</v>
      </c>
      <c r="H335" s="40" t="s">
        <v>980</v>
      </c>
      <c r="I335" s="12"/>
      <c r="J335" s="12"/>
      <c r="K335" s="12"/>
      <c r="L335" s="12"/>
      <c r="M335" s="12"/>
      <c r="N335" s="12"/>
      <c r="O335" s="12"/>
      <c r="P335" s="12"/>
      <c r="Q335" s="12"/>
    </row>
    <row r="336" spans="1:17" ht="12.75" customHeight="1">
      <c r="A336" s="40" t="s">
        <v>981</v>
      </c>
      <c r="B336" s="26" t="s">
        <v>145</v>
      </c>
      <c r="C336" s="26" t="s">
        <v>982</v>
      </c>
      <c r="D336" s="85">
        <v>147.47</v>
      </c>
      <c r="E336" s="101">
        <f t="shared" si="15"/>
        <v>100.2796</v>
      </c>
      <c r="F336" s="26" t="s">
        <v>13</v>
      </c>
      <c r="G336" s="26" t="s">
        <v>147</v>
      </c>
      <c r="H336" s="40" t="s">
        <v>983</v>
      </c>
      <c r="I336" s="12"/>
      <c r="J336" s="12"/>
      <c r="K336" s="12"/>
      <c r="L336" s="12"/>
      <c r="M336" s="12"/>
      <c r="N336" s="12"/>
      <c r="O336" s="12"/>
      <c r="P336" s="12"/>
      <c r="Q336" s="12"/>
    </row>
    <row r="337" spans="1:17" ht="12.75" customHeight="1">
      <c r="A337" s="40" t="s">
        <v>984</v>
      </c>
      <c r="B337" s="26" t="s">
        <v>145</v>
      </c>
      <c r="C337" s="26" t="s">
        <v>985</v>
      </c>
      <c r="D337" s="85">
        <v>179.06</v>
      </c>
      <c r="E337" s="101">
        <f t="shared" si="15"/>
        <v>121.7608</v>
      </c>
      <c r="F337" s="26" t="s">
        <v>13</v>
      </c>
      <c r="G337" s="26" t="s">
        <v>147</v>
      </c>
      <c r="H337" s="40" t="s">
        <v>986</v>
      </c>
      <c r="I337" s="12"/>
      <c r="J337" s="12"/>
      <c r="K337" s="12"/>
      <c r="L337" s="12"/>
      <c r="M337" s="12"/>
      <c r="N337" s="12"/>
      <c r="O337" s="12"/>
      <c r="P337" s="12"/>
      <c r="Q337" s="12"/>
    </row>
    <row r="338" spans="1:17" ht="12.75" customHeight="1">
      <c r="A338" s="40" t="s">
        <v>987</v>
      </c>
      <c r="B338" s="26" t="s">
        <v>145</v>
      </c>
      <c r="C338" s="26" t="s">
        <v>988</v>
      </c>
      <c r="D338" s="85">
        <v>210.2</v>
      </c>
      <c r="E338" s="101">
        <f t="shared" si="15"/>
        <v>142.93600000000001</v>
      </c>
      <c r="F338" s="26" t="s">
        <v>13</v>
      </c>
      <c r="G338" s="26" t="s">
        <v>147</v>
      </c>
      <c r="H338" s="40" t="s">
        <v>989</v>
      </c>
      <c r="I338" s="12"/>
      <c r="J338" s="12"/>
      <c r="K338" s="12"/>
      <c r="L338" s="12"/>
      <c r="M338" s="12"/>
      <c r="N338" s="12"/>
      <c r="O338" s="12"/>
      <c r="P338" s="12"/>
      <c r="Q338" s="12"/>
    </row>
    <row r="339" spans="1:17" ht="12.75" customHeight="1">
      <c r="A339" s="40" t="s">
        <v>990</v>
      </c>
      <c r="B339" s="26" t="s">
        <v>145</v>
      </c>
      <c r="C339" s="26" t="s">
        <v>991</v>
      </c>
      <c r="D339" s="85">
        <v>286.97000000000003</v>
      </c>
      <c r="E339" s="101">
        <f t="shared" si="15"/>
        <v>195.13960000000003</v>
      </c>
      <c r="F339" s="26" t="s">
        <v>13</v>
      </c>
      <c r="G339" s="26" t="s">
        <v>147</v>
      </c>
      <c r="H339" s="40" t="s">
        <v>992</v>
      </c>
      <c r="I339" s="12"/>
      <c r="J339" s="12"/>
      <c r="K339" s="12"/>
      <c r="L339" s="12"/>
      <c r="M339" s="12"/>
      <c r="N339" s="12"/>
      <c r="O339" s="12"/>
      <c r="P339" s="12"/>
      <c r="Q339" s="12"/>
    </row>
    <row r="340" spans="1:17" ht="12.75" customHeight="1">
      <c r="A340" s="40" t="s">
        <v>993</v>
      </c>
      <c r="B340" s="26" t="s">
        <v>145</v>
      </c>
      <c r="C340" s="26" t="s">
        <v>994</v>
      </c>
      <c r="D340" s="85">
        <v>347.29</v>
      </c>
      <c r="E340" s="101">
        <f t="shared" si="15"/>
        <v>236.15720000000002</v>
      </c>
      <c r="F340" s="26" t="s">
        <v>13</v>
      </c>
      <c r="G340" s="26" t="s">
        <v>147</v>
      </c>
      <c r="H340" s="40" t="s">
        <v>995</v>
      </c>
      <c r="I340" s="12"/>
      <c r="J340" s="12"/>
      <c r="K340" s="12"/>
      <c r="L340" s="12"/>
      <c r="M340" s="12"/>
      <c r="N340" s="12"/>
      <c r="O340" s="12"/>
      <c r="P340" s="12"/>
      <c r="Q340" s="12"/>
    </row>
    <row r="341" spans="1:17" ht="12.75" customHeight="1">
      <c r="A341" s="40" t="s">
        <v>996</v>
      </c>
      <c r="B341" s="26" t="s">
        <v>145</v>
      </c>
      <c r="C341" s="26" t="s">
        <v>997</v>
      </c>
      <c r="D341" s="85">
        <v>411.55</v>
      </c>
      <c r="E341" s="101">
        <f t="shared" si="15"/>
        <v>279.85400000000004</v>
      </c>
      <c r="F341" s="26" t="s">
        <v>13</v>
      </c>
      <c r="G341" s="26" t="s">
        <v>147</v>
      </c>
      <c r="H341" s="40" t="s">
        <v>998</v>
      </c>
      <c r="I341" s="12"/>
      <c r="J341" s="12"/>
      <c r="K341" s="12"/>
      <c r="L341" s="12"/>
      <c r="M341" s="12"/>
      <c r="N341" s="12"/>
      <c r="O341" s="12"/>
      <c r="P341" s="12"/>
      <c r="Q341" s="12"/>
    </row>
    <row r="342" spans="1:17" ht="12.75" customHeight="1">
      <c r="A342" s="40" t="s">
        <v>999</v>
      </c>
      <c r="B342" s="26" t="s">
        <v>145</v>
      </c>
      <c r="C342" s="26" t="s">
        <v>1000</v>
      </c>
      <c r="D342" s="85">
        <v>599.17999999999995</v>
      </c>
      <c r="E342" s="101">
        <f t="shared" si="15"/>
        <v>407.44240000000002</v>
      </c>
      <c r="F342" s="26" t="s">
        <v>13</v>
      </c>
      <c r="G342" s="26" t="s">
        <v>147</v>
      </c>
      <c r="H342" s="40" t="s">
        <v>1001</v>
      </c>
      <c r="I342" s="12"/>
      <c r="J342" s="12"/>
      <c r="K342" s="12"/>
      <c r="L342" s="12"/>
      <c r="M342" s="12"/>
      <c r="N342" s="12"/>
      <c r="O342" s="12"/>
      <c r="P342" s="12"/>
      <c r="Q342" s="12"/>
    </row>
    <row r="343" spans="1:17" ht="12.75" customHeight="1">
      <c r="A343" s="40" t="s">
        <v>1002</v>
      </c>
      <c r="B343" s="26" t="s">
        <v>145</v>
      </c>
      <c r="C343" s="26" t="s">
        <v>1003</v>
      </c>
      <c r="D343" s="85">
        <v>743.74</v>
      </c>
      <c r="E343" s="101">
        <f t="shared" si="15"/>
        <v>505.74320000000006</v>
      </c>
      <c r="F343" s="26" t="s">
        <v>13</v>
      </c>
      <c r="G343" s="26" t="s">
        <v>147</v>
      </c>
      <c r="H343" s="40" t="s">
        <v>1004</v>
      </c>
      <c r="I343" s="12"/>
      <c r="J343" s="12"/>
      <c r="K343" s="12"/>
      <c r="L343" s="12"/>
      <c r="M343" s="12"/>
      <c r="N343" s="12"/>
      <c r="O343" s="12"/>
      <c r="P343" s="12"/>
      <c r="Q343" s="12"/>
    </row>
    <row r="344" spans="1:17" ht="12.75" customHeight="1">
      <c r="A344" s="40" t="s">
        <v>1005</v>
      </c>
      <c r="B344" s="26" t="s">
        <v>145</v>
      </c>
      <c r="C344" s="26" t="s">
        <v>1006</v>
      </c>
      <c r="D344" s="85">
        <v>579.57000000000005</v>
      </c>
      <c r="E344" s="101">
        <f t="shared" si="15"/>
        <v>394.10760000000005</v>
      </c>
      <c r="F344" s="26" t="s">
        <v>13</v>
      </c>
      <c r="G344" s="26" t="s">
        <v>147</v>
      </c>
      <c r="H344" s="40" t="s">
        <v>1007</v>
      </c>
      <c r="I344" s="12"/>
      <c r="J344" s="12"/>
      <c r="K344" s="12"/>
      <c r="L344" s="12"/>
      <c r="M344" s="12"/>
      <c r="N344" s="12"/>
      <c r="O344" s="12"/>
      <c r="P344" s="12"/>
      <c r="Q344" s="12"/>
    </row>
    <row r="345" spans="1:17" ht="12.75" customHeight="1">
      <c r="A345" s="40" t="s">
        <v>1008</v>
      </c>
      <c r="B345" s="26" t="s">
        <v>167</v>
      </c>
      <c r="C345" s="26" t="s">
        <v>1009</v>
      </c>
      <c r="D345" s="85">
        <v>46.33</v>
      </c>
      <c r="E345" s="101">
        <f t="shared" si="15"/>
        <v>31.5044</v>
      </c>
      <c r="F345" s="26" t="s">
        <v>13</v>
      </c>
      <c r="G345" s="26" t="s">
        <v>147</v>
      </c>
      <c r="H345" s="40" t="s">
        <v>1010</v>
      </c>
      <c r="I345" s="12"/>
      <c r="J345" s="12"/>
      <c r="K345" s="12"/>
      <c r="L345" s="12"/>
      <c r="M345" s="12"/>
      <c r="N345" s="12"/>
      <c r="O345" s="12"/>
      <c r="P345" s="12"/>
      <c r="Q345" s="12"/>
    </row>
    <row r="346" spans="1:17" ht="12.75" customHeight="1">
      <c r="A346" s="40" t="s">
        <v>1011</v>
      </c>
      <c r="B346" s="26" t="s">
        <v>145</v>
      </c>
      <c r="C346" s="26" t="s">
        <v>1012</v>
      </c>
      <c r="D346" s="85">
        <v>208.81</v>
      </c>
      <c r="E346" s="101">
        <f t="shared" si="15"/>
        <v>141.99080000000001</v>
      </c>
      <c r="F346" s="26" t="s">
        <v>13</v>
      </c>
      <c r="G346" s="26" t="s">
        <v>147</v>
      </c>
      <c r="H346" s="40" t="s">
        <v>1013</v>
      </c>
      <c r="I346" s="12"/>
      <c r="J346" s="12"/>
      <c r="K346" s="12"/>
      <c r="L346" s="12"/>
      <c r="M346" s="12"/>
      <c r="N346" s="12"/>
      <c r="O346" s="12"/>
      <c r="P346" s="12"/>
      <c r="Q346" s="12"/>
    </row>
    <row r="347" spans="1:17" ht="12.75" customHeight="1">
      <c r="A347" s="40" t="s">
        <v>1014</v>
      </c>
      <c r="B347" s="26" t="s">
        <v>145</v>
      </c>
      <c r="C347" s="26" t="s">
        <v>1015</v>
      </c>
      <c r="D347" s="85">
        <v>250.25</v>
      </c>
      <c r="E347" s="101">
        <f t="shared" si="15"/>
        <v>170.17000000000002</v>
      </c>
      <c r="F347" s="26" t="s">
        <v>13</v>
      </c>
      <c r="G347" s="26" t="s">
        <v>147</v>
      </c>
      <c r="H347" s="40" t="s">
        <v>1016</v>
      </c>
      <c r="I347" s="12"/>
      <c r="J347" s="12"/>
      <c r="K347" s="12"/>
      <c r="L347" s="12"/>
      <c r="M347" s="12"/>
      <c r="N347" s="12"/>
      <c r="O347" s="12"/>
      <c r="P347" s="12"/>
      <c r="Q347" s="12"/>
    </row>
    <row r="348" spans="1:17" ht="12.75" customHeight="1">
      <c r="A348" s="40" t="s">
        <v>1017</v>
      </c>
      <c r="B348" s="26" t="s">
        <v>145</v>
      </c>
      <c r="C348" s="26" t="s">
        <v>1018</v>
      </c>
      <c r="D348" s="85">
        <v>300.16000000000003</v>
      </c>
      <c r="E348" s="101">
        <f t="shared" si="15"/>
        <v>204.10880000000003</v>
      </c>
      <c r="F348" s="26" t="s">
        <v>13</v>
      </c>
      <c r="G348" s="26" t="s">
        <v>147</v>
      </c>
      <c r="H348" s="40" t="s">
        <v>1019</v>
      </c>
      <c r="I348" s="12"/>
      <c r="J348" s="12"/>
      <c r="K348" s="12"/>
      <c r="L348" s="12"/>
      <c r="M348" s="12"/>
      <c r="N348" s="12"/>
      <c r="O348" s="12"/>
      <c r="P348" s="12"/>
      <c r="Q348" s="12"/>
    </row>
    <row r="349" spans="1:17" ht="12.75" customHeight="1">
      <c r="A349" s="40" t="s">
        <v>1020</v>
      </c>
      <c r="B349" s="26" t="s">
        <v>145</v>
      </c>
      <c r="C349" s="26" t="s">
        <v>1021</v>
      </c>
      <c r="D349" s="85">
        <v>391.78</v>
      </c>
      <c r="E349" s="101">
        <f t="shared" si="15"/>
        <v>266.41039999999998</v>
      </c>
      <c r="F349" s="26" t="s">
        <v>13</v>
      </c>
      <c r="G349" s="26" t="s">
        <v>147</v>
      </c>
      <c r="H349" s="40" t="s">
        <v>1022</v>
      </c>
      <c r="I349" s="12"/>
      <c r="J349" s="12"/>
      <c r="K349" s="12"/>
      <c r="L349" s="12"/>
      <c r="M349" s="12"/>
      <c r="N349" s="12"/>
      <c r="O349" s="12"/>
      <c r="P349" s="12"/>
      <c r="Q349" s="12"/>
    </row>
    <row r="350" spans="1:17" ht="12.75" customHeight="1">
      <c r="A350" s="40" t="s">
        <v>1023</v>
      </c>
      <c r="B350" s="26" t="s">
        <v>148</v>
      </c>
      <c r="C350" s="26" t="s">
        <v>1024</v>
      </c>
      <c r="D350" s="85">
        <v>300.45999999999998</v>
      </c>
      <c r="E350" s="101">
        <f t="shared" si="15"/>
        <v>204.31280000000001</v>
      </c>
      <c r="F350" s="26" t="s">
        <v>13</v>
      </c>
      <c r="G350" s="26" t="s">
        <v>147</v>
      </c>
      <c r="H350" s="40" t="s">
        <v>931</v>
      </c>
      <c r="I350" s="12"/>
      <c r="J350" s="12"/>
      <c r="K350" s="12"/>
      <c r="L350" s="12"/>
      <c r="M350" s="12"/>
      <c r="N350" s="12"/>
      <c r="O350" s="12"/>
      <c r="P350" s="12"/>
      <c r="Q350" s="12"/>
    </row>
    <row r="351" spans="1:17" ht="12.75" customHeight="1">
      <c r="A351" s="40" t="s">
        <v>1025</v>
      </c>
      <c r="B351" s="26" t="s">
        <v>145</v>
      </c>
      <c r="C351" s="26" t="s">
        <v>1026</v>
      </c>
      <c r="D351" s="85">
        <v>411.8</v>
      </c>
      <c r="E351" s="101">
        <f t="shared" si="15"/>
        <v>280.024</v>
      </c>
      <c r="F351" s="26" t="s">
        <v>13</v>
      </c>
      <c r="G351" s="26" t="s">
        <v>147</v>
      </c>
      <c r="H351" s="40" t="s">
        <v>1027</v>
      </c>
      <c r="I351" s="12"/>
      <c r="J351" s="12"/>
      <c r="K351" s="12"/>
      <c r="L351" s="12"/>
      <c r="M351" s="12"/>
      <c r="N351" s="12"/>
      <c r="O351" s="12"/>
      <c r="P351" s="12"/>
      <c r="Q351" s="12"/>
    </row>
    <row r="352" spans="1:17" ht="12.75" customHeight="1">
      <c r="A352" s="40" t="s">
        <v>1028</v>
      </c>
      <c r="B352" s="26" t="s">
        <v>145</v>
      </c>
      <c r="C352" s="26" t="s">
        <v>1029</v>
      </c>
      <c r="D352" s="85">
        <v>606.9</v>
      </c>
      <c r="E352" s="101">
        <f t="shared" si="15"/>
        <v>412.69200000000001</v>
      </c>
      <c r="F352" s="26" t="s">
        <v>13</v>
      </c>
      <c r="G352" s="26" t="s">
        <v>147</v>
      </c>
      <c r="H352" s="40" t="s">
        <v>1030</v>
      </c>
      <c r="I352" s="12"/>
      <c r="J352" s="12"/>
      <c r="K352" s="12"/>
      <c r="L352" s="12"/>
      <c r="M352" s="12"/>
      <c r="N352" s="12"/>
      <c r="O352" s="12"/>
      <c r="P352" s="12"/>
      <c r="Q352" s="12"/>
    </row>
    <row r="353" spans="1:17" ht="12.75" customHeight="1">
      <c r="A353" s="40" t="s">
        <v>1031</v>
      </c>
      <c r="B353" s="26" t="s">
        <v>145</v>
      </c>
      <c r="C353" s="26" t="s">
        <v>1032</v>
      </c>
      <c r="D353" s="85">
        <v>944.9</v>
      </c>
      <c r="E353" s="101">
        <f t="shared" si="15"/>
        <v>642.53200000000004</v>
      </c>
      <c r="F353" s="26" t="s">
        <v>13</v>
      </c>
      <c r="G353" s="26" t="s">
        <v>147</v>
      </c>
      <c r="H353" s="40" t="s">
        <v>1033</v>
      </c>
      <c r="I353" s="12"/>
      <c r="J353" s="12"/>
      <c r="K353" s="12"/>
      <c r="L353" s="12"/>
      <c r="M353" s="12"/>
      <c r="N353" s="12"/>
      <c r="O353" s="12"/>
      <c r="P353" s="12"/>
      <c r="Q353" s="12"/>
    </row>
    <row r="354" spans="1:17" ht="12.75" customHeight="1">
      <c r="A354" s="40" t="s">
        <v>1034</v>
      </c>
      <c r="B354" s="26" t="s">
        <v>145</v>
      </c>
      <c r="C354" s="26" t="s">
        <v>1035</v>
      </c>
      <c r="D354" s="85">
        <v>898.52</v>
      </c>
      <c r="E354" s="101">
        <f t="shared" si="15"/>
        <v>610.99360000000001</v>
      </c>
      <c r="F354" s="26" t="s">
        <v>13</v>
      </c>
      <c r="G354" s="26" t="s">
        <v>147</v>
      </c>
      <c r="H354" s="40" t="s">
        <v>1036</v>
      </c>
      <c r="I354" s="12"/>
      <c r="J354" s="12"/>
      <c r="K354" s="12"/>
      <c r="L354" s="12"/>
      <c r="M354" s="12"/>
      <c r="N354" s="12"/>
      <c r="O354" s="12"/>
      <c r="P354" s="12"/>
      <c r="Q354" s="12"/>
    </row>
    <row r="355" spans="1:17" ht="12.75" customHeight="1">
      <c r="A355" s="40" t="s">
        <v>1037</v>
      </c>
      <c r="B355" s="26" t="s">
        <v>145</v>
      </c>
      <c r="C355" s="26" t="s">
        <v>1038</v>
      </c>
      <c r="D355" s="85">
        <v>700.34</v>
      </c>
      <c r="E355" s="101">
        <f t="shared" ref="E355:E390" si="16">SUM(D355*0.68)</f>
        <v>476.23120000000006</v>
      </c>
      <c r="F355" s="26" t="s">
        <v>13</v>
      </c>
      <c r="G355" s="26" t="s">
        <v>147</v>
      </c>
      <c r="H355" s="40" t="s">
        <v>1039</v>
      </c>
      <c r="I355" s="12"/>
      <c r="J355" s="12"/>
      <c r="K355" s="12"/>
      <c r="L355" s="12"/>
      <c r="M355" s="12"/>
      <c r="N355" s="12"/>
      <c r="O355" s="12"/>
      <c r="P355" s="12"/>
      <c r="Q355" s="12"/>
    </row>
    <row r="356" spans="1:17" ht="12.75" customHeight="1">
      <c r="A356" s="40" t="s">
        <v>1040</v>
      </c>
      <c r="B356" s="26" t="s">
        <v>145</v>
      </c>
      <c r="C356" s="26" t="s">
        <v>1041</v>
      </c>
      <c r="D356" s="56">
        <v>697.43</v>
      </c>
      <c r="E356" s="101">
        <f t="shared" si="16"/>
        <v>474.25240000000002</v>
      </c>
      <c r="F356" s="26" t="s">
        <v>13</v>
      </c>
      <c r="G356" s="26" t="s">
        <v>147</v>
      </c>
      <c r="H356" s="40" t="s">
        <v>1042</v>
      </c>
      <c r="I356" s="12"/>
      <c r="J356" s="12"/>
      <c r="K356" s="12"/>
      <c r="L356" s="12"/>
      <c r="M356" s="12"/>
      <c r="N356" s="12"/>
      <c r="O356" s="12"/>
      <c r="P356" s="12"/>
      <c r="Q356" s="12"/>
    </row>
    <row r="357" spans="1:17" ht="12.75" customHeight="1">
      <c r="A357" s="40" t="s">
        <v>1043</v>
      </c>
      <c r="B357" s="26" t="s">
        <v>145</v>
      </c>
      <c r="C357" s="26" t="s">
        <v>1044</v>
      </c>
      <c r="D357" s="85">
        <v>1068.1500000000001</v>
      </c>
      <c r="E357" s="101">
        <f t="shared" si="16"/>
        <v>726.3420000000001</v>
      </c>
      <c r="F357" s="26" t="s">
        <v>13</v>
      </c>
      <c r="G357" s="26" t="s">
        <v>147</v>
      </c>
      <c r="H357" s="40" t="s">
        <v>1045</v>
      </c>
      <c r="I357" s="12"/>
      <c r="J357" s="12"/>
      <c r="K357" s="12"/>
      <c r="L357" s="12"/>
      <c r="M357" s="12"/>
      <c r="N357" s="12"/>
      <c r="O357" s="12"/>
      <c r="P357" s="12"/>
      <c r="Q357" s="12"/>
    </row>
    <row r="358" spans="1:17" ht="12.75" customHeight="1">
      <c r="A358" s="40" t="s">
        <v>1046</v>
      </c>
      <c r="B358" s="26" t="s">
        <v>145</v>
      </c>
      <c r="C358" s="26" t="s">
        <v>1047</v>
      </c>
      <c r="D358" s="72">
        <v>1012.49</v>
      </c>
      <c r="E358" s="101">
        <f t="shared" si="16"/>
        <v>688.4932</v>
      </c>
      <c r="F358" s="26" t="s">
        <v>13</v>
      </c>
      <c r="G358" s="26" t="s">
        <v>147</v>
      </c>
      <c r="H358" s="40" t="s">
        <v>1048</v>
      </c>
      <c r="I358" s="12"/>
      <c r="J358" s="12"/>
      <c r="K358" s="12"/>
      <c r="L358" s="12"/>
      <c r="M358" s="12"/>
      <c r="N358" s="12"/>
      <c r="O358" s="12"/>
      <c r="P358" s="12"/>
      <c r="Q358" s="12"/>
    </row>
    <row r="359" spans="1:17" ht="12.75" customHeight="1">
      <c r="A359" s="40" t="s">
        <v>1049</v>
      </c>
      <c r="B359" s="26" t="s">
        <v>145</v>
      </c>
      <c r="C359" s="26" t="s">
        <v>1050</v>
      </c>
      <c r="D359" s="72">
        <v>701.23</v>
      </c>
      <c r="E359" s="101">
        <f t="shared" si="16"/>
        <v>476.83640000000003</v>
      </c>
      <c r="F359" s="26" t="s">
        <v>13</v>
      </c>
      <c r="G359" s="26" t="s">
        <v>147</v>
      </c>
      <c r="H359" s="40" t="s">
        <v>1051</v>
      </c>
      <c r="I359" s="12"/>
      <c r="J359" s="12"/>
      <c r="K359" s="12"/>
      <c r="L359" s="12"/>
      <c r="M359" s="12"/>
      <c r="N359" s="12"/>
      <c r="O359" s="12"/>
      <c r="P359" s="12"/>
      <c r="Q359" s="12"/>
    </row>
    <row r="360" spans="1:17" ht="12.75" customHeight="1">
      <c r="A360" s="40" t="s">
        <v>1052</v>
      </c>
      <c r="B360" s="26" t="s">
        <v>145</v>
      </c>
      <c r="C360" s="26" t="s">
        <v>1053</v>
      </c>
      <c r="D360" s="72">
        <v>774.64</v>
      </c>
      <c r="E360" s="101">
        <f t="shared" si="16"/>
        <v>526.75520000000006</v>
      </c>
      <c r="F360" s="26" t="s">
        <v>13</v>
      </c>
      <c r="G360" s="26" t="s">
        <v>147</v>
      </c>
      <c r="H360" s="40" t="s">
        <v>1054</v>
      </c>
      <c r="I360" s="12"/>
      <c r="J360" s="12"/>
      <c r="K360" s="12"/>
      <c r="L360" s="12"/>
      <c r="M360" s="12"/>
      <c r="N360" s="12"/>
      <c r="O360" s="12"/>
      <c r="P360" s="12"/>
      <c r="Q360" s="12"/>
    </row>
    <row r="361" spans="1:17" ht="12.75" customHeight="1">
      <c r="A361" s="40" t="s">
        <v>1055</v>
      </c>
      <c r="B361" s="26" t="s">
        <v>145</v>
      </c>
      <c r="C361" s="26" t="s">
        <v>1056</v>
      </c>
      <c r="D361" s="72">
        <v>750.09</v>
      </c>
      <c r="E361" s="101">
        <f t="shared" si="16"/>
        <v>510.06120000000004</v>
      </c>
      <c r="F361" s="26" t="s">
        <v>13</v>
      </c>
      <c r="G361" s="26" t="s">
        <v>147</v>
      </c>
      <c r="H361" s="40" t="s">
        <v>1057</v>
      </c>
      <c r="I361" s="12"/>
      <c r="J361" s="12"/>
      <c r="K361" s="12"/>
      <c r="L361" s="12"/>
      <c r="M361" s="12"/>
      <c r="N361" s="12"/>
      <c r="O361" s="12"/>
      <c r="P361" s="12"/>
      <c r="Q361" s="12"/>
    </row>
    <row r="362" spans="1:17" ht="12.75" customHeight="1">
      <c r="A362" s="40" t="s">
        <v>1058</v>
      </c>
      <c r="B362" s="26" t="s">
        <v>145</v>
      </c>
      <c r="C362" s="26" t="s">
        <v>1059</v>
      </c>
      <c r="D362" s="72">
        <v>722.26</v>
      </c>
      <c r="E362" s="101">
        <f t="shared" si="16"/>
        <v>491.13680000000005</v>
      </c>
      <c r="F362" s="26" t="s">
        <v>13</v>
      </c>
      <c r="G362" s="26" t="s">
        <v>147</v>
      </c>
      <c r="H362" s="40" t="s">
        <v>1060</v>
      </c>
      <c r="I362" s="12"/>
      <c r="J362" s="12"/>
      <c r="K362" s="12"/>
      <c r="L362" s="12"/>
      <c r="M362" s="12"/>
      <c r="N362" s="12"/>
      <c r="O362" s="12"/>
      <c r="P362" s="12"/>
      <c r="Q362" s="12"/>
    </row>
    <row r="363" spans="1:17" s="50" customFormat="1" ht="12.75" customHeight="1">
      <c r="A363" s="51" t="s">
        <v>1061</v>
      </c>
      <c r="B363" s="52" t="s">
        <v>145</v>
      </c>
      <c r="C363" s="52" t="s">
        <v>1062</v>
      </c>
      <c r="D363" s="58">
        <v>539.21</v>
      </c>
      <c r="E363" s="101">
        <f t="shared" si="16"/>
        <v>366.66280000000006</v>
      </c>
      <c r="F363" s="52" t="s">
        <v>13</v>
      </c>
      <c r="G363" s="52" t="s">
        <v>147</v>
      </c>
      <c r="H363" s="51" t="s">
        <v>1063</v>
      </c>
      <c r="I363" s="49"/>
      <c r="J363" s="49"/>
      <c r="K363" s="49"/>
      <c r="L363" s="49"/>
      <c r="M363" s="49"/>
      <c r="N363" s="49"/>
      <c r="O363" s="49"/>
      <c r="P363" s="49"/>
      <c r="Q363" s="49"/>
    </row>
    <row r="364" spans="1:17" ht="12.75" customHeight="1">
      <c r="A364" s="40" t="s">
        <v>1064</v>
      </c>
      <c r="B364" s="26" t="s">
        <v>145</v>
      </c>
      <c r="C364" s="26" t="s">
        <v>1065</v>
      </c>
      <c r="D364" s="72">
        <v>536.55999999999995</v>
      </c>
      <c r="E364" s="101">
        <f t="shared" si="16"/>
        <v>364.86079999999998</v>
      </c>
      <c r="F364" s="26" t="s">
        <v>13</v>
      </c>
      <c r="G364" s="26" t="s">
        <v>147</v>
      </c>
      <c r="H364" s="40" t="s">
        <v>1066</v>
      </c>
      <c r="I364" s="12"/>
      <c r="J364" s="12"/>
      <c r="K364" s="12"/>
      <c r="L364" s="12"/>
      <c r="M364" s="12"/>
      <c r="N364" s="12"/>
      <c r="O364" s="12"/>
      <c r="P364" s="12"/>
      <c r="Q364" s="12"/>
    </row>
    <row r="365" spans="1:17" ht="12.75" customHeight="1">
      <c r="A365" s="40" t="s">
        <v>1067</v>
      </c>
      <c r="B365" s="26" t="s">
        <v>145</v>
      </c>
      <c r="C365" s="26" t="s">
        <v>1068</v>
      </c>
      <c r="D365" s="72">
        <v>634.29</v>
      </c>
      <c r="E365" s="101">
        <f t="shared" si="16"/>
        <v>431.31720000000001</v>
      </c>
      <c r="F365" s="26" t="s">
        <v>13</v>
      </c>
      <c r="G365" s="26" t="s">
        <v>147</v>
      </c>
      <c r="H365" s="40" t="s">
        <v>1069</v>
      </c>
      <c r="I365" s="12"/>
      <c r="J365" s="12"/>
      <c r="K365" s="12"/>
      <c r="L365" s="12"/>
      <c r="M365" s="12"/>
      <c r="N365" s="12"/>
      <c r="O365" s="12"/>
      <c r="P365" s="12"/>
      <c r="Q365" s="12"/>
    </row>
    <row r="366" spans="1:17" ht="12.75" customHeight="1">
      <c r="A366" s="40" t="s">
        <v>1070</v>
      </c>
      <c r="B366" s="26" t="s">
        <v>145</v>
      </c>
      <c r="C366" s="26" t="s">
        <v>1071</v>
      </c>
      <c r="D366" s="72">
        <v>528.4</v>
      </c>
      <c r="E366" s="101">
        <f t="shared" si="16"/>
        <v>359.31200000000001</v>
      </c>
      <c r="F366" s="26" t="s">
        <v>13</v>
      </c>
      <c r="G366" s="26" t="s">
        <v>147</v>
      </c>
      <c r="H366" s="40" t="s">
        <v>1072</v>
      </c>
      <c r="I366" s="12"/>
      <c r="J366" s="12"/>
      <c r="K366" s="12"/>
      <c r="L366" s="12"/>
      <c r="M366" s="12"/>
      <c r="N366" s="12"/>
      <c r="O366" s="12"/>
      <c r="P366" s="12"/>
      <c r="Q366" s="12"/>
    </row>
    <row r="367" spans="1:17" ht="12.75" customHeight="1">
      <c r="A367" s="40" t="s">
        <v>1073</v>
      </c>
      <c r="B367" s="26" t="s">
        <v>145</v>
      </c>
      <c r="C367" s="26" t="s">
        <v>1074</v>
      </c>
      <c r="D367" s="72">
        <v>528.4</v>
      </c>
      <c r="E367" s="101">
        <f t="shared" si="16"/>
        <v>359.31200000000001</v>
      </c>
      <c r="F367" s="26" t="s">
        <v>13</v>
      </c>
      <c r="G367" s="26" t="s">
        <v>147</v>
      </c>
      <c r="H367" s="40" t="s">
        <v>1075</v>
      </c>
      <c r="I367" s="12"/>
      <c r="J367" s="12"/>
      <c r="K367" s="12"/>
      <c r="L367" s="12"/>
      <c r="M367" s="12"/>
      <c r="N367" s="12"/>
      <c r="O367" s="12"/>
      <c r="P367" s="12"/>
      <c r="Q367" s="12"/>
    </row>
    <row r="368" spans="1:17" ht="12.75" customHeight="1">
      <c r="A368" s="40" t="s">
        <v>1076</v>
      </c>
      <c r="B368" s="26" t="s">
        <v>145</v>
      </c>
      <c r="C368" s="26" t="s">
        <v>1077</v>
      </c>
      <c r="D368" s="72">
        <v>690.33</v>
      </c>
      <c r="E368" s="101">
        <f t="shared" si="16"/>
        <v>469.42440000000005</v>
      </c>
      <c r="F368" s="26" t="s">
        <v>13</v>
      </c>
      <c r="G368" s="26" t="s">
        <v>147</v>
      </c>
      <c r="H368" s="40" t="s">
        <v>1078</v>
      </c>
      <c r="I368" s="12"/>
      <c r="J368" s="12"/>
      <c r="K368" s="12"/>
      <c r="L368" s="12"/>
      <c r="M368" s="12"/>
      <c r="N368" s="12"/>
      <c r="O368" s="12"/>
      <c r="P368" s="12"/>
      <c r="Q368" s="12"/>
    </row>
    <row r="369" spans="1:17" ht="12.75" customHeight="1">
      <c r="A369" s="40" t="s">
        <v>1079</v>
      </c>
      <c r="B369" s="26" t="s">
        <v>145</v>
      </c>
      <c r="C369" s="26" t="s">
        <v>1080</v>
      </c>
      <c r="D369" s="72">
        <v>299.06</v>
      </c>
      <c r="E369" s="101">
        <f t="shared" si="16"/>
        <v>203.36080000000001</v>
      </c>
      <c r="F369" s="26" t="s">
        <v>13</v>
      </c>
      <c r="G369" s="26" t="s">
        <v>147</v>
      </c>
      <c r="H369" s="40" t="s">
        <v>1081</v>
      </c>
      <c r="I369" s="12"/>
      <c r="J369" s="12"/>
      <c r="K369" s="12"/>
      <c r="L369" s="12"/>
      <c r="M369" s="12"/>
      <c r="N369" s="12"/>
      <c r="O369" s="12"/>
      <c r="P369" s="12"/>
      <c r="Q369" s="12"/>
    </row>
    <row r="370" spans="1:17" ht="12.75" customHeight="1">
      <c r="A370" s="40" t="s">
        <v>1082</v>
      </c>
      <c r="B370" s="26" t="s">
        <v>145</v>
      </c>
      <c r="C370" s="26" t="s">
        <v>1083</v>
      </c>
      <c r="D370" s="72">
        <v>423.77</v>
      </c>
      <c r="E370" s="101">
        <f t="shared" si="16"/>
        <v>288.16360000000003</v>
      </c>
      <c r="F370" s="26" t="s">
        <v>13</v>
      </c>
      <c r="G370" s="26" t="s">
        <v>147</v>
      </c>
      <c r="H370" s="40" t="s">
        <v>1084</v>
      </c>
      <c r="I370" s="12"/>
      <c r="J370" s="12"/>
      <c r="K370" s="12"/>
      <c r="L370" s="12"/>
      <c r="M370" s="12"/>
      <c r="N370" s="12"/>
      <c r="O370" s="12"/>
      <c r="P370" s="12"/>
      <c r="Q370" s="12"/>
    </row>
    <row r="371" spans="1:17" ht="12.75" customHeight="1">
      <c r="A371" s="40" t="s">
        <v>1085</v>
      </c>
      <c r="B371" s="26" t="s">
        <v>145</v>
      </c>
      <c r="C371" s="26" t="s">
        <v>1086</v>
      </c>
      <c r="D371" s="72">
        <v>478.48</v>
      </c>
      <c r="E371" s="101">
        <f t="shared" si="16"/>
        <v>325.36640000000006</v>
      </c>
      <c r="F371" s="26" t="s">
        <v>13</v>
      </c>
      <c r="G371" s="26" t="s">
        <v>147</v>
      </c>
      <c r="H371" s="40" t="s">
        <v>1087</v>
      </c>
      <c r="I371" s="12"/>
      <c r="J371" s="12"/>
      <c r="K371" s="12"/>
      <c r="L371" s="12"/>
      <c r="M371" s="12"/>
      <c r="N371" s="12"/>
      <c r="O371" s="12"/>
      <c r="P371" s="12"/>
      <c r="Q371" s="12"/>
    </row>
    <row r="372" spans="1:17" ht="12.75" customHeight="1">
      <c r="A372" s="40" t="s">
        <v>1088</v>
      </c>
      <c r="B372" s="26" t="s">
        <v>145</v>
      </c>
      <c r="C372" s="26" t="s">
        <v>1089</v>
      </c>
      <c r="D372" s="72">
        <v>560.1</v>
      </c>
      <c r="E372" s="101">
        <f t="shared" si="16"/>
        <v>380.86800000000005</v>
      </c>
      <c r="F372" s="26" t="s">
        <v>13</v>
      </c>
      <c r="G372" s="26" t="s">
        <v>147</v>
      </c>
      <c r="H372" s="40" t="s">
        <v>1090</v>
      </c>
      <c r="I372" s="12"/>
      <c r="J372" s="12"/>
      <c r="K372" s="12"/>
      <c r="L372" s="12"/>
      <c r="M372" s="12"/>
      <c r="N372" s="12"/>
      <c r="O372" s="12"/>
      <c r="P372" s="12"/>
      <c r="Q372" s="12"/>
    </row>
    <row r="373" spans="1:17" ht="12.75" customHeight="1">
      <c r="A373" s="40" t="s">
        <v>1091</v>
      </c>
      <c r="B373" s="26" t="s">
        <v>145</v>
      </c>
      <c r="C373" s="26" t="s">
        <v>1092</v>
      </c>
      <c r="D373" s="72">
        <v>704.24</v>
      </c>
      <c r="E373" s="101">
        <f t="shared" si="16"/>
        <v>478.88320000000004</v>
      </c>
      <c r="F373" s="26" t="s">
        <v>13</v>
      </c>
      <c r="G373" s="26" t="s">
        <v>147</v>
      </c>
      <c r="H373" s="40" t="s">
        <v>1093</v>
      </c>
      <c r="I373" s="12"/>
      <c r="J373" s="12"/>
      <c r="K373" s="12"/>
      <c r="L373" s="12"/>
      <c r="M373" s="12"/>
      <c r="N373" s="12"/>
      <c r="O373" s="12"/>
      <c r="P373" s="12"/>
      <c r="Q373" s="12"/>
    </row>
    <row r="374" spans="1:17" ht="12.75" customHeight="1">
      <c r="A374" s="40" t="s">
        <v>1094</v>
      </c>
      <c r="B374" s="26" t="s">
        <v>167</v>
      </c>
      <c r="C374" s="26" t="s">
        <v>1095</v>
      </c>
      <c r="D374" s="72">
        <v>30.89</v>
      </c>
      <c r="E374" s="101">
        <f t="shared" si="16"/>
        <v>21.005200000000002</v>
      </c>
      <c r="F374" s="26" t="s">
        <v>13</v>
      </c>
      <c r="G374" s="26" t="s">
        <v>147</v>
      </c>
      <c r="H374" s="40" t="s">
        <v>1096</v>
      </c>
      <c r="I374" s="12"/>
      <c r="J374" s="12"/>
      <c r="K374" s="12"/>
      <c r="L374" s="12"/>
      <c r="M374" s="12"/>
      <c r="N374" s="12"/>
      <c r="O374" s="12"/>
      <c r="P374" s="12"/>
      <c r="Q374" s="12"/>
    </row>
    <row r="375" spans="1:17" ht="12.75" customHeight="1">
      <c r="A375" s="40" t="s">
        <v>1097</v>
      </c>
      <c r="B375" s="26" t="s">
        <v>145</v>
      </c>
      <c r="C375" s="26" t="s">
        <v>1098</v>
      </c>
      <c r="D375" s="72">
        <v>98.76</v>
      </c>
      <c r="E375" s="101">
        <f t="shared" si="16"/>
        <v>67.156800000000004</v>
      </c>
      <c r="F375" s="26" t="s">
        <v>13</v>
      </c>
      <c r="G375" s="26" t="s">
        <v>147</v>
      </c>
      <c r="H375" s="40" t="s">
        <v>1099</v>
      </c>
      <c r="I375" s="12"/>
      <c r="J375" s="12"/>
      <c r="K375" s="12"/>
      <c r="L375" s="12"/>
      <c r="M375" s="12"/>
      <c r="N375" s="12"/>
      <c r="O375" s="12"/>
      <c r="P375" s="12"/>
      <c r="Q375" s="12"/>
    </row>
    <row r="376" spans="1:17" ht="12.75" customHeight="1">
      <c r="A376" s="40" t="s">
        <v>1100</v>
      </c>
      <c r="B376" s="26" t="s">
        <v>145</v>
      </c>
      <c r="C376" s="26" t="s">
        <v>1101</v>
      </c>
      <c r="D376" s="72">
        <v>880.57</v>
      </c>
      <c r="E376" s="101">
        <f t="shared" si="16"/>
        <v>598.78760000000011</v>
      </c>
      <c r="F376" s="26" t="s">
        <v>13</v>
      </c>
      <c r="G376" s="26" t="s">
        <v>147</v>
      </c>
      <c r="H376" s="40" t="s">
        <v>1102</v>
      </c>
      <c r="I376" s="12"/>
      <c r="J376" s="12"/>
      <c r="K376" s="12"/>
      <c r="L376" s="12"/>
      <c r="M376" s="12"/>
      <c r="N376" s="12"/>
      <c r="O376" s="12"/>
      <c r="P376" s="12"/>
      <c r="Q376" s="12"/>
    </row>
    <row r="377" spans="1:17" ht="12.75" customHeight="1">
      <c r="A377" s="40" t="s">
        <v>1103</v>
      </c>
      <c r="B377" s="26" t="s">
        <v>145</v>
      </c>
      <c r="C377" s="26" t="s">
        <v>1104</v>
      </c>
      <c r="D377" s="72">
        <v>1357.79</v>
      </c>
      <c r="E377" s="101">
        <f t="shared" si="16"/>
        <v>923.29720000000009</v>
      </c>
      <c r="F377" s="26" t="s">
        <v>13</v>
      </c>
      <c r="G377" s="26" t="s">
        <v>147</v>
      </c>
      <c r="H377" s="40" t="s">
        <v>1105</v>
      </c>
      <c r="I377" s="12"/>
      <c r="J377" s="12"/>
      <c r="K377" s="12"/>
      <c r="L377" s="12"/>
      <c r="M377" s="12"/>
      <c r="N377" s="12"/>
      <c r="O377" s="12"/>
      <c r="P377" s="12"/>
      <c r="Q377" s="12"/>
    </row>
    <row r="378" spans="1:17" ht="12.75" customHeight="1">
      <c r="A378" s="40" t="s">
        <v>1106</v>
      </c>
      <c r="B378" s="26" t="s">
        <v>145</v>
      </c>
      <c r="C378" s="26" t="s">
        <v>1107</v>
      </c>
      <c r="D378" s="72">
        <v>864.95</v>
      </c>
      <c r="E378" s="101">
        <f t="shared" si="16"/>
        <v>588.16600000000005</v>
      </c>
      <c r="F378" s="26" t="s">
        <v>13</v>
      </c>
      <c r="G378" s="26" t="s">
        <v>147</v>
      </c>
      <c r="H378" s="40" t="s">
        <v>1108</v>
      </c>
      <c r="I378" s="12"/>
      <c r="J378" s="12"/>
      <c r="K378" s="12"/>
      <c r="L378" s="12"/>
      <c r="M378" s="12"/>
      <c r="N378" s="12"/>
      <c r="O378" s="12"/>
      <c r="P378" s="12"/>
      <c r="Q378" s="12"/>
    </row>
    <row r="379" spans="1:17" ht="12.75" customHeight="1">
      <c r="A379" s="40" t="s">
        <v>1109</v>
      </c>
      <c r="B379" s="26" t="s">
        <v>145</v>
      </c>
      <c r="C379" s="26" t="s">
        <v>1110</v>
      </c>
      <c r="D379" s="72">
        <v>1146.51</v>
      </c>
      <c r="E379" s="101">
        <f t="shared" si="16"/>
        <v>779.6268</v>
      </c>
      <c r="F379" s="26" t="s">
        <v>13</v>
      </c>
      <c r="G379" s="26" t="s">
        <v>147</v>
      </c>
      <c r="H379" s="40" t="s">
        <v>1111</v>
      </c>
      <c r="I379" s="12"/>
      <c r="J379" s="12"/>
      <c r="K379" s="12"/>
      <c r="L379" s="12"/>
      <c r="M379" s="12"/>
      <c r="N379" s="12"/>
      <c r="O379" s="12"/>
      <c r="P379" s="12"/>
      <c r="Q379" s="12"/>
    </row>
    <row r="380" spans="1:17" ht="12.75" customHeight="1">
      <c r="A380" s="40" t="s">
        <v>1112</v>
      </c>
      <c r="B380" s="26" t="s">
        <v>145</v>
      </c>
      <c r="C380" s="26" t="s">
        <v>1113</v>
      </c>
      <c r="D380" s="72">
        <v>719.51</v>
      </c>
      <c r="E380" s="101">
        <f t="shared" si="16"/>
        <v>489.26680000000005</v>
      </c>
      <c r="F380" s="26" t="s">
        <v>13</v>
      </c>
      <c r="G380" s="26" t="s">
        <v>147</v>
      </c>
      <c r="H380" s="40" t="s">
        <v>1114</v>
      </c>
      <c r="I380" s="12"/>
      <c r="J380" s="12"/>
      <c r="K380" s="12"/>
      <c r="L380" s="12"/>
      <c r="M380" s="12"/>
      <c r="N380" s="12"/>
      <c r="O380" s="12"/>
      <c r="P380" s="12"/>
      <c r="Q380" s="12"/>
    </row>
    <row r="381" spans="1:17" ht="12.75" customHeight="1">
      <c r="A381" s="40" t="s">
        <v>1115</v>
      </c>
      <c r="B381" s="26" t="s">
        <v>145</v>
      </c>
      <c r="C381" s="26" t="s">
        <v>1116</v>
      </c>
      <c r="D381" s="72">
        <v>1026.92</v>
      </c>
      <c r="E381" s="101">
        <f t="shared" si="16"/>
        <v>698.30560000000014</v>
      </c>
      <c r="F381" s="26" t="s">
        <v>13</v>
      </c>
      <c r="G381" s="26" t="s">
        <v>147</v>
      </c>
      <c r="H381" s="40" t="s">
        <v>1117</v>
      </c>
      <c r="I381" s="12"/>
      <c r="J381" s="12"/>
      <c r="K381" s="12"/>
      <c r="L381" s="12"/>
      <c r="M381" s="12"/>
      <c r="N381" s="12"/>
      <c r="O381" s="12"/>
      <c r="P381" s="12"/>
      <c r="Q381" s="12"/>
    </row>
    <row r="382" spans="1:17" ht="12.75" customHeight="1">
      <c r="A382" s="40" t="s">
        <v>1118</v>
      </c>
      <c r="B382" s="26" t="s">
        <v>145</v>
      </c>
      <c r="C382" s="26" t="s">
        <v>1119</v>
      </c>
      <c r="D382" s="72">
        <v>387.99</v>
      </c>
      <c r="E382" s="101">
        <f t="shared" si="16"/>
        <v>263.83320000000003</v>
      </c>
      <c r="F382" s="26" t="s">
        <v>13</v>
      </c>
      <c r="G382" s="26" t="s">
        <v>147</v>
      </c>
      <c r="H382" s="40" t="s">
        <v>1120</v>
      </c>
      <c r="I382" s="12"/>
      <c r="J382" s="12"/>
      <c r="K382" s="12"/>
      <c r="L382" s="12"/>
      <c r="M382" s="12"/>
      <c r="N382" s="12"/>
      <c r="O382" s="12"/>
      <c r="P382" s="12"/>
      <c r="Q382" s="12"/>
    </row>
    <row r="383" spans="1:17" ht="12.75" customHeight="1">
      <c r="A383" s="40" t="s">
        <v>1121</v>
      </c>
      <c r="B383" s="26" t="s">
        <v>145</v>
      </c>
      <c r="C383" s="26" t="s">
        <v>1122</v>
      </c>
      <c r="D383" s="72">
        <v>454.64</v>
      </c>
      <c r="E383" s="101">
        <f t="shared" si="16"/>
        <v>309.15520000000004</v>
      </c>
      <c r="F383" s="26" t="s">
        <v>13</v>
      </c>
      <c r="G383" s="26" t="s">
        <v>147</v>
      </c>
      <c r="H383" s="40" t="s">
        <v>1123</v>
      </c>
      <c r="I383" s="12"/>
      <c r="J383" s="12"/>
      <c r="K383" s="12"/>
      <c r="L383" s="12"/>
      <c r="M383" s="12"/>
      <c r="N383" s="12"/>
      <c r="O383" s="12"/>
      <c r="P383" s="12"/>
      <c r="Q383" s="12"/>
    </row>
    <row r="384" spans="1:17" ht="12.75" customHeight="1">
      <c r="A384" s="40" t="s">
        <v>1124</v>
      </c>
      <c r="B384" s="26" t="s">
        <v>145</v>
      </c>
      <c r="C384" s="26" t="s">
        <v>1125</v>
      </c>
      <c r="D384" s="72">
        <v>589.62</v>
      </c>
      <c r="E384" s="101">
        <f t="shared" si="16"/>
        <v>400.94160000000005</v>
      </c>
      <c r="F384" s="26" t="s">
        <v>13</v>
      </c>
      <c r="G384" s="26" t="s">
        <v>147</v>
      </c>
      <c r="H384" s="40" t="s">
        <v>1126</v>
      </c>
      <c r="I384" s="12"/>
      <c r="J384" s="12"/>
      <c r="K384" s="12"/>
      <c r="L384" s="12"/>
      <c r="M384" s="12"/>
      <c r="N384" s="12"/>
      <c r="O384" s="12"/>
      <c r="P384" s="12"/>
      <c r="Q384" s="12"/>
    </row>
    <row r="385" spans="1:17" ht="12.75" customHeight="1">
      <c r="A385" s="40" t="s">
        <v>1127</v>
      </c>
      <c r="B385" s="26" t="s">
        <v>145</v>
      </c>
      <c r="C385" s="26" t="s">
        <v>1128</v>
      </c>
      <c r="D385" s="72">
        <v>663.92</v>
      </c>
      <c r="E385" s="101">
        <f t="shared" si="16"/>
        <v>451.46559999999999</v>
      </c>
      <c r="F385" s="26" t="s">
        <v>13</v>
      </c>
      <c r="G385" s="26" t="s">
        <v>147</v>
      </c>
      <c r="H385" s="40" t="s">
        <v>1129</v>
      </c>
      <c r="I385" s="12"/>
      <c r="J385" s="12"/>
      <c r="K385" s="12"/>
      <c r="L385" s="12"/>
      <c r="M385" s="12"/>
      <c r="N385" s="12"/>
      <c r="O385" s="12"/>
      <c r="P385" s="12"/>
      <c r="Q385" s="12"/>
    </row>
    <row r="386" spans="1:17" ht="12.75" customHeight="1">
      <c r="A386" s="40" t="s">
        <v>1130</v>
      </c>
      <c r="B386" s="26" t="s">
        <v>145</v>
      </c>
      <c r="C386" s="26" t="s">
        <v>1131</v>
      </c>
      <c r="D386" s="72">
        <v>784.63</v>
      </c>
      <c r="E386" s="101">
        <f t="shared" si="16"/>
        <v>533.54840000000002</v>
      </c>
      <c r="F386" s="26" t="s">
        <v>13</v>
      </c>
      <c r="G386" s="26" t="s">
        <v>147</v>
      </c>
      <c r="H386" s="40" t="s">
        <v>1132</v>
      </c>
      <c r="I386" s="12"/>
      <c r="J386" s="12"/>
      <c r="K386" s="12"/>
      <c r="L386" s="12"/>
      <c r="M386" s="12"/>
      <c r="N386" s="12"/>
      <c r="O386" s="12"/>
      <c r="P386" s="12"/>
      <c r="Q386" s="12"/>
    </row>
    <row r="387" spans="1:17" ht="12.75" customHeight="1">
      <c r="A387" s="40" t="s">
        <v>1133</v>
      </c>
      <c r="B387" s="26" t="s">
        <v>145</v>
      </c>
      <c r="C387" s="26" t="s">
        <v>1134</v>
      </c>
      <c r="D387" s="72">
        <v>977.46</v>
      </c>
      <c r="E387" s="101">
        <f t="shared" si="16"/>
        <v>664.67280000000005</v>
      </c>
      <c r="F387" s="26" t="s">
        <v>13</v>
      </c>
      <c r="G387" s="26" t="s">
        <v>147</v>
      </c>
      <c r="H387" s="40" t="s">
        <v>1135</v>
      </c>
      <c r="I387" s="12"/>
      <c r="J387" s="12"/>
      <c r="K387" s="12"/>
      <c r="L387" s="12"/>
      <c r="M387" s="12"/>
      <c r="N387" s="12"/>
      <c r="O387" s="12"/>
      <c r="P387" s="12"/>
      <c r="Q387" s="12"/>
    </row>
    <row r="388" spans="1:17" ht="12.75" customHeight="1">
      <c r="A388" s="40" t="s">
        <v>1136</v>
      </c>
      <c r="B388" s="26" t="s">
        <v>145</v>
      </c>
      <c r="C388" s="26" t="s">
        <v>1137</v>
      </c>
      <c r="D388" s="72">
        <v>251.39</v>
      </c>
      <c r="E388" s="101">
        <f t="shared" si="16"/>
        <v>170.9452</v>
      </c>
      <c r="F388" s="26" t="s">
        <v>13</v>
      </c>
      <c r="G388" s="26" t="s">
        <v>147</v>
      </c>
      <c r="H388" s="40" t="s">
        <v>1138</v>
      </c>
      <c r="I388" s="12"/>
      <c r="J388" s="12"/>
      <c r="K388" s="12"/>
      <c r="L388" s="12"/>
      <c r="M388" s="12"/>
      <c r="N388" s="12"/>
      <c r="O388" s="12"/>
      <c r="P388" s="12"/>
      <c r="Q388" s="12"/>
    </row>
    <row r="389" spans="1:17" ht="12.75" customHeight="1">
      <c r="A389" s="40" t="s">
        <v>1139</v>
      </c>
      <c r="B389" s="26" t="s">
        <v>145</v>
      </c>
      <c r="C389" s="26" t="s">
        <v>1140</v>
      </c>
      <c r="D389" s="72">
        <v>367.75</v>
      </c>
      <c r="E389" s="101">
        <f t="shared" si="16"/>
        <v>250.07000000000002</v>
      </c>
      <c r="F389" s="26" t="s">
        <v>13</v>
      </c>
      <c r="G389" s="26" t="s">
        <v>147</v>
      </c>
      <c r="H389" s="40" t="s">
        <v>1141</v>
      </c>
      <c r="I389" s="12"/>
      <c r="J389" s="12"/>
      <c r="K389" s="12"/>
      <c r="L389" s="12"/>
      <c r="M389" s="12"/>
      <c r="N389" s="12"/>
      <c r="O389" s="12"/>
      <c r="P389" s="12"/>
      <c r="Q389" s="12"/>
    </row>
    <row r="390" spans="1:17" ht="12.75" customHeight="1">
      <c r="A390" s="40" t="s">
        <v>1142</v>
      </c>
      <c r="B390" s="26" t="s">
        <v>145</v>
      </c>
      <c r="C390" s="26" t="s">
        <v>1143</v>
      </c>
      <c r="D390" s="72">
        <v>485.31</v>
      </c>
      <c r="E390" s="101">
        <f t="shared" si="16"/>
        <v>330.01080000000002</v>
      </c>
      <c r="F390" s="26" t="s">
        <v>13</v>
      </c>
      <c r="G390" s="26" t="s">
        <v>147</v>
      </c>
      <c r="H390" s="40" t="s">
        <v>1144</v>
      </c>
      <c r="I390" s="12"/>
      <c r="J390" s="12"/>
      <c r="K390" s="12"/>
      <c r="L390" s="12"/>
      <c r="M390" s="12"/>
      <c r="N390" s="12"/>
      <c r="O390" s="12"/>
      <c r="P390" s="12"/>
      <c r="Q390" s="12"/>
    </row>
    <row r="391" spans="1:17" ht="15.75" customHeight="1">
      <c r="A391" s="30" t="s">
        <v>3</v>
      </c>
      <c r="B391" s="16"/>
      <c r="C391" s="17"/>
      <c r="D391" s="75"/>
      <c r="E391" s="99"/>
      <c r="F391" s="18"/>
      <c r="G391" s="19"/>
      <c r="H391" s="44"/>
      <c r="I391" s="20"/>
      <c r="J391" s="20"/>
      <c r="K391" s="20"/>
      <c r="L391" s="20"/>
      <c r="M391" s="20"/>
      <c r="N391" s="20"/>
      <c r="O391" s="20"/>
      <c r="P391" s="20"/>
      <c r="Q391" s="20"/>
    </row>
    <row r="392" spans="1:17" ht="15.75" customHeight="1">
      <c r="A392" s="39" t="s">
        <v>5</v>
      </c>
      <c r="B392" s="21" t="s">
        <v>6</v>
      </c>
      <c r="C392" s="21" t="s">
        <v>7</v>
      </c>
      <c r="D392" s="76" t="s">
        <v>4842</v>
      </c>
      <c r="E392" s="100" t="s">
        <v>4841</v>
      </c>
      <c r="F392" s="22" t="s">
        <v>9</v>
      </c>
      <c r="G392" s="22" t="s">
        <v>10</v>
      </c>
      <c r="H392" s="21" t="s">
        <v>11</v>
      </c>
      <c r="I392" s="23"/>
      <c r="J392" s="23"/>
      <c r="K392" s="23"/>
      <c r="L392" s="23"/>
      <c r="M392" s="23"/>
      <c r="N392" s="23"/>
      <c r="O392" s="23"/>
      <c r="P392" s="23"/>
      <c r="Q392" s="23"/>
    </row>
    <row r="393" spans="1:17" s="50" customFormat="1" ht="15.75" customHeight="1">
      <c r="A393" s="67">
        <v>676031</v>
      </c>
      <c r="B393" s="68" t="s">
        <v>10268</v>
      </c>
      <c r="C393" s="68" t="s">
        <v>10271</v>
      </c>
      <c r="D393" s="85">
        <v>57.6</v>
      </c>
      <c r="E393" s="101">
        <f>SUM(D393*0.7)</f>
        <v>40.32</v>
      </c>
      <c r="F393" s="68" t="s">
        <v>13</v>
      </c>
      <c r="G393" s="68" t="s">
        <v>10559</v>
      </c>
      <c r="H393" s="67">
        <v>3219</v>
      </c>
      <c r="I393" s="66"/>
      <c r="J393" s="66"/>
      <c r="K393" s="66"/>
      <c r="L393" s="66"/>
      <c r="M393" s="66"/>
      <c r="N393" s="66"/>
      <c r="O393" s="66"/>
      <c r="P393" s="66"/>
      <c r="Q393" s="66"/>
    </row>
    <row r="394" spans="1:17" s="50" customFormat="1" ht="15.75" customHeight="1">
      <c r="A394" s="69">
        <v>88342</v>
      </c>
      <c r="B394" s="70" t="s">
        <v>10269</v>
      </c>
      <c r="C394" s="70" t="s">
        <v>10272</v>
      </c>
      <c r="D394" s="56">
        <v>655.1</v>
      </c>
      <c r="E394" s="101">
        <f>SUM(D394*0.7)</f>
        <v>458.57</v>
      </c>
      <c r="F394" s="70" t="s">
        <v>13</v>
      </c>
      <c r="G394" s="70" t="s">
        <v>10270</v>
      </c>
      <c r="H394" s="69" t="s">
        <v>10560</v>
      </c>
      <c r="I394" s="66"/>
      <c r="J394" s="66"/>
      <c r="K394" s="66"/>
      <c r="L394" s="66"/>
      <c r="M394" s="66"/>
      <c r="N394" s="66"/>
      <c r="O394" s="66"/>
      <c r="P394" s="66"/>
      <c r="Q394" s="66"/>
    </row>
    <row r="395" spans="1:17" s="50" customFormat="1" ht="15.75" customHeight="1">
      <c r="A395" s="67">
        <v>1134290</v>
      </c>
      <c r="B395" s="68" t="s">
        <v>10270</v>
      </c>
      <c r="C395" s="68" t="s">
        <v>10273</v>
      </c>
      <c r="D395" s="85">
        <v>33.299999999999997</v>
      </c>
      <c r="E395" s="101">
        <f t="shared" ref="E395:E458" si="17">SUM(D395*0.7)</f>
        <v>23.309999999999995</v>
      </c>
      <c r="F395" s="68" t="s">
        <v>13</v>
      </c>
      <c r="G395" s="68" t="s">
        <v>10270</v>
      </c>
      <c r="H395" s="67">
        <v>201</v>
      </c>
      <c r="I395" s="66"/>
      <c r="J395" s="66"/>
      <c r="K395" s="66"/>
      <c r="L395" s="66"/>
      <c r="M395" s="66"/>
      <c r="N395" s="66"/>
      <c r="O395" s="66"/>
      <c r="P395" s="66"/>
      <c r="Q395" s="66"/>
    </row>
    <row r="396" spans="1:17" s="50" customFormat="1" ht="15.75" customHeight="1">
      <c r="A396" s="67">
        <v>1134291</v>
      </c>
      <c r="B396" s="68" t="s">
        <v>10270</v>
      </c>
      <c r="C396" s="68" t="s">
        <v>10274</v>
      </c>
      <c r="D396" s="85">
        <v>45.1</v>
      </c>
      <c r="E396" s="101">
        <f t="shared" si="17"/>
        <v>31.57</v>
      </c>
      <c r="F396" s="68" t="s">
        <v>13</v>
      </c>
      <c r="G396" s="68" t="s">
        <v>10270</v>
      </c>
      <c r="H396" s="67" t="s">
        <v>10561</v>
      </c>
      <c r="I396" s="66"/>
      <c r="J396" s="66"/>
      <c r="K396" s="66"/>
      <c r="L396" s="66"/>
      <c r="M396" s="66"/>
      <c r="N396" s="66"/>
      <c r="O396" s="66"/>
      <c r="P396" s="66"/>
      <c r="Q396" s="66"/>
    </row>
    <row r="397" spans="1:17" s="50" customFormat="1" ht="15.75" customHeight="1">
      <c r="A397" s="67">
        <v>1134292</v>
      </c>
      <c r="B397" s="68" t="s">
        <v>10270</v>
      </c>
      <c r="C397" s="68" t="s">
        <v>10275</v>
      </c>
      <c r="D397" s="85">
        <v>47.1</v>
      </c>
      <c r="E397" s="101">
        <f t="shared" si="17"/>
        <v>32.97</v>
      </c>
      <c r="F397" s="68" t="s">
        <v>13</v>
      </c>
      <c r="G397" s="68" t="s">
        <v>10270</v>
      </c>
      <c r="H397" s="67" t="s">
        <v>10562</v>
      </c>
      <c r="I397" s="66"/>
      <c r="J397" s="66"/>
      <c r="K397" s="66"/>
      <c r="L397" s="66"/>
      <c r="M397" s="66"/>
      <c r="N397" s="66"/>
      <c r="O397" s="66"/>
      <c r="P397" s="66"/>
      <c r="Q397" s="66"/>
    </row>
    <row r="398" spans="1:17" s="50" customFormat="1" ht="15.75" customHeight="1">
      <c r="A398" s="67">
        <v>1134293</v>
      </c>
      <c r="B398" s="68" t="s">
        <v>10270</v>
      </c>
      <c r="C398" s="68" t="s">
        <v>10276</v>
      </c>
      <c r="D398" s="85">
        <v>34.5</v>
      </c>
      <c r="E398" s="101">
        <f t="shared" si="17"/>
        <v>24.15</v>
      </c>
      <c r="F398" s="68" t="s">
        <v>13</v>
      </c>
      <c r="G398" s="68" t="s">
        <v>10270</v>
      </c>
      <c r="H398" s="67">
        <v>301</v>
      </c>
      <c r="I398" s="66"/>
      <c r="J398" s="66"/>
      <c r="K398" s="66"/>
      <c r="L398" s="66"/>
      <c r="M398" s="66"/>
      <c r="N398" s="66"/>
      <c r="O398" s="66"/>
      <c r="P398" s="66"/>
      <c r="Q398" s="66"/>
    </row>
    <row r="399" spans="1:17" s="50" customFormat="1" ht="15.75" customHeight="1">
      <c r="A399" s="67">
        <v>1134295</v>
      </c>
      <c r="B399" s="68" t="s">
        <v>10270</v>
      </c>
      <c r="C399" s="68" t="s">
        <v>10277</v>
      </c>
      <c r="D399" s="85">
        <v>485.6</v>
      </c>
      <c r="E399" s="101">
        <f t="shared" si="17"/>
        <v>339.92</v>
      </c>
      <c r="F399" s="68" t="s">
        <v>13</v>
      </c>
      <c r="G399" s="68" t="s">
        <v>10270</v>
      </c>
      <c r="H399" s="67" t="s">
        <v>10563</v>
      </c>
      <c r="I399" s="66"/>
      <c r="J399" s="66"/>
      <c r="K399" s="66"/>
      <c r="L399" s="66"/>
      <c r="M399" s="66"/>
      <c r="N399" s="66"/>
      <c r="O399" s="66"/>
      <c r="P399" s="66"/>
      <c r="Q399" s="66"/>
    </row>
    <row r="400" spans="1:17" s="50" customFormat="1" ht="15.75" customHeight="1">
      <c r="A400" s="67">
        <v>1134305</v>
      </c>
      <c r="B400" s="68" t="s">
        <v>10270</v>
      </c>
      <c r="C400" s="68" t="s">
        <v>10278</v>
      </c>
      <c r="D400" s="85">
        <v>63.3</v>
      </c>
      <c r="E400" s="101">
        <f t="shared" si="17"/>
        <v>44.309999999999995</v>
      </c>
      <c r="F400" s="68" t="s">
        <v>13</v>
      </c>
      <c r="G400" s="68" t="s">
        <v>10270</v>
      </c>
      <c r="H400" s="67" t="s">
        <v>10564</v>
      </c>
      <c r="I400" s="66"/>
      <c r="J400" s="66"/>
      <c r="K400" s="66"/>
      <c r="L400" s="66"/>
      <c r="M400" s="66"/>
      <c r="N400" s="66"/>
      <c r="O400" s="66"/>
      <c r="P400" s="66"/>
      <c r="Q400" s="66"/>
    </row>
    <row r="401" spans="1:17" s="50" customFormat="1" ht="15.75" customHeight="1">
      <c r="A401" s="67">
        <v>1134306</v>
      </c>
      <c r="B401" s="68" t="s">
        <v>10270</v>
      </c>
      <c r="C401" s="68" t="s">
        <v>10279</v>
      </c>
      <c r="D401" s="85">
        <v>105.7</v>
      </c>
      <c r="E401" s="101">
        <f t="shared" si="17"/>
        <v>73.989999999999995</v>
      </c>
      <c r="F401" s="68" t="s">
        <v>13</v>
      </c>
      <c r="G401" s="68" t="s">
        <v>10270</v>
      </c>
      <c r="H401" s="67">
        <v>8200</v>
      </c>
      <c r="I401" s="66"/>
      <c r="J401" s="66"/>
      <c r="K401" s="66"/>
      <c r="L401" s="66"/>
      <c r="M401" s="66"/>
      <c r="N401" s="66"/>
      <c r="O401" s="66"/>
      <c r="P401" s="66"/>
      <c r="Q401" s="66"/>
    </row>
    <row r="402" spans="1:17" s="50" customFormat="1" ht="15.75" customHeight="1">
      <c r="A402" s="67">
        <v>1273951</v>
      </c>
      <c r="B402" s="68" t="s">
        <v>10270</v>
      </c>
      <c r="C402" s="68" t="s">
        <v>10280</v>
      </c>
      <c r="D402" s="85">
        <v>84.2</v>
      </c>
      <c r="E402" s="101">
        <f t="shared" si="17"/>
        <v>58.94</v>
      </c>
      <c r="F402" s="68" t="s">
        <v>13</v>
      </c>
      <c r="G402" s="68" t="s">
        <v>10270</v>
      </c>
      <c r="H402" s="67" t="s">
        <v>10565</v>
      </c>
      <c r="I402" s="66"/>
      <c r="J402" s="66"/>
      <c r="K402" s="66"/>
      <c r="L402" s="66"/>
      <c r="M402" s="66"/>
      <c r="N402" s="66"/>
      <c r="O402" s="66"/>
      <c r="P402" s="66"/>
      <c r="Q402" s="66"/>
    </row>
    <row r="403" spans="1:17" s="50" customFormat="1" ht="15.75" customHeight="1">
      <c r="A403" s="67">
        <v>1277161</v>
      </c>
      <c r="B403" s="68" t="s">
        <v>10270</v>
      </c>
      <c r="C403" s="68" t="s">
        <v>10281</v>
      </c>
      <c r="D403" s="85">
        <v>81.2</v>
      </c>
      <c r="E403" s="101">
        <f t="shared" si="17"/>
        <v>56.839999999999996</v>
      </c>
      <c r="F403" s="68" t="s">
        <v>13</v>
      </c>
      <c r="G403" s="68" t="s">
        <v>10270</v>
      </c>
      <c r="H403" s="67" t="s">
        <v>10566</v>
      </c>
      <c r="I403" s="66"/>
      <c r="J403" s="66"/>
      <c r="K403" s="66"/>
      <c r="L403" s="66"/>
      <c r="M403" s="66"/>
      <c r="N403" s="66"/>
      <c r="O403" s="66"/>
      <c r="P403" s="66"/>
      <c r="Q403" s="66"/>
    </row>
    <row r="404" spans="1:17" s="50" customFormat="1" ht="15.75" customHeight="1">
      <c r="A404" s="67">
        <v>1279868</v>
      </c>
      <c r="B404" s="68" t="s">
        <v>10270</v>
      </c>
      <c r="C404" s="68" t="s">
        <v>10282</v>
      </c>
      <c r="D404" s="85">
        <v>565.29999999999995</v>
      </c>
      <c r="E404" s="101">
        <f t="shared" si="17"/>
        <v>395.70999999999992</v>
      </c>
      <c r="F404" s="68" t="s">
        <v>13</v>
      </c>
      <c r="G404" s="68" t="s">
        <v>10270</v>
      </c>
      <c r="H404" s="67" t="s">
        <v>10567</v>
      </c>
      <c r="I404" s="66"/>
      <c r="J404" s="66"/>
      <c r="K404" s="66"/>
      <c r="L404" s="66"/>
      <c r="M404" s="66"/>
      <c r="N404" s="66"/>
      <c r="O404" s="66"/>
      <c r="P404" s="66"/>
      <c r="Q404" s="66"/>
    </row>
    <row r="405" spans="1:17" s="50" customFormat="1" ht="15.75" customHeight="1">
      <c r="A405" s="67">
        <v>1280778</v>
      </c>
      <c r="B405" s="68" t="s">
        <v>10269</v>
      </c>
      <c r="C405" s="68" t="s">
        <v>10283</v>
      </c>
      <c r="D405" s="85">
        <v>185.2</v>
      </c>
      <c r="E405" s="101">
        <f t="shared" si="17"/>
        <v>129.63999999999999</v>
      </c>
      <c r="F405" s="68" t="s">
        <v>13</v>
      </c>
      <c r="G405" s="68" t="s">
        <v>10270</v>
      </c>
      <c r="H405" s="67" t="s">
        <v>10568</v>
      </c>
      <c r="I405" s="66"/>
      <c r="J405" s="66"/>
      <c r="K405" s="66"/>
      <c r="L405" s="66"/>
      <c r="M405" s="66"/>
      <c r="N405" s="66"/>
      <c r="O405" s="66"/>
      <c r="P405" s="66"/>
      <c r="Q405" s="66"/>
    </row>
    <row r="406" spans="1:17" s="50" customFormat="1" ht="15.75" customHeight="1">
      <c r="A406" s="67">
        <v>1282842</v>
      </c>
      <c r="B406" s="68" t="s">
        <v>10270</v>
      </c>
      <c r="C406" s="68" t="s">
        <v>10284</v>
      </c>
      <c r="D406" s="85">
        <v>20.9</v>
      </c>
      <c r="E406" s="101">
        <f t="shared" si="17"/>
        <v>14.629999999999997</v>
      </c>
      <c r="F406" s="68" t="s">
        <v>13</v>
      </c>
      <c r="G406" s="68" t="s">
        <v>10270</v>
      </c>
      <c r="H406" s="67" t="s">
        <v>10569</v>
      </c>
      <c r="I406" s="66"/>
      <c r="J406" s="66"/>
      <c r="K406" s="66"/>
      <c r="L406" s="66"/>
      <c r="M406" s="66"/>
      <c r="N406" s="66"/>
      <c r="O406" s="66"/>
      <c r="P406" s="66"/>
      <c r="Q406" s="66"/>
    </row>
    <row r="407" spans="1:17" s="50" customFormat="1" ht="15.75" customHeight="1">
      <c r="A407" s="67">
        <v>1283516</v>
      </c>
      <c r="B407" s="68" t="s">
        <v>10270</v>
      </c>
      <c r="C407" s="68" t="s">
        <v>10285</v>
      </c>
      <c r="D407" s="85">
        <v>1289.3</v>
      </c>
      <c r="E407" s="101">
        <f t="shared" si="17"/>
        <v>902.50999999999988</v>
      </c>
      <c r="F407" s="68" t="s">
        <v>13</v>
      </c>
      <c r="G407" s="68" t="s">
        <v>10270</v>
      </c>
      <c r="H407" s="67" t="s">
        <v>10570</v>
      </c>
      <c r="I407" s="66"/>
      <c r="J407" s="66"/>
      <c r="K407" s="66"/>
      <c r="L407" s="66"/>
      <c r="M407" s="66"/>
      <c r="N407" s="66"/>
      <c r="O407" s="66"/>
      <c r="P407" s="66"/>
      <c r="Q407" s="66"/>
    </row>
    <row r="408" spans="1:17" s="50" customFormat="1" ht="15.75" customHeight="1">
      <c r="A408" s="67">
        <v>1283517</v>
      </c>
      <c r="B408" s="68" t="s">
        <v>10270</v>
      </c>
      <c r="C408" s="68" t="s">
        <v>10286</v>
      </c>
      <c r="D408" s="85">
        <v>1289.3</v>
      </c>
      <c r="E408" s="101">
        <f t="shared" si="17"/>
        <v>902.50999999999988</v>
      </c>
      <c r="F408" s="68" t="s">
        <v>13</v>
      </c>
      <c r="G408" s="68" t="s">
        <v>10270</v>
      </c>
      <c r="H408" s="67" t="s">
        <v>10571</v>
      </c>
      <c r="I408" s="66"/>
      <c r="J408" s="66"/>
      <c r="K408" s="66"/>
      <c r="L408" s="66"/>
      <c r="M408" s="66"/>
      <c r="N408" s="66"/>
      <c r="O408" s="66"/>
      <c r="P408" s="66"/>
      <c r="Q408" s="66"/>
    </row>
    <row r="409" spans="1:17" s="50" customFormat="1" ht="15.75" customHeight="1">
      <c r="A409" s="67">
        <v>1283518</v>
      </c>
      <c r="B409" s="68" t="s">
        <v>10270</v>
      </c>
      <c r="C409" s="68" t="s">
        <v>10287</v>
      </c>
      <c r="D409" s="85">
        <v>225.8</v>
      </c>
      <c r="E409" s="101">
        <f t="shared" si="17"/>
        <v>158.06</v>
      </c>
      <c r="F409" s="68" t="s">
        <v>13</v>
      </c>
      <c r="G409" s="68" t="s">
        <v>10270</v>
      </c>
      <c r="H409" s="67" t="s">
        <v>10572</v>
      </c>
      <c r="I409" s="66"/>
      <c r="J409" s="66"/>
      <c r="K409" s="66"/>
      <c r="L409" s="66"/>
      <c r="M409" s="66"/>
      <c r="N409" s="66"/>
      <c r="O409" s="66"/>
      <c r="P409" s="66"/>
      <c r="Q409" s="66"/>
    </row>
    <row r="410" spans="1:17" s="50" customFormat="1" ht="15.75" customHeight="1">
      <c r="A410" s="67">
        <v>1283519</v>
      </c>
      <c r="B410" s="68" t="s">
        <v>10270</v>
      </c>
      <c r="C410" s="68" t="s">
        <v>10288</v>
      </c>
      <c r="D410" s="85">
        <v>393.7</v>
      </c>
      <c r="E410" s="101">
        <f t="shared" si="17"/>
        <v>275.58999999999997</v>
      </c>
      <c r="F410" s="68" t="s">
        <v>13</v>
      </c>
      <c r="G410" s="68" t="s">
        <v>10270</v>
      </c>
      <c r="H410" s="67" t="s">
        <v>10573</v>
      </c>
      <c r="I410" s="66"/>
      <c r="J410" s="66"/>
      <c r="K410" s="66"/>
      <c r="L410" s="66"/>
      <c r="M410" s="66"/>
      <c r="N410" s="66"/>
      <c r="O410" s="66"/>
      <c r="P410" s="66"/>
      <c r="Q410" s="66"/>
    </row>
    <row r="411" spans="1:17" s="50" customFormat="1" ht="15.75" customHeight="1">
      <c r="A411" s="67">
        <v>1283520</v>
      </c>
      <c r="B411" s="68" t="s">
        <v>10270</v>
      </c>
      <c r="C411" s="68" t="s">
        <v>10289</v>
      </c>
      <c r="D411" s="85">
        <v>588.1</v>
      </c>
      <c r="E411" s="101">
        <f t="shared" si="17"/>
        <v>411.67</v>
      </c>
      <c r="F411" s="68" t="s">
        <v>13</v>
      </c>
      <c r="G411" s="68" t="s">
        <v>10270</v>
      </c>
      <c r="H411" s="67" t="s">
        <v>10574</v>
      </c>
      <c r="I411" s="66"/>
      <c r="J411" s="66"/>
      <c r="K411" s="66"/>
      <c r="L411" s="66"/>
      <c r="M411" s="66"/>
      <c r="N411" s="66"/>
      <c r="O411" s="66"/>
      <c r="P411" s="66"/>
      <c r="Q411" s="66"/>
    </row>
    <row r="412" spans="1:17" s="50" customFormat="1" ht="15.75" customHeight="1">
      <c r="A412" s="69">
        <v>1283521</v>
      </c>
      <c r="B412" s="70" t="s">
        <v>10270</v>
      </c>
      <c r="C412" s="70" t="s">
        <v>10290</v>
      </c>
      <c r="D412" s="56">
        <v>1016.3</v>
      </c>
      <c r="E412" s="101">
        <f t="shared" si="17"/>
        <v>711.41</v>
      </c>
      <c r="F412" s="70" t="s">
        <v>13</v>
      </c>
      <c r="G412" s="70" t="s">
        <v>10270</v>
      </c>
      <c r="H412" s="69" t="s">
        <v>10575</v>
      </c>
      <c r="I412" s="66"/>
      <c r="J412" s="66"/>
      <c r="K412" s="66"/>
      <c r="L412" s="66"/>
      <c r="M412" s="66"/>
      <c r="N412" s="66"/>
      <c r="O412" s="66"/>
      <c r="P412" s="66"/>
      <c r="Q412" s="66"/>
    </row>
    <row r="413" spans="1:17" s="50" customFormat="1" ht="15.75" customHeight="1">
      <c r="A413" s="67">
        <v>1283522</v>
      </c>
      <c r="B413" s="68" t="s">
        <v>10270</v>
      </c>
      <c r="C413" s="68" t="s">
        <v>10291</v>
      </c>
      <c r="D413" s="85">
        <v>1039.3</v>
      </c>
      <c r="E413" s="101">
        <f t="shared" si="17"/>
        <v>727.50999999999988</v>
      </c>
      <c r="F413" s="68" t="s">
        <v>13</v>
      </c>
      <c r="G413" s="68" t="s">
        <v>10270</v>
      </c>
      <c r="H413" s="67" t="s">
        <v>10576</v>
      </c>
      <c r="I413" s="66"/>
      <c r="J413" s="66"/>
      <c r="K413" s="66"/>
      <c r="L413" s="66"/>
      <c r="M413" s="66"/>
      <c r="N413" s="66"/>
      <c r="O413" s="66"/>
      <c r="P413" s="66"/>
      <c r="Q413" s="66"/>
    </row>
    <row r="414" spans="1:17" s="50" customFormat="1" ht="15.75" customHeight="1">
      <c r="A414" s="67">
        <v>1283523</v>
      </c>
      <c r="B414" s="68" t="s">
        <v>10270</v>
      </c>
      <c r="C414" s="68" t="s">
        <v>10292</v>
      </c>
      <c r="D414" s="85">
        <v>112.8</v>
      </c>
      <c r="E414" s="101">
        <f t="shared" si="17"/>
        <v>78.959999999999994</v>
      </c>
      <c r="F414" s="68" t="s">
        <v>13</v>
      </c>
      <c r="G414" s="68" t="s">
        <v>10270</v>
      </c>
      <c r="H414" s="67" t="s">
        <v>10577</v>
      </c>
      <c r="I414" s="66"/>
      <c r="J414" s="66"/>
      <c r="K414" s="66"/>
      <c r="L414" s="66"/>
      <c r="M414" s="66"/>
      <c r="N414" s="66"/>
      <c r="O414" s="66"/>
      <c r="P414" s="66"/>
      <c r="Q414" s="66"/>
    </row>
    <row r="415" spans="1:17" s="50" customFormat="1" ht="15.75" customHeight="1">
      <c r="A415" s="67">
        <v>1283524</v>
      </c>
      <c r="B415" s="68" t="s">
        <v>10270</v>
      </c>
      <c r="C415" s="68" t="s">
        <v>10293</v>
      </c>
      <c r="D415" s="85">
        <v>1024.4000000000001</v>
      </c>
      <c r="E415" s="101">
        <f t="shared" si="17"/>
        <v>717.08</v>
      </c>
      <c r="F415" s="68" t="s">
        <v>13</v>
      </c>
      <c r="G415" s="68" t="s">
        <v>10270</v>
      </c>
      <c r="H415" s="67" t="s">
        <v>10578</v>
      </c>
      <c r="I415" s="66"/>
      <c r="J415" s="66"/>
      <c r="K415" s="66"/>
      <c r="L415" s="66"/>
      <c r="M415" s="66"/>
      <c r="N415" s="66"/>
      <c r="O415" s="66"/>
      <c r="P415" s="66"/>
      <c r="Q415" s="66"/>
    </row>
    <row r="416" spans="1:17" s="50" customFormat="1" ht="15.75" customHeight="1">
      <c r="A416" s="67">
        <v>1283525</v>
      </c>
      <c r="B416" s="68" t="s">
        <v>10270</v>
      </c>
      <c r="C416" s="68" t="s">
        <v>10294</v>
      </c>
      <c r="D416" s="85">
        <v>1563.2</v>
      </c>
      <c r="E416" s="101">
        <f t="shared" si="17"/>
        <v>1094.24</v>
      </c>
      <c r="F416" s="68" t="s">
        <v>13</v>
      </c>
      <c r="G416" s="68" t="s">
        <v>10270</v>
      </c>
      <c r="H416" s="67" t="s">
        <v>10579</v>
      </c>
      <c r="I416" s="66"/>
      <c r="J416" s="66"/>
      <c r="K416" s="66"/>
      <c r="L416" s="66"/>
      <c r="M416" s="66"/>
      <c r="N416" s="66"/>
      <c r="O416" s="66"/>
      <c r="P416" s="66"/>
      <c r="Q416" s="66"/>
    </row>
    <row r="417" spans="1:17" s="50" customFormat="1" ht="15.75" customHeight="1">
      <c r="A417" s="67">
        <v>1283526</v>
      </c>
      <c r="B417" s="68" t="s">
        <v>10270</v>
      </c>
      <c r="C417" s="68" t="s">
        <v>10295</v>
      </c>
      <c r="D417" s="85">
        <v>719.2</v>
      </c>
      <c r="E417" s="101">
        <f t="shared" si="17"/>
        <v>503.44</v>
      </c>
      <c r="F417" s="68" t="s">
        <v>13</v>
      </c>
      <c r="G417" s="68" t="s">
        <v>10270</v>
      </c>
      <c r="H417" s="67" t="s">
        <v>10580</v>
      </c>
      <c r="I417" s="66"/>
      <c r="J417" s="66"/>
      <c r="K417" s="66"/>
      <c r="L417" s="66"/>
      <c r="M417" s="66"/>
      <c r="N417" s="66"/>
      <c r="O417" s="66"/>
      <c r="P417" s="66"/>
      <c r="Q417" s="66"/>
    </row>
    <row r="418" spans="1:17" s="50" customFormat="1" ht="15.75" customHeight="1">
      <c r="A418" s="67">
        <v>1283527</v>
      </c>
      <c r="B418" s="68" t="s">
        <v>10270</v>
      </c>
      <c r="C418" s="68" t="s">
        <v>10296</v>
      </c>
      <c r="D418" s="85">
        <v>1166.8</v>
      </c>
      <c r="E418" s="101">
        <f t="shared" si="17"/>
        <v>816.75999999999988</v>
      </c>
      <c r="F418" s="68" t="s">
        <v>13</v>
      </c>
      <c r="G418" s="68" t="s">
        <v>10270</v>
      </c>
      <c r="H418" s="67" t="s">
        <v>10581</v>
      </c>
      <c r="I418" s="66"/>
      <c r="J418" s="66"/>
      <c r="K418" s="66"/>
      <c r="L418" s="66"/>
      <c r="M418" s="66"/>
      <c r="N418" s="66"/>
      <c r="O418" s="66"/>
      <c r="P418" s="66"/>
      <c r="Q418" s="66"/>
    </row>
    <row r="419" spans="1:17" s="50" customFormat="1" ht="15.75" customHeight="1">
      <c r="A419" s="67">
        <v>1283528</v>
      </c>
      <c r="B419" s="68" t="s">
        <v>10270</v>
      </c>
      <c r="C419" s="68" t="s">
        <v>10297</v>
      </c>
      <c r="D419" s="85">
        <v>231.9</v>
      </c>
      <c r="E419" s="101">
        <f t="shared" si="17"/>
        <v>162.32999999999998</v>
      </c>
      <c r="F419" s="68" t="s">
        <v>13</v>
      </c>
      <c r="G419" s="68" t="s">
        <v>10270</v>
      </c>
      <c r="H419" s="67" t="s">
        <v>10582</v>
      </c>
      <c r="I419" s="66"/>
      <c r="J419" s="66"/>
      <c r="K419" s="66"/>
      <c r="L419" s="66"/>
      <c r="M419" s="66"/>
      <c r="N419" s="66"/>
      <c r="O419" s="66"/>
      <c r="P419" s="66"/>
      <c r="Q419" s="66"/>
    </row>
    <row r="420" spans="1:17" s="50" customFormat="1" ht="15.75" customHeight="1">
      <c r="A420" s="67">
        <v>1283529</v>
      </c>
      <c r="B420" s="68" t="s">
        <v>10270</v>
      </c>
      <c r="C420" s="68" t="s">
        <v>10298</v>
      </c>
      <c r="D420" s="85">
        <v>246.6</v>
      </c>
      <c r="E420" s="101">
        <f t="shared" si="17"/>
        <v>172.61999999999998</v>
      </c>
      <c r="F420" s="68" t="s">
        <v>13</v>
      </c>
      <c r="G420" s="68" t="s">
        <v>10270</v>
      </c>
      <c r="H420" s="67" t="s">
        <v>10583</v>
      </c>
      <c r="I420" s="66"/>
      <c r="J420" s="66"/>
      <c r="K420" s="66"/>
      <c r="L420" s="66"/>
      <c r="M420" s="66"/>
      <c r="N420" s="66"/>
      <c r="O420" s="66"/>
      <c r="P420" s="66"/>
      <c r="Q420" s="66"/>
    </row>
    <row r="421" spans="1:17" s="50" customFormat="1" ht="15.75" customHeight="1">
      <c r="A421" s="67">
        <v>1283530</v>
      </c>
      <c r="B421" s="68" t="s">
        <v>10270</v>
      </c>
      <c r="C421" s="68" t="s">
        <v>10299</v>
      </c>
      <c r="D421" s="85">
        <v>208.1</v>
      </c>
      <c r="E421" s="101">
        <f t="shared" si="17"/>
        <v>145.66999999999999</v>
      </c>
      <c r="F421" s="68" t="s">
        <v>108</v>
      </c>
      <c r="G421" s="68" t="s">
        <v>10270</v>
      </c>
      <c r="H421" s="67" t="s">
        <v>10584</v>
      </c>
      <c r="I421" s="66"/>
      <c r="J421" s="66"/>
      <c r="K421" s="66"/>
      <c r="L421" s="66"/>
      <c r="M421" s="66"/>
      <c r="N421" s="66"/>
      <c r="O421" s="66"/>
      <c r="P421" s="66"/>
      <c r="Q421" s="66"/>
    </row>
    <row r="422" spans="1:17" s="50" customFormat="1" ht="15.75" customHeight="1">
      <c r="A422" s="67">
        <v>1283531</v>
      </c>
      <c r="B422" s="68" t="s">
        <v>10270</v>
      </c>
      <c r="C422" s="68" t="s">
        <v>10300</v>
      </c>
      <c r="D422" s="85">
        <v>222.7</v>
      </c>
      <c r="E422" s="101">
        <f t="shared" si="17"/>
        <v>155.88999999999999</v>
      </c>
      <c r="F422" s="68" t="s">
        <v>108</v>
      </c>
      <c r="G422" s="68" t="s">
        <v>10270</v>
      </c>
      <c r="H422" s="67" t="s">
        <v>10585</v>
      </c>
      <c r="I422" s="66"/>
      <c r="J422" s="66"/>
      <c r="K422" s="66"/>
      <c r="L422" s="66"/>
      <c r="M422" s="66"/>
      <c r="N422" s="66"/>
      <c r="O422" s="66"/>
      <c r="P422" s="66"/>
      <c r="Q422" s="66"/>
    </row>
    <row r="423" spans="1:17" s="50" customFormat="1" ht="15.75" customHeight="1">
      <c r="A423" s="67">
        <v>1283532</v>
      </c>
      <c r="B423" s="68" t="s">
        <v>10270</v>
      </c>
      <c r="C423" s="68" t="s">
        <v>10301</v>
      </c>
      <c r="D423" s="85">
        <v>25.8</v>
      </c>
      <c r="E423" s="101">
        <f t="shared" si="17"/>
        <v>18.059999999999999</v>
      </c>
      <c r="F423" s="68" t="s">
        <v>13</v>
      </c>
      <c r="G423" s="68" t="s">
        <v>10270</v>
      </c>
      <c r="H423" s="67" t="s">
        <v>10586</v>
      </c>
      <c r="I423" s="66"/>
      <c r="J423" s="66"/>
      <c r="K423" s="66"/>
      <c r="L423" s="66"/>
      <c r="M423" s="66"/>
      <c r="N423" s="66"/>
      <c r="O423" s="66"/>
      <c r="P423" s="66"/>
      <c r="Q423" s="66"/>
    </row>
    <row r="424" spans="1:17" s="50" customFormat="1" ht="15.75" customHeight="1">
      <c r="A424" s="67">
        <v>1283533</v>
      </c>
      <c r="B424" s="68" t="s">
        <v>10270</v>
      </c>
      <c r="C424" s="68" t="s">
        <v>10302</v>
      </c>
      <c r="D424" s="85">
        <v>28</v>
      </c>
      <c r="E424" s="101">
        <f t="shared" si="17"/>
        <v>19.599999999999998</v>
      </c>
      <c r="F424" s="68" t="s">
        <v>13</v>
      </c>
      <c r="G424" s="68" t="s">
        <v>10270</v>
      </c>
      <c r="H424" s="67" t="s">
        <v>10587</v>
      </c>
      <c r="I424" s="66"/>
      <c r="J424" s="66"/>
      <c r="K424" s="66"/>
      <c r="L424" s="66"/>
      <c r="M424" s="66"/>
      <c r="N424" s="66"/>
      <c r="O424" s="66"/>
      <c r="P424" s="66"/>
      <c r="Q424" s="66"/>
    </row>
    <row r="425" spans="1:17" s="50" customFormat="1" ht="15.75" customHeight="1">
      <c r="A425" s="67">
        <v>1283534</v>
      </c>
      <c r="B425" s="68" t="s">
        <v>10270</v>
      </c>
      <c r="C425" s="68" t="s">
        <v>10303</v>
      </c>
      <c r="D425" s="85">
        <v>31.6</v>
      </c>
      <c r="E425" s="101">
        <f t="shared" si="17"/>
        <v>22.12</v>
      </c>
      <c r="F425" s="68" t="s">
        <v>13</v>
      </c>
      <c r="G425" s="68" t="s">
        <v>10270</v>
      </c>
      <c r="H425" s="67" t="s">
        <v>10588</v>
      </c>
      <c r="I425" s="66"/>
      <c r="J425" s="66"/>
      <c r="K425" s="66"/>
      <c r="L425" s="66"/>
      <c r="M425" s="66"/>
      <c r="N425" s="66"/>
      <c r="O425" s="66"/>
      <c r="P425" s="66"/>
      <c r="Q425" s="66"/>
    </row>
    <row r="426" spans="1:17" s="50" customFormat="1" ht="15.75" customHeight="1">
      <c r="A426" s="67">
        <v>1283535</v>
      </c>
      <c r="B426" s="68" t="s">
        <v>10270</v>
      </c>
      <c r="C426" s="68" t="s">
        <v>10304</v>
      </c>
      <c r="D426" s="85">
        <v>34.4</v>
      </c>
      <c r="E426" s="101">
        <f t="shared" si="17"/>
        <v>24.08</v>
      </c>
      <c r="F426" s="68" t="s">
        <v>13</v>
      </c>
      <c r="G426" s="68" t="s">
        <v>10270</v>
      </c>
      <c r="H426" s="67" t="s">
        <v>10589</v>
      </c>
      <c r="I426" s="66"/>
      <c r="J426" s="66"/>
      <c r="K426" s="66"/>
      <c r="L426" s="66"/>
      <c r="M426" s="66"/>
      <c r="N426" s="66"/>
      <c r="O426" s="66"/>
      <c r="P426" s="66"/>
      <c r="Q426" s="66"/>
    </row>
    <row r="427" spans="1:17" s="50" customFormat="1" ht="15.75" customHeight="1">
      <c r="A427" s="67">
        <v>1291823</v>
      </c>
      <c r="B427" s="68" t="s">
        <v>10270</v>
      </c>
      <c r="C427" s="68" t="s">
        <v>10305</v>
      </c>
      <c r="D427" s="85">
        <v>175.5</v>
      </c>
      <c r="E427" s="101">
        <f t="shared" si="17"/>
        <v>122.85</v>
      </c>
      <c r="F427" s="68" t="s">
        <v>13</v>
      </c>
      <c r="G427" s="68" t="s">
        <v>10270</v>
      </c>
      <c r="H427" s="67" t="s">
        <v>10590</v>
      </c>
      <c r="I427" s="66"/>
      <c r="J427" s="66"/>
      <c r="K427" s="66"/>
      <c r="L427" s="66"/>
      <c r="M427" s="66"/>
      <c r="N427" s="66"/>
      <c r="O427" s="66"/>
      <c r="P427" s="66"/>
      <c r="Q427" s="66"/>
    </row>
    <row r="428" spans="1:17" s="50" customFormat="1" ht="15.75" customHeight="1">
      <c r="A428" s="67">
        <v>1296560</v>
      </c>
      <c r="B428" s="68" t="s">
        <v>10270</v>
      </c>
      <c r="C428" s="68" t="s">
        <v>10306</v>
      </c>
      <c r="D428" s="85">
        <v>1112.8</v>
      </c>
      <c r="E428" s="101">
        <f t="shared" si="17"/>
        <v>778.95999999999992</v>
      </c>
      <c r="F428" s="68" t="s">
        <v>13</v>
      </c>
      <c r="G428" s="68" t="s">
        <v>10270</v>
      </c>
      <c r="H428" s="67" t="s">
        <v>10591</v>
      </c>
      <c r="I428" s="66"/>
      <c r="J428" s="66"/>
      <c r="K428" s="66"/>
      <c r="L428" s="66"/>
      <c r="M428" s="66"/>
      <c r="N428" s="66"/>
      <c r="O428" s="66"/>
      <c r="P428" s="66"/>
      <c r="Q428" s="66"/>
    </row>
    <row r="429" spans="1:17" s="50" customFormat="1" ht="15.75" customHeight="1">
      <c r="A429" s="67">
        <v>1296561</v>
      </c>
      <c r="B429" s="68" t="s">
        <v>10270</v>
      </c>
      <c r="C429" s="68" t="s">
        <v>10307</v>
      </c>
      <c r="D429" s="85">
        <v>100.2</v>
      </c>
      <c r="E429" s="101">
        <f t="shared" si="17"/>
        <v>70.14</v>
      </c>
      <c r="F429" s="68" t="s">
        <v>13</v>
      </c>
      <c r="G429" s="68" t="s">
        <v>10270</v>
      </c>
      <c r="H429" s="67" t="s">
        <v>10592</v>
      </c>
      <c r="I429" s="66"/>
      <c r="J429" s="66"/>
      <c r="K429" s="66"/>
      <c r="L429" s="66"/>
      <c r="M429" s="66"/>
      <c r="N429" s="66"/>
      <c r="O429" s="66"/>
      <c r="P429" s="66"/>
      <c r="Q429" s="66"/>
    </row>
    <row r="430" spans="1:17" s="50" customFormat="1" ht="15.75" customHeight="1">
      <c r="A430" s="69">
        <v>1298968</v>
      </c>
      <c r="B430" s="70" t="s">
        <v>10270</v>
      </c>
      <c r="C430" s="70" t="s">
        <v>10308</v>
      </c>
      <c r="D430" s="56">
        <v>387</v>
      </c>
      <c r="E430" s="101">
        <f t="shared" si="17"/>
        <v>270.89999999999998</v>
      </c>
      <c r="F430" s="70" t="s">
        <v>13</v>
      </c>
      <c r="G430" s="70" t="s">
        <v>10270</v>
      </c>
      <c r="H430" s="69" t="s">
        <v>10593</v>
      </c>
      <c r="I430" s="66"/>
      <c r="J430" s="66"/>
      <c r="K430" s="66"/>
      <c r="L430" s="66"/>
      <c r="M430" s="66"/>
      <c r="N430" s="66"/>
      <c r="O430" s="66"/>
      <c r="P430" s="66"/>
      <c r="Q430" s="66"/>
    </row>
    <row r="431" spans="1:17" s="50" customFormat="1" ht="15.75" customHeight="1">
      <c r="A431" s="67">
        <v>1298969</v>
      </c>
      <c r="B431" s="68" t="s">
        <v>10270</v>
      </c>
      <c r="C431" s="68" t="s">
        <v>10309</v>
      </c>
      <c r="D431" s="85">
        <v>549.20000000000005</v>
      </c>
      <c r="E431" s="101">
        <f t="shared" si="17"/>
        <v>384.44</v>
      </c>
      <c r="F431" s="68" t="s">
        <v>13</v>
      </c>
      <c r="G431" s="68" t="s">
        <v>10270</v>
      </c>
      <c r="H431" s="67" t="s">
        <v>10594</v>
      </c>
      <c r="I431" s="66"/>
      <c r="J431" s="66"/>
      <c r="K431" s="66"/>
      <c r="L431" s="66"/>
      <c r="M431" s="66"/>
      <c r="N431" s="66"/>
      <c r="O431" s="66"/>
      <c r="P431" s="66"/>
      <c r="Q431" s="66"/>
    </row>
    <row r="432" spans="1:17" s="50" customFormat="1" ht="15.75" customHeight="1">
      <c r="A432" s="67">
        <v>1300088</v>
      </c>
      <c r="B432" s="68" t="s">
        <v>10270</v>
      </c>
      <c r="C432" s="68" t="s">
        <v>10310</v>
      </c>
      <c r="D432" s="85">
        <v>44.1</v>
      </c>
      <c r="E432" s="101">
        <f t="shared" si="17"/>
        <v>30.869999999999997</v>
      </c>
      <c r="F432" s="68" t="s">
        <v>13</v>
      </c>
      <c r="G432" s="68" t="s">
        <v>10270</v>
      </c>
      <c r="H432" s="67" t="s">
        <v>10595</v>
      </c>
      <c r="I432" s="66"/>
      <c r="J432" s="66"/>
      <c r="K432" s="66"/>
      <c r="L432" s="66"/>
      <c r="M432" s="66"/>
      <c r="N432" s="66"/>
      <c r="O432" s="66"/>
      <c r="P432" s="66"/>
      <c r="Q432" s="66"/>
    </row>
    <row r="433" spans="1:17" s="50" customFormat="1" ht="15.75" customHeight="1">
      <c r="A433" s="67">
        <v>1305346</v>
      </c>
      <c r="B433" s="68" t="s">
        <v>10270</v>
      </c>
      <c r="C433" s="68" t="s">
        <v>10311</v>
      </c>
      <c r="D433" s="85">
        <v>77</v>
      </c>
      <c r="E433" s="101">
        <f t="shared" si="17"/>
        <v>53.9</v>
      </c>
      <c r="F433" s="68" t="s">
        <v>13</v>
      </c>
      <c r="G433" s="68" t="s">
        <v>10270</v>
      </c>
      <c r="H433" s="67" t="s">
        <v>10596</v>
      </c>
      <c r="I433" s="66"/>
      <c r="J433" s="66"/>
      <c r="K433" s="66"/>
      <c r="L433" s="66"/>
      <c r="M433" s="66"/>
      <c r="N433" s="66"/>
      <c r="O433" s="66"/>
      <c r="P433" s="66"/>
      <c r="Q433" s="66"/>
    </row>
    <row r="434" spans="1:17" s="50" customFormat="1" ht="15.75" customHeight="1">
      <c r="A434" s="67">
        <v>1306924</v>
      </c>
      <c r="B434" s="68" t="s">
        <v>10270</v>
      </c>
      <c r="C434" s="68" t="s">
        <v>10312</v>
      </c>
      <c r="D434" s="85">
        <v>823.3</v>
      </c>
      <c r="E434" s="101">
        <f t="shared" si="17"/>
        <v>576.30999999999995</v>
      </c>
      <c r="F434" s="68" t="s">
        <v>13</v>
      </c>
      <c r="G434" s="68" t="s">
        <v>10270</v>
      </c>
      <c r="H434" s="67" t="s">
        <v>10597</v>
      </c>
      <c r="I434" s="66"/>
      <c r="J434" s="66"/>
      <c r="K434" s="66"/>
      <c r="L434" s="66"/>
      <c r="M434" s="66"/>
      <c r="N434" s="66"/>
      <c r="O434" s="66"/>
      <c r="P434" s="66"/>
      <c r="Q434" s="66"/>
    </row>
    <row r="435" spans="1:17" s="50" customFormat="1" ht="15.75" customHeight="1">
      <c r="A435" s="67">
        <v>1306925</v>
      </c>
      <c r="B435" s="68" t="s">
        <v>10270</v>
      </c>
      <c r="C435" s="68" t="s">
        <v>10313</v>
      </c>
      <c r="D435" s="85">
        <v>586.29999999999995</v>
      </c>
      <c r="E435" s="101">
        <f t="shared" si="17"/>
        <v>410.40999999999997</v>
      </c>
      <c r="F435" s="68" t="s">
        <v>13</v>
      </c>
      <c r="G435" s="68" t="s">
        <v>10270</v>
      </c>
      <c r="H435" s="67" t="s">
        <v>10598</v>
      </c>
      <c r="I435" s="66"/>
      <c r="J435" s="66"/>
      <c r="K435" s="66"/>
      <c r="L435" s="66"/>
      <c r="M435" s="66"/>
      <c r="N435" s="66"/>
      <c r="O435" s="66"/>
      <c r="P435" s="66"/>
      <c r="Q435" s="66"/>
    </row>
    <row r="436" spans="1:17" s="50" customFormat="1" ht="15.75" customHeight="1">
      <c r="A436" s="67">
        <v>1306926</v>
      </c>
      <c r="B436" s="68" t="s">
        <v>10270</v>
      </c>
      <c r="C436" s="68" t="s">
        <v>10314</v>
      </c>
      <c r="D436" s="85">
        <v>770.4</v>
      </c>
      <c r="E436" s="101">
        <f t="shared" si="17"/>
        <v>539.28</v>
      </c>
      <c r="F436" s="68" t="s">
        <v>13</v>
      </c>
      <c r="G436" s="68" t="s">
        <v>10270</v>
      </c>
      <c r="H436" s="67" t="s">
        <v>10599</v>
      </c>
      <c r="I436" s="66"/>
      <c r="J436" s="66"/>
      <c r="K436" s="66"/>
      <c r="L436" s="66"/>
      <c r="M436" s="66"/>
      <c r="N436" s="66"/>
      <c r="O436" s="66"/>
      <c r="P436" s="66"/>
      <c r="Q436" s="66"/>
    </row>
    <row r="437" spans="1:17" s="50" customFormat="1" ht="15.75" customHeight="1">
      <c r="A437" s="67">
        <v>1325518</v>
      </c>
      <c r="B437" s="68" t="s">
        <v>10270</v>
      </c>
      <c r="C437" s="68" t="s">
        <v>10315</v>
      </c>
      <c r="D437" s="85">
        <v>687.7</v>
      </c>
      <c r="E437" s="101">
        <f t="shared" si="17"/>
        <v>481.39</v>
      </c>
      <c r="F437" s="68" t="s">
        <v>13</v>
      </c>
      <c r="G437" s="68" t="s">
        <v>10270</v>
      </c>
      <c r="H437" s="67" t="s">
        <v>10600</v>
      </c>
      <c r="I437" s="66"/>
      <c r="J437" s="66"/>
      <c r="K437" s="66"/>
      <c r="L437" s="66"/>
      <c r="M437" s="66"/>
      <c r="N437" s="66"/>
      <c r="O437" s="66"/>
      <c r="P437" s="66"/>
      <c r="Q437" s="66"/>
    </row>
    <row r="438" spans="1:17" s="50" customFormat="1" ht="15.75" customHeight="1">
      <c r="A438" s="67">
        <v>1325522</v>
      </c>
      <c r="B438" s="68" t="s">
        <v>10270</v>
      </c>
      <c r="C438" s="68" t="s">
        <v>10316</v>
      </c>
      <c r="D438" s="85">
        <v>784.3</v>
      </c>
      <c r="E438" s="101">
        <f t="shared" si="17"/>
        <v>549.00999999999988</v>
      </c>
      <c r="F438" s="68" t="s">
        <v>13</v>
      </c>
      <c r="G438" s="68" t="s">
        <v>10270</v>
      </c>
      <c r="H438" s="67" t="s">
        <v>10601</v>
      </c>
      <c r="I438" s="66"/>
      <c r="J438" s="66"/>
      <c r="K438" s="66"/>
      <c r="L438" s="66"/>
      <c r="M438" s="66"/>
      <c r="N438" s="66"/>
      <c r="O438" s="66"/>
      <c r="P438" s="66"/>
      <c r="Q438" s="66"/>
    </row>
    <row r="439" spans="1:17" s="50" customFormat="1" ht="15.75" customHeight="1">
      <c r="A439" s="67">
        <v>1325523</v>
      </c>
      <c r="B439" s="68" t="s">
        <v>10270</v>
      </c>
      <c r="C439" s="68" t="s">
        <v>10317</v>
      </c>
      <c r="D439" s="85">
        <v>783.8</v>
      </c>
      <c r="E439" s="101">
        <f t="shared" si="17"/>
        <v>548.66</v>
      </c>
      <c r="F439" s="68" t="s">
        <v>13</v>
      </c>
      <c r="G439" s="68" t="s">
        <v>10270</v>
      </c>
      <c r="H439" s="67" t="s">
        <v>10602</v>
      </c>
      <c r="I439" s="66"/>
      <c r="J439" s="66"/>
      <c r="K439" s="66"/>
      <c r="L439" s="66"/>
      <c r="M439" s="66"/>
      <c r="N439" s="66"/>
      <c r="O439" s="66"/>
      <c r="P439" s="66"/>
      <c r="Q439" s="66"/>
    </row>
    <row r="440" spans="1:17" s="50" customFormat="1" ht="15.75" customHeight="1">
      <c r="A440" s="67">
        <v>1333610</v>
      </c>
      <c r="B440" s="68" t="s">
        <v>10270</v>
      </c>
      <c r="C440" s="68" t="s">
        <v>10318</v>
      </c>
      <c r="D440" s="85">
        <v>55.5</v>
      </c>
      <c r="E440" s="101">
        <f t="shared" si="17"/>
        <v>38.849999999999994</v>
      </c>
      <c r="F440" s="68" t="s">
        <v>13</v>
      </c>
      <c r="G440" s="68" t="s">
        <v>10270</v>
      </c>
      <c r="H440" s="67">
        <v>640</v>
      </c>
      <c r="I440" s="66"/>
      <c r="J440" s="66"/>
      <c r="K440" s="66"/>
      <c r="L440" s="66"/>
      <c r="M440" s="66"/>
      <c r="N440" s="66"/>
      <c r="O440" s="66"/>
      <c r="P440" s="66"/>
      <c r="Q440" s="66"/>
    </row>
    <row r="441" spans="1:17" s="50" customFormat="1" ht="15.75" customHeight="1">
      <c r="A441" s="67">
        <v>1333611</v>
      </c>
      <c r="B441" s="68" t="s">
        <v>10270</v>
      </c>
      <c r="C441" s="68" t="s">
        <v>10319</v>
      </c>
      <c r="D441" s="85">
        <v>216</v>
      </c>
      <c r="E441" s="101">
        <f t="shared" si="17"/>
        <v>151.19999999999999</v>
      </c>
      <c r="F441" s="68" t="s">
        <v>13</v>
      </c>
      <c r="G441" s="68" t="s">
        <v>10270</v>
      </c>
      <c r="H441" s="67" t="s">
        <v>10603</v>
      </c>
      <c r="I441" s="66"/>
      <c r="J441" s="66"/>
      <c r="K441" s="66"/>
      <c r="L441" s="66"/>
      <c r="M441" s="66"/>
      <c r="N441" s="66"/>
      <c r="O441" s="66"/>
      <c r="P441" s="66"/>
      <c r="Q441" s="66"/>
    </row>
    <row r="442" spans="1:17" s="50" customFormat="1" ht="15.75" customHeight="1">
      <c r="A442" s="67">
        <v>1333613</v>
      </c>
      <c r="B442" s="68" t="s">
        <v>10270</v>
      </c>
      <c r="C442" s="68" t="s">
        <v>10320</v>
      </c>
      <c r="D442" s="85">
        <v>216</v>
      </c>
      <c r="E442" s="101">
        <f t="shared" si="17"/>
        <v>151.19999999999999</v>
      </c>
      <c r="F442" s="68" t="s">
        <v>13</v>
      </c>
      <c r="G442" s="68" t="s">
        <v>10270</v>
      </c>
      <c r="H442" s="67" t="s">
        <v>10604</v>
      </c>
      <c r="I442" s="66"/>
      <c r="J442" s="66"/>
      <c r="K442" s="66"/>
      <c r="L442" s="66"/>
      <c r="M442" s="66"/>
      <c r="N442" s="66"/>
      <c r="O442" s="66"/>
      <c r="P442" s="66"/>
      <c r="Q442" s="66"/>
    </row>
    <row r="443" spans="1:17" s="50" customFormat="1" ht="15.75" customHeight="1">
      <c r="A443" s="67">
        <v>1333614</v>
      </c>
      <c r="B443" s="68" t="s">
        <v>10270</v>
      </c>
      <c r="C443" s="68" t="s">
        <v>10321</v>
      </c>
      <c r="D443" s="85">
        <v>136.69999999999999</v>
      </c>
      <c r="E443" s="101">
        <f t="shared" si="17"/>
        <v>95.689999999999984</v>
      </c>
      <c r="F443" s="68" t="s">
        <v>13</v>
      </c>
      <c r="G443" s="68" t="s">
        <v>10270</v>
      </c>
      <c r="H443" s="67" t="s">
        <v>10605</v>
      </c>
      <c r="I443" s="66"/>
      <c r="J443" s="66"/>
      <c r="K443" s="66"/>
      <c r="L443" s="66"/>
      <c r="M443" s="66"/>
      <c r="N443" s="66"/>
      <c r="O443" s="66"/>
      <c r="P443" s="66"/>
      <c r="Q443" s="66"/>
    </row>
    <row r="444" spans="1:17" s="50" customFormat="1" ht="15.75" customHeight="1">
      <c r="A444" s="67">
        <v>1333615</v>
      </c>
      <c r="B444" s="68" t="s">
        <v>10270</v>
      </c>
      <c r="C444" s="68" t="s">
        <v>10322</v>
      </c>
      <c r="D444" s="85">
        <v>313.3</v>
      </c>
      <c r="E444" s="101">
        <f t="shared" si="17"/>
        <v>219.31</v>
      </c>
      <c r="F444" s="68" t="s">
        <v>13</v>
      </c>
      <c r="G444" s="68" t="s">
        <v>10270</v>
      </c>
      <c r="H444" s="67" t="s">
        <v>10606</v>
      </c>
      <c r="I444" s="66"/>
      <c r="J444" s="66"/>
      <c r="K444" s="66"/>
      <c r="L444" s="66"/>
      <c r="M444" s="66"/>
      <c r="N444" s="66"/>
      <c r="O444" s="66"/>
      <c r="P444" s="66"/>
      <c r="Q444" s="66"/>
    </row>
    <row r="445" spans="1:17" s="50" customFormat="1" ht="15.75" customHeight="1">
      <c r="A445" s="67">
        <v>1336157</v>
      </c>
      <c r="B445" s="68" t="s">
        <v>10270</v>
      </c>
      <c r="C445" s="68" t="s">
        <v>10323</v>
      </c>
      <c r="D445" s="85">
        <v>65.5</v>
      </c>
      <c r="E445" s="101">
        <f t="shared" si="17"/>
        <v>45.849999999999994</v>
      </c>
      <c r="F445" s="68" t="s">
        <v>13</v>
      </c>
      <c r="G445" s="68" t="s">
        <v>10270</v>
      </c>
      <c r="H445" s="67" t="s">
        <v>10607</v>
      </c>
      <c r="I445" s="66"/>
      <c r="J445" s="66"/>
      <c r="K445" s="66"/>
      <c r="L445" s="66"/>
      <c r="M445" s="66"/>
      <c r="N445" s="66"/>
      <c r="O445" s="66"/>
      <c r="P445" s="66"/>
      <c r="Q445" s="66"/>
    </row>
    <row r="446" spans="1:17" s="50" customFormat="1" ht="15.75" customHeight="1">
      <c r="A446" s="67">
        <v>1336158</v>
      </c>
      <c r="B446" s="68" t="s">
        <v>10270</v>
      </c>
      <c r="C446" s="68" t="s">
        <v>10324</v>
      </c>
      <c r="D446" s="85">
        <v>65.5</v>
      </c>
      <c r="E446" s="101">
        <f t="shared" si="17"/>
        <v>45.849999999999994</v>
      </c>
      <c r="F446" s="68" t="s">
        <v>13</v>
      </c>
      <c r="G446" s="68" t="s">
        <v>10270</v>
      </c>
      <c r="H446" s="67" t="s">
        <v>10608</v>
      </c>
      <c r="I446" s="66"/>
      <c r="J446" s="66"/>
      <c r="K446" s="66"/>
      <c r="L446" s="66"/>
      <c r="M446" s="66"/>
      <c r="N446" s="66"/>
      <c r="O446" s="66"/>
      <c r="P446" s="66"/>
      <c r="Q446" s="66"/>
    </row>
    <row r="447" spans="1:17" s="50" customFormat="1" ht="15.75" customHeight="1">
      <c r="A447" s="67">
        <v>1336161</v>
      </c>
      <c r="B447" s="68" t="s">
        <v>10270</v>
      </c>
      <c r="C447" s="68" t="s">
        <v>10325</v>
      </c>
      <c r="D447" s="85">
        <v>65.5</v>
      </c>
      <c r="E447" s="101">
        <f t="shared" si="17"/>
        <v>45.849999999999994</v>
      </c>
      <c r="F447" s="68" t="s">
        <v>13</v>
      </c>
      <c r="G447" s="68" t="s">
        <v>10270</v>
      </c>
      <c r="H447" s="67" t="s">
        <v>10609</v>
      </c>
      <c r="I447" s="66"/>
      <c r="J447" s="66"/>
      <c r="K447" s="66"/>
      <c r="L447" s="66"/>
      <c r="M447" s="66"/>
      <c r="N447" s="66"/>
      <c r="O447" s="66"/>
      <c r="P447" s="66"/>
      <c r="Q447" s="66"/>
    </row>
    <row r="448" spans="1:17" s="50" customFormat="1" ht="15.75" customHeight="1">
      <c r="A448" s="67">
        <v>1336162</v>
      </c>
      <c r="B448" s="68" t="s">
        <v>10270</v>
      </c>
      <c r="C448" s="68" t="s">
        <v>10326</v>
      </c>
      <c r="D448" s="85">
        <v>65.5</v>
      </c>
      <c r="E448" s="101">
        <f t="shared" si="17"/>
        <v>45.849999999999994</v>
      </c>
      <c r="F448" s="68" t="s">
        <v>13</v>
      </c>
      <c r="G448" s="68" t="s">
        <v>10270</v>
      </c>
      <c r="H448" s="67" t="s">
        <v>10610</v>
      </c>
      <c r="I448" s="66"/>
      <c r="J448" s="66"/>
      <c r="K448" s="66"/>
      <c r="L448" s="66"/>
      <c r="M448" s="66"/>
      <c r="N448" s="66"/>
      <c r="O448" s="66"/>
      <c r="P448" s="66"/>
      <c r="Q448" s="66"/>
    </row>
    <row r="449" spans="1:17" s="50" customFormat="1" ht="15.75" customHeight="1">
      <c r="A449" s="67">
        <v>1336163</v>
      </c>
      <c r="B449" s="68" t="s">
        <v>10270</v>
      </c>
      <c r="C449" s="68" t="s">
        <v>10327</v>
      </c>
      <c r="D449" s="85">
        <v>65.5</v>
      </c>
      <c r="E449" s="101">
        <f t="shared" si="17"/>
        <v>45.849999999999994</v>
      </c>
      <c r="F449" s="68" t="s">
        <v>13</v>
      </c>
      <c r="G449" s="68" t="s">
        <v>10270</v>
      </c>
      <c r="H449" s="67" t="s">
        <v>10611</v>
      </c>
      <c r="I449" s="66"/>
      <c r="J449" s="66"/>
      <c r="K449" s="66"/>
      <c r="L449" s="66"/>
      <c r="M449" s="66"/>
      <c r="N449" s="66"/>
      <c r="O449" s="66"/>
      <c r="P449" s="66"/>
      <c r="Q449" s="66"/>
    </row>
    <row r="450" spans="1:17" s="50" customFormat="1" ht="15.75" customHeight="1">
      <c r="A450" s="67">
        <v>1336164</v>
      </c>
      <c r="B450" s="68" t="s">
        <v>10270</v>
      </c>
      <c r="C450" s="68" t="s">
        <v>10328</v>
      </c>
      <c r="D450" s="85">
        <v>65.5</v>
      </c>
      <c r="E450" s="101">
        <f t="shared" si="17"/>
        <v>45.849999999999994</v>
      </c>
      <c r="F450" s="68" t="s">
        <v>13</v>
      </c>
      <c r="G450" s="68" t="s">
        <v>10270</v>
      </c>
      <c r="H450" s="67" t="s">
        <v>10612</v>
      </c>
      <c r="I450" s="66"/>
      <c r="J450" s="66"/>
      <c r="K450" s="66"/>
      <c r="L450" s="66"/>
      <c r="M450" s="66"/>
      <c r="N450" s="66"/>
      <c r="O450" s="66"/>
      <c r="P450" s="66"/>
      <c r="Q450" s="66"/>
    </row>
    <row r="451" spans="1:17" s="50" customFormat="1" ht="15.75" customHeight="1">
      <c r="A451" s="67">
        <v>1336165</v>
      </c>
      <c r="B451" s="68" t="s">
        <v>10270</v>
      </c>
      <c r="C451" s="68" t="s">
        <v>10329</v>
      </c>
      <c r="D451" s="85">
        <v>65.5</v>
      </c>
      <c r="E451" s="101">
        <f t="shared" si="17"/>
        <v>45.849999999999994</v>
      </c>
      <c r="F451" s="68" t="s">
        <v>13</v>
      </c>
      <c r="G451" s="68" t="s">
        <v>10270</v>
      </c>
      <c r="H451" s="67" t="s">
        <v>10613</v>
      </c>
      <c r="I451" s="66"/>
      <c r="J451" s="66"/>
      <c r="K451" s="66"/>
      <c r="L451" s="66"/>
      <c r="M451" s="66"/>
      <c r="N451" s="66"/>
      <c r="O451" s="66"/>
      <c r="P451" s="66"/>
      <c r="Q451" s="66"/>
    </row>
    <row r="452" spans="1:17" s="50" customFormat="1" ht="15.75" customHeight="1">
      <c r="A452" s="67">
        <v>1361104</v>
      </c>
      <c r="B452" s="68" t="s">
        <v>10270</v>
      </c>
      <c r="C452" s="68" t="s">
        <v>10330</v>
      </c>
      <c r="D452" s="85">
        <v>112.8</v>
      </c>
      <c r="E452" s="101">
        <f t="shared" si="17"/>
        <v>78.959999999999994</v>
      </c>
      <c r="F452" s="68" t="s">
        <v>13</v>
      </c>
      <c r="G452" s="68" t="s">
        <v>10270</v>
      </c>
      <c r="H452" s="67" t="s">
        <v>10614</v>
      </c>
      <c r="I452" s="66"/>
      <c r="J452" s="66"/>
      <c r="K452" s="66"/>
      <c r="L452" s="66"/>
      <c r="M452" s="66"/>
      <c r="N452" s="66"/>
      <c r="O452" s="66"/>
      <c r="P452" s="66"/>
      <c r="Q452" s="66"/>
    </row>
    <row r="453" spans="1:17" s="50" customFormat="1" ht="15.75" customHeight="1">
      <c r="A453" s="67">
        <v>1362371</v>
      </c>
      <c r="B453" s="68" t="s">
        <v>10270</v>
      </c>
      <c r="C453" s="68" t="s">
        <v>10331</v>
      </c>
      <c r="D453" s="85">
        <v>34.5</v>
      </c>
      <c r="E453" s="101">
        <f t="shared" si="17"/>
        <v>24.15</v>
      </c>
      <c r="F453" s="68" t="s">
        <v>13</v>
      </c>
      <c r="G453" s="68" t="s">
        <v>10270</v>
      </c>
      <c r="H453" s="67">
        <v>300</v>
      </c>
      <c r="I453" s="66"/>
      <c r="J453" s="66"/>
      <c r="K453" s="66"/>
      <c r="L453" s="66"/>
      <c r="M453" s="66"/>
      <c r="N453" s="66"/>
      <c r="O453" s="66"/>
      <c r="P453" s="66"/>
      <c r="Q453" s="66"/>
    </row>
    <row r="454" spans="1:17" s="50" customFormat="1" ht="15.75" customHeight="1">
      <c r="A454" s="67">
        <v>1362373</v>
      </c>
      <c r="B454" s="68" t="s">
        <v>10270</v>
      </c>
      <c r="C454" s="68" t="s">
        <v>10332</v>
      </c>
      <c r="D454" s="85">
        <v>37.9</v>
      </c>
      <c r="E454" s="101">
        <f t="shared" si="17"/>
        <v>26.529999999999998</v>
      </c>
      <c r="F454" s="68" t="s">
        <v>13</v>
      </c>
      <c r="G454" s="68" t="s">
        <v>10270</v>
      </c>
      <c r="H454" s="67" t="s">
        <v>10615</v>
      </c>
      <c r="I454" s="66"/>
      <c r="J454" s="66"/>
      <c r="K454" s="66"/>
      <c r="L454" s="66"/>
      <c r="M454" s="66"/>
      <c r="N454" s="66"/>
      <c r="O454" s="66"/>
      <c r="P454" s="66"/>
      <c r="Q454" s="66"/>
    </row>
    <row r="455" spans="1:17" s="50" customFormat="1" ht="15.75" customHeight="1">
      <c r="A455" s="67">
        <v>1362374</v>
      </c>
      <c r="B455" s="68" t="s">
        <v>10270</v>
      </c>
      <c r="C455" s="68" t="s">
        <v>10333</v>
      </c>
      <c r="D455" s="85">
        <v>43.7</v>
      </c>
      <c r="E455" s="101">
        <f t="shared" si="17"/>
        <v>30.59</v>
      </c>
      <c r="F455" s="68" t="s">
        <v>154</v>
      </c>
      <c r="G455" s="68" t="s">
        <v>10270</v>
      </c>
      <c r="H455" s="67" t="s">
        <v>10616</v>
      </c>
      <c r="I455" s="66"/>
      <c r="J455" s="66"/>
      <c r="K455" s="66"/>
      <c r="L455" s="66"/>
      <c r="M455" s="66"/>
      <c r="N455" s="66"/>
      <c r="O455" s="66"/>
      <c r="P455" s="66"/>
      <c r="Q455" s="66"/>
    </row>
    <row r="456" spans="1:17" s="50" customFormat="1" ht="15.75" customHeight="1">
      <c r="A456" s="67">
        <v>1363776</v>
      </c>
      <c r="B456" s="68" t="s">
        <v>10270</v>
      </c>
      <c r="C456" s="68" t="s">
        <v>10334</v>
      </c>
      <c r="D456" s="85">
        <v>46.7</v>
      </c>
      <c r="E456" s="101">
        <f t="shared" si="17"/>
        <v>32.69</v>
      </c>
      <c r="F456" s="68" t="s">
        <v>154</v>
      </c>
      <c r="G456" s="68" t="s">
        <v>10270</v>
      </c>
      <c r="H456" s="67" t="s">
        <v>10617</v>
      </c>
      <c r="I456" s="66"/>
      <c r="J456" s="66"/>
      <c r="K456" s="66"/>
      <c r="L456" s="66"/>
      <c r="M456" s="66"/>
      <c r="N456" s="66"/>
      <c r="O456" s="66"/>
      <c r="P456" s="66"/>
      <c r="Q456" s="66"/>
    </row>
    <row r="457" spans="1:17" s="50" customFormat="1" ht="15.75" customHeight="1">
      <c r="A457" s="67">
        <v>1363777</v>
      </c>
      <c r="B457" s="68" t="s">
        <v>10270</v>
      </c>
      <c r="C457" s="68" t="s">
        <v>10335</v>
      </c>
      <c r="D457" s="85">
        <v>78.7</v>
      </c>
      <c r="E457" s="101">
        <f t="shared" si="17"/>
        <v>55.089999999999996</v>
      </c>
      <c r="F457" s="68" t="s">
        <v>13</v>
      </c>
      <c r="G457" s="68" t="s">
        <v>10270</v>
      </c>
      <c r="H457" s="67" t="s">
        <v>10618</v>
      </c>
      <c r="I457" s="66"/>
      <c r="J457" s="66"/>
      <c r="K457" s="66"/>
      <c r="L457" s="66"/>
      <c r="M457" s="66"/>
      <c r="N457" s="66"/>
      <c r="O457" s="66"/>
      <c r="P457" s="66"/>
      <c r="Q457" s="66"/>
    </row>
    <row r="458" spans="1:17" s="50" customFormat="1" ht="15.75" customHeight="1">
      <c r="A458" s="67">
        <v>1363778</v>
      </c>
      <c r="B458" s="68" t="s">
        <v>10270</v>
      </c>
      <c r="C458" s="68" t="s">
        <v>10336</v>
      </c>
      <c r="D458" s="85">
        <v>65.5</v>
      </c>
      <c r="E458" s="101">
        <f t="shared" si="17"/>
        <v>45.849999999999994</v>
      </c>
      <c r="F458" s="68" t="s">
        <v>154</v>
      </c>
      <c r="G458" s="68" t="s">
        <v>10270</v>
      </c>
      <c r="H458" s="67" t="s">
        <v>10619</v>
      </c>
      <c r="I458" s="66"/>
      <c r="J458" s="66"/>
      <c r="K458" s="66"/>
      <c r="L458" s="66"/>
      <c r="M458" s="66"/>
      <c r="N458" s="66"/>
      <c r="O458" s="66"/>
      <c r="P458" s="66"/>
      <c r="Q458" s="66"/>
    </row>
    <row r="459" spans="1:17" s="50" customFormat="1" ht="15.75" customHeight="1">
      <c r="A459" s="67">
        <v>1363779</v>
      </c>
      <c r="B459" s="68" t="s">
        <v>10270</v>
      </c>
      <c r="C459" s="68" t="s">
        <v>10337</v>
      </c>
      <c r="D459" s="85">
        <v>216</v>
      </c>
      <c r="E459" s="101">
        <f t="shared" ref="E459:E522" si="18">SUM(D459*0.7)</f>
        <v>151.19999999999999</v>
      </c>
      <c r="F459" s="68" t="s">
        <v>13</v>
      </c>
      <c r="G459" s="68" t="s">
        <v>10270</v>
      </c>
      <c r="H459" s="67" t="s">
        <v>10622</v>
      </c>
      <c r="I459" s="66"/>
      <c r="J459" s="66"/>
      <c r="K459" s="66"/>
      <c r="L459" s="66"/>
      <c r="M459" s="66"/>
      <c r="N459" s="66"/>
      <c r="O459" s="66"/>
      <c r="P459" s="66"/>
      <c r="Q459" s="66"/>
    </row>
    <row r="460" spans="1:17" s="50" customFormat="1" ht="15.75" customHeight="1">
      <c r="A460" s="67">
        <v>1363819</v>
      </c>
      <c r="B460" s="68" t="s">
        <v>10269</v>
      </c>
      <c r="C460" s="68" t="s">
        <v>10338</v>
      </c>
      <c r="D460" s="85">
        <v>810.7</v>
      </c>
      <c r="E460" s="101">
        <f t="shared" si="18"/>
        <v>567.49</v>
      </c>
      <c r="F460" s="68" t="s">
        <v>13</v>
      </c>
      <c r="G460" s="68" t="s">
        <v>10270</v>
      </c>
      <c r="H460" s="67" t="s">
        <v>10623</v>
      </c>
      <c r="I460" s="66"/>
      <c r="J460" s="66"/>
      <c r="K460" s="66"/>
      <c r="L460" s="66"/>
      <c r="M460" s="66"/>
      <c r="N460" s="66"/>
      <c r="O460" s="66"/>
      <c r="P460" s="66"/>
      <c r="Q460" s="66"/>
    </row>
    <row r="461" spans="1:17" s="50" customFormat="1" ht="15" customHeight="1">
      <c r="A461" s="67">
        <v>1363820</v>
      </c>
      <c r="B461" s="68" t="s">
        <v>10269</v>
      </c>
      <c r="C461" s="68" t="s">
        <v>10339</v>
      </c>
      <c r="D461" s="85">
        <v>247.2</v>
      </c>
      <c r="E461" s="101">
        <f t="shared" si="18"/>
        <v>173.04</v>
      </c>
      <c r="F461" s="68" t="s">
        <v>13</v>
      </c>
      <c r="G461" s="68" t="s">
        <v>10270</v>
      </c>
      <c r="H461" s="67" t="s">
        <v>10624</v>
      </c>
      <c r="I461" s="66"/>
      <c r="J461" s="66"/>
      <c r="K461" s="66"/>
      <c r="L461" s="66"/>
      <c r="M461" s="66"/>
      <c r="N461" s="66"/>
      <c r="O461" s="66"/>
      <c r="P461" s="66"/>
      <c r="Q461" s="66"/>
    </row>
    <row r="462" spans="1:17" s="50" customFormat="1" ht="15.75" customHeight="1">
      <c r="A462" s="67">
        <v>1363821</v>
      </c>
      <c r="B462" s="68" t="s">
        <v>10269</v>
      </c>
      <c r="C462" s="68" t="s">
        <v>10340</v>
      </c>
      <c r="D462" s="85">
        <v>146.69999999999999</v>
      </c>
      <c r="E462" s="101">
        <f t="shared" si="18"/>
        <v>102.68999999999998</v>
      </c>
      <c r="F462" s="68" t="s">
        <v>13</v>
      </c>
      <c r="G462" s="68" t="s">
        <v>10270</v>
      </c>
      <c r="H462" s="67" t="s">
        <v>10625</v>
      </c>
      <c r="I462" s="66"/>
      <c r="J462" s="66"/>
      <c r="K462" s="66"/>
      <c r="L462" s="66"/>
      <c r="M462" s="66"/>
      <c r="N462" s="66"/>
      <c r="O462" s="66"/>
      <c r="P462" s="66"/>
      <c r="Q462" s="66"/>
    </row>
    <row r="463" spans="1:17" s="50" customFormat="1" ht="15.75" customHeight="1">
      <c r="A463" s="67">
        <v>1363822</v>
      </c>
      <c r="B463" s="68" t="s">
        <v>10269</v>
      </c>
      <c r="C463" s="68" t="s">
        <v>10341</v>
      </c>
      <c r="D463" s="85">
        <v>393.9</v>
      </c>
      <c r="E463" s="101">
        <f t="shared" si="18"/>
        <v>275.72999999999996</v>
      </c>
      <c r="F463" s="68" t="s">
        <v>13</v>
      </c>
      <c r="G463" s="68" t="s">
        <v>10270</v>
      </c>
      <c r="H463" s="67" t="s">
        <v>10626</v>
      </c>
      <c r="I463" s="66"/>
      <c r="J463" s="66"/>
      <c r="K463" s="66"/>
      <c r="L463" s="66"/>
      <c r="M463" s="66"/>
      <c r="N463" s="66"/>
      <c r="O463" s="66"/>
      <c r="P463" s="66"/>
      <c r="Q463" s="66"/>
    </row>
    <row r="464" spans="1:17" s="50" customFormat="1" ht="15.75" customHeight="1">
      <c r="A464" s="67">
        <v>1363823</v>
      </c>
      <c r="B464" s="68" t="s">
        <v>10269</v>
      </c>
      <c r="C464" s="68" t="s">
        <v>10342</v>
      </c>
      <c r="D464" s="85">
        <v>258.8</v>
      </c>
      <c r="E464" s="101">
        <f t="shared" si="18"/>
        <v>181.16</v>
      </c>
      <c r="F464" s="68" t="s">
        <v>13</v>
      </c>
      <c r="G464" s="68" t="s">
        <v>10270</v>
      </c>
      <c r="H464" s="67" t="s">
        <v>10627</v>
      </c>
      <c r="I464" s="66"/>
      <c r="J464" s="66"/>
      <c r="K464" s="66"/>
      <c r="L464" s="66"/>
      <c r="M464" s="66"/>
      <c r="N464" s="66"/>
      <c r="O464" s="66"/>
      <c r="P464" s="66"/>
      <c r="Q464" s="66"/>
    </row>
    <row r="465" spans="1:17" s="50" customFormat="1" ht="15.75" customHeight="1">
      <c r="A465" s="67">
        <v>1363824</v>
      </c>
      <c r="B465" s="68" t="s">
        <v>10269</v>
      </c>
      <c r="C465" s="68" t="s">
        <v>10343</v>
      </c>
      <c r="D465" s="85">
        <v>1216.0999999999999</v>
      </c>
      <c r="E465" s="101">
        <f t="shared" si="18"/>
        <v>851.26999999999987</v>
      </c>
      <c r="F465" s="68" t="s">
        <v>13</v>
      </c>
      <c r="G465" s="68" t="s">
        <v>10270</v>
      </c>
      <c r="H465" s="67" t="s">
        <v>10628</v>
      </c>
      <c r="I465" s="66"/>
      <c r="J465" s="66"/>
      <c r="K465" s="66"/>
      <c r="L465" s="66"/>
      <c r="M465" s="66"/>
      <c r="N465" s="66"/>
      <c r="O465" s="66"/>
      <c r="P465" s="66"/>
      <c r="Q465" s="66"/>
    </row>
    <row r="466" spans="1:17" s="50" customFormat="1" ht="15.75" customHeight="1">
      <c r="A466" s="67">
        <v>1363826</v>
      </c>
      <c r="B466" s="68" t="s">
        <v>10269</v>
      </c>
      <c r="C466" s="68" t="s">
        <v>10344</v>
      </c>
      <c r="D466" s="85">
        <v>93.3</v>
      </c>
      <c r="E466" s="101">
        <f t="shared" si="18"/>
        <v>65.309999999999988</v>
      </c>
      <c r="F466" s="68" t="s">
        <v>13</v>
      </c>
      <c r="G466" s="68" t="s">
        <v>10270</v>
      </c>
      <c r="H466" s="67" t="s">
        <v>10629</v>
      </c>
      <c r="I466" s="66"/>
      <c r="J466" s="66"/>
      <c r="K466" s="66"/>
      <c r="L466" s="66"/>
      <c r="M466" s="66"/>
      <c r="N466" s="66"/>
      <c r="O466" s="66"/>
      <c r="P466" s="66"/>
      <c r="Q466" s="66"/>
    </row>
    <row r="467" spans="1:17" s="50" customFormat="1" ht="15.75" customHeight="1">
      <c r="A467" s="67">
        <v>1363827</v>
      </c>
      <c r="B467" s="68" t="s">
        <v>10269</v>
      </c>
      <c r="C467" s="68" t="s">
        <v>10345</v>
      </c>
      <c r="D467" s="85">
        <v>1663.7</v>
      </c>
      <c r="E467" s="101">
        <f t="shared" si="18"/>
        <v>1164.5899999999999</v>
      </c>
      <c r="F467" s="68" t="s">
        <v>13</v>
      </c>
      <c r="G467" s="68" t="s">
        <v>10270</v>
      </c>
      <c r="H467" s="67" t="s">
        <v>10630</v>
      </c>
      <c r="I467" s="66"/>
      <c r="J467" s="66"/>
      <c r="K467" s="66"/>
      <c r="L467" s="66"/>
      <c r="M467" s="66"/>
      <c r="N467" s="66"/>
      <c r="O467" s="66"/>
      <c r="P467" s="66"/>
      <c r="Q467" s="66"/>
    </row>
    <row r="468" spans="1:17" s="50" customFormat="1" ht="15.75" customHeight="1">
      <c r="A468" s="67">
        <v>1363830</v>
      </c>
      <c r="B468" s="68" t="s">
        <v>10269</v>
      </c>
      <c r="C468" s="68" t="s">
        <v>10346</v>
      </c>
      <c r="D468" s="85">
        <v>1256.4000000000001</v>
      </c>
      <c r="E468" s="101">
        <f t="shared" si="18"/>
        <v>879.48</v>
      </c>
      <c r="F468" s="68" t="s">
        <v>13</v>
      </c>
      <c r="G468" s="68" t="s">
        <v>10270</v>
      </c>
      <c r="H468" s="67" t="s">
        <v>10631</v>
      </c>
      <c r="I468" s="66"/>
      <c r="J468" s="66"/>
      <c r="K468" s="66"/>
      <c r="L468" s="66"/>
      <c r="M468" s="66"/>
      <c r="N468" s="66"/>
      <c r="O468" s="66"/>
      <c r="P468" s="66"/>
      <c r="Q468" s="66"/>
    </row>
    <row r="469" spans="1:17" s="50" customFormat="1" ht="15.75" customHeight="1">
      <c r="A469" s="67">
        <v>1364287</v>
      </c>
      <c r="B469" s="68" t="s">
        <v>10270</v>
      </c>
      <c r="C469" s="68" t="s">
        <v>10347</v>
      </c>
      <c r="D469" s="85">
        <v>30.3</v>
      </c>
      <c r="E469" s="101">
        <f t="shared" si="18"/>
        <v>21.21</v>
      </c>
      <c r="F469" s="68" t="s">
        <v>13</v>
      </c>
      <c r="G469" s="68" t="s">
        <v>10270</v>
      </c>
      <c r="H469" s="67" t="s">
        <v>10632</v>
      </c>
      <c r="I469" s="66"/>
      <c r="J469" s="66"/>
      <c r="K469" s="66"/>
      <c r="L469" s="66"/>
      <c r="M469" s="66"/>
      <c r="N469" s="66"/>
      <c r="O469" s="66"/>
      <c r="P469" s="66"/>
      <c r="Q469" s="66"/>
    </row>
    <row r="470" spans="1:17" s="50" customFormat="1" ht="15.75" customHeight="1">
      <c r="A470" s="67">
        <v>1364288</v>
      </c>
      <c r="B470" s="68" t="s">
        <v>10270</v>
      </c>
      <c r="C470" s="68" t="s">
        <v>10348</v>
      </c>
      <c r="D470" s="85">
        <v>33.299999999999997</v>
      </c>
      <c r="E470" s="101">
        <f t="shared" si="18"/>
        <v>23.309999999999995</v>
      </c>
      <c r="F470" s="68" t="s">
        <v>13</v>
      </c>
      <c r="G470" s="68" t="s">
        <v>10270</v>
      </c>
      <c r="H470" s="67" t="s">
        <v>10633</v>
      </c>
      <c r="I470" s="66"/>
      <c r="J470" s="66"/>
      <c r="K470" s="66"/>
      <c r="L470" s="66"/>
      <c r="M470" s="66"/>
      <c r="N470" s="66"/>
      <c r="O470" s="66"/>
      <c r="P470" s="66"/>
      <c r="Q470" s="66"/>
    </row>
    <row r="471" spans="1:17" s="50" customFormat="1" ht="15.75" customHeight="1">
      <c r="A471" s="67">
        <v>1364289</v>
      </c>
      <c r="B471" s="68" t="s">
        <v>10270</v>
      </c>
      <c r="C471" s="68" t="s">
        <v>10350</v>
      </c>
      <c r="D471" s="85">
        <v>45.1</v>
      </c>
      <c r="E471" s="101">
        <f t="shared" si="18"/>
        <v>31.57</v>
      </c>
      <c r="F471" s="68" t="s">
        <v>154</v>
      </c>
      <c r="G471" s="68" t="s">
        <v>10270</v>
      </c>
      <c r="H471" s="67" t="s">
        <v>10634</v>
      </c>
      <c r="I471" s="66"/>
      <c r="J471" s="66"/>
      <c r="K471" s="66"/>
      <c r="L471" s="66"/>
      <c r="M471" s="66"/>
      <c r="N471" s="66"/>
      <c r="O471" s="66"/>
      <c r="P471" s="66"/>
      <c r="Q471" s="66"/>
    </row>
    <row r="472" spans="1:17" s="50" customFormat="1" ht="15.75" customHeight="1">
      <c r="A472" s="67">
        <v>1364290</v>
      </c>
      <c r="B472" s="68" t="s">
        <v>10270</v>
      </c>
      <c r="C472" s="68" t="s">
        <v>10351</v>
      </c>
      <c r="D472" s="85">
        <v>44.5</v>
      </c>
      <c r="E472" s="101">
        <f t="shared" si="18"/>
        <v>31.15</v>
      </c>
      <c r="F472" s="68" t="s">
        <v>154</v>
      </c>
      <c r="G472" s="68" t="s">
        <v>10270</v>
      </c>
      <c r="H472" s="67" t="s">
        <v>10635</v>
      </c>
      <c r="I472" s="66"/>
      <c r="J472" s="66"/>
      <c r="K472" s="66"/>
      <c r="L472" s="66"/>
      <c r="M472" s="66"/>
      <c r="N472" s="66"/>
      <c r="O472" s="66"/>
      <c r="P472" s="66"/>
      <c r="Q472" s="66"/>
    </row>
    <row r="473" spans="1:17" s="50" customFormat="1" ht="15.75" customHeight="1">
      <c r="A473" s="67">
        <v>1364291</v>
      </c>
      <c r="B473" s="68" t="s">
        <v>10270</v>
      </c>
      <c r="C473" s="68" t="s">
        <v>10352</v>
      </c>
      <c r="D473" s="85">
        <v>47.1</v>
      </c>
      <c r="E473" s="101">
        <f t="shared" si="18"/>
        <v>32.97</v>
      </c>
      <c r="F473" s="68" t="s">
        <v>154</v>
      </c>
      <c r="G473" s="68" t="s">
        <v>10270</v>
      </c>
      <c r="H473" s="67" t="s">
        <v>10636</v>
      </c>
      <c r="I473" s="66"/>
      <c r="J473" s="66"/>
      <c r="K473" s="66"/>
      <c r="L473" s="66"/>
      <c r="M473" s="66"/>
      <c r="N473" s="66"/>
      <c r="O473" s="66"/>
      <c r="P473" s="66"/>
      <c r="Q473" s="66"/>
    </row>
    <row r="474" spans="1:17" s="50" customFormat="1" ht="15.75" customHeight="1">
      <c r="A474" s="67">
        <v>1364293</v>
      </c>
      <c r="B474" s="68" t="s">
        <v>10270</v>
      </c>
      <c r="C474" s="68" t="s">
        <v>10353</v>
      </c>
      <c r="D474" s="85">
        <v>84.9</v>
      </c>
      <c r="E474" s="101">
        <f t="shared" si="18"/>
        <v>59.43</v>
      </c>
      <c r="F474" s="68" t="s">
        <v>13</v>
      </c>
      <c r="G474" s="68" t="s">
        <v>10270</v>
      </c>
      <c r="H474" s="67" t="s">
        <v>10637</v>
      </c>
      <c r="I474" s="66"/>
      <c r="J474" s="66"/>
      <c r="K474" s="66"/>
      <c r="L474" s="66"/>
      <c r="M474" s="66"/>
      <c r="N474" s="66"/>
      <c r="O474" s="66"/>
      <c r="P474" s="66"/>
      <c r="Q474" s="66"/>
    </row>
    <row r="475" spans="1:17" s="50" customFormat="1" ht="15.75" customHeight="1">
      <c r="A475" s="67">
        <v>1364294</v>
      </c>
      <c r="B475" s="68" t="s">
        <v>10270</v>
      </c>
      <c r="C475" s="68" t="s">
        <v>10354</v>
      </c>
      <c r="D475" s="85">
        <v>63.3</v>
      </c>
      <c r="E475" s="101">
        <f t="shared" si="18"/>
        <v>44.309999999999995</v>
      </c>
      <c r="F475" s="68" t="s">
        <v>13</v>
      </c>
      <c r="G475" s="68" t="s">
        <v>10270</v>
      </c>
      <c r="H475" s="67" t="s">
        <v>10638</v>
      </c>
      <c r="I475" s="66"/>
      <c r="J475" s="66"/>
      <c r="K475" s="66"/>
      <c r="L475" s="66"/>
      <c r="M475" s="66"/>
      <c r="N475" s="66"/>
      <c r="O475" s="66"/>
      <c r="P475" s="66"/>
      <c r="Q475" s="66"/>
    </row>
    <row r="476" spans="1:17" s="50" customFormat="1" ht="15.75" customHeight="1">
      <c r="A476" s="69">
        <v>1364295</v>
      </c>
      <c r="B476" s="70" t="s">
        <v>10269</v>
      </c>
      <c r="C476" s="70" t="s">
        <v>10355</v>
      </c>
      <c r="D476" s="56">
        <v>388.7</v>
      </c>
      <c r="E476" s="101">
        <f t="shared" si="18"/>
        <v>272.08999999999997</v>
      </c>
      <c r="F476" s="70" t="s">
        <v>13</v>
      </c>
      <c r="G476" s="70" t="s">
        <v>10270</v>
      </c>
      <c r="H476" s="69" t="s">
        <v>10639</v>
      </c>
      <c r="I476" s="66"/>
      <c r="J476" s="66"/>
      <c r="K476" s="66"/>
      <c r="L476" s="66"/>
      <c r="M476" s="66"/>
      <c r="N476" s="66"/>
      <c r="O476" s="66"/>
      <c r="P476" s="66"/>
      <c r="Q476" s="66"/>
    </row>
    <row r="477" spans="1:17" s="50" customFormat="1" ht="15.75" customHeight="1">
      <c r="A477" s="67">
        <v>1365285</v>
      </c>
      <c r="B477" s="68" t="s">
        <v>10269</v>
      </c>
      <c r="C477" s="68" t="s">
        <v>10356</v>
      </c>
      <c r="D477" s="85">
        <v>784.7</v>
      </c>
      <c r="E477" s="101">
        <f t="shared" si="18"/>
        <v>549.29</v>
      </c>
      <c r="F477" s="68" t="s">
        <v>13</v>
      </c>
      <c r="G477" s="68" t="s">
        <v>10270</v>
      </c>
      <c r="H477" s="67" t="s">
        <v>10640</v>
      </c>
      <c r="I477" s="66"/>
      <c r="J477" s="66"/>
      <c r="K477" s="66"/>
      <c r="L477" s="66"/>
      <c r="M477" s="66"/>
      <c r="N477" s="66"/>
      <c r="O477" s="66"/>
      <c r="P477" s="66"/>
      <c r="Q477" s="66"/>
    </row>
    <row r="478" spans="1:17" s="50" customFormat="1" ht="15.75" customHeight="1">
      <c r="A478" s="67">
        <v>1366662</v>
      </c>
      <c r="B478" s="68" t="s">
        <v>10270</v>
      </c>
      <c r="C478" s="68" t="s">
        <v>10357</v>
      </c>
      <c r="D478" s="85">
        <v>136.6</v>
      </c>
      <c r="E478" s="101">
        <f t="shared" si="18"/>
        <v>95.61999999999999</v>
      </c>
      <c r="F478" s="68" t="s">
        <v>13</v>
      </c>
      <c r="G478" s="68" t="s">
        <v>10270</v>
      </c>
      <c r="H478" s="67">
        <v>6618</v>
      </c>
      <c r="I478" s="66"/>
      <c r="J478" s="66"/>
      <c r="K478" s="66"/>
      <c r="L478" s="66"/>
      <c r="M478" s="66"/>
      <c r="N478" s="66"/>
      <c r="O478" s="66"/>
      <c r="P478" s="66"/>
      <c r="Q478" s="66"/>
    </row>
    <row r="479" spans="1:17" s="50" customFormat="1" ht="15.75" customHeight="1">
      <c r="A479" s="67">
        <v>1366663</v>
      </c>
      <c r="B479" s="68" t="s">
        <v>10270</v>
      </c>
      <c r="C479" s="68" t="s">
        <v>10358</v>
      </c>
      <c r="D479" s="85">
        <v>144.5</v>
      </c>
      <c r="E479" s="101">
        <f t="shared" si="18"/>
        <v>101.14999999999999</v>
      </c>
      <c r="F479" s="68" t="s">
        <v>13</v>
      </c>
      <c r="G479" s="68" t="s">
        <v>10270</v>
      </c>
      <c r="H479" s="67">
        <v>6622</v>
      </c>
      <c r="I479" s="66"/>
      <c r="J479" s="66"/>
      <c r="K479" s="66"/>
      <c r="L479" s="66"/>
      <c r="M479" s="66"/>
      <c r="N479" s="66"/>
      <c r="O479" s="66"/>
      <c r="P479" s="66"/>
      <c r="Q479" s="66"/>
    </row>
    <row r="480" spans="1:17" s="50" customFormat="1" ht="15.75" customHeight="1">
      <c r="A480" s="67">
        <v>1366664</v>
      </c>
      <c r="B480" s="68" t="s">
        <v>10270</v>
      </c>
      <c r="C480" s="68" t="s">
        <v>10359</v>
      </c>
      <c r="D480" s="85">
        <v>148.9</v>
      </c>
      <c r="E480" s="101">
        <f t="shared" si="18"/>
        <v>104.23</v>
      </c>
      <c r="F480" s="68" t="s">
        <v>13</v>
      </c>
      <c r="G480" s="68" t="s">
        <v>10270</v>
      </c>
      <c r="H480" s="67">
        <v>6624</v>
      </c>
      <c r="I480" s="66"/>
      <c r="J480" s="66"/>
      <c r="K480" s="66"/>
      <c r="L480" s="66"/>
      <c r="M480" s="66"/>
      <c r="N480" s="66"/>
      <c r="O480" s="66"/>
      <c r="P480" s="66"/>
      <c r="Q480" s="66"/>
    </row>
    <row r="481" spans="1:17" s="50" customFormat="1" ht="15.75" customHeight="1">
      <c r="A481" s="67">
        <v>1366665</v>
      </c>
      <c r="B481" s="68" t="s">
        <v>10270</v>
      </c>
      <c r="C481" s="68" t="s">
        <v>10360</v>
      </c>
      <c r="D481" s="85">
        <v>192.5</v>
      </c>
      <c r="E481" s="101">
        <f t="shared" si="18"/>
        <v>134.75</v>
      </c>
      <c r="F481" s="68" t="s">
        <v>13</v>
      </c>
      <c r="G481" s="68" t="s">
        <v>10270</v>
      </c>
      <c r="H481" s="67" t="s">
        <v>10641</v>
      </c>
      <c r="I481" s="66"/>
      <c r="J481" s="66"/>
      <c r="K481" s="66"/>
      <c r="L481" s="66"/>
      <c r="M481" s="66"/>
      <c r="N481" s="66"/>
      <c r="O481" s="66"/>
      <c r="P481" s="66"/>
      <c r="Q481" s="66"/>
    </row>
    <row r="482" spans="1:17" s="50" customFormat="1" ht="15.75" customHeight="1">
      <c r="A482" s="67">
        <v>1366666</v>
      </c>
      <c r="B482" s="68" t="s">
        <v>10270</v>
      </c>
      <c r="C482" s="68" t="s">
        <v>10361</v>
      </c>
      <c r="D482" s="85">
        <v>195.2</v>
      </c>
      <c r="E482" s="101">
        <f t="shared" si="18"/>
        <v>136.63999999999999</v>
      </c>
      <c r="F482" s="68" t="s">
        <v>13</v>
      </c>
      <c r="G482" s="68" t="s">
        <v>10270</v>
      </c>
      <c r="H482" s="67" t="s">
        <v>10642</v>
      </c>
      <c r="I482" s="66"/>
      <c r="J482" s="66"/>
      <c r="K482" s="66"/>
      <c r="L482" s="66"/>
      <c r="M482" s="66"/>
      <c r="N482" s="66"/>
      <c r="O482" s="66"/>
      <c r="P482" s="66"/>
      <c r="Q482" s="66"/>
    </row>
    <row r="483" spans="1:17" s="50" customFormat="1" ht="15.75" customHeight="1">
      <c r="A483" s="67">
        <v>1366667</v>
      </c>
      <c r="B483" s="68" t="s">
        <v>10270</v>
      </c>
      <c r="C483" s="68" t="s">
        <v>10362</v>
      </c>
      <c r="D483" s="85">
        <v>200.3</v>
      </c>
      <c r="E483" s="101">
        <f t="shared" si="18"/>
        <v>140.21</v>
      </c>
      <c r="F483" s="68" t="s">
        <v>13</v>
      </c>
      <c r="G483" s="68" t="s">
        <v>10270</v>
      </c>
      <c r="H483" s="67" t="s">
        <v>10643</v>
      </c>
      <c r="I483" s="66"/>
      <c r="J483" s="66"/>
      <c r="K483" s="66"/>
      <c r="L483" s="66"/>
      <c r="M483" s="66"/>
      <c r="N483" s="66"/>
      <c r="O483" s="66"/>
      <c r="P483" s="66"/>
      <c r="Q483" s="66"/>
    </row>
    <row r="484" spans="1:17" s="50" customFormat="1" ht="15.75" customHeight="1">
      <c r="A484" s="67">
        <v>1372060</v>
      </c>
      <c r="B484" s="68" t="s">
        <v>10270</v>
      </c>
      <c r="C484" s="68" t="s">
        <v>10363</v>
      </c>
      <c r="D484" s="85">
        <v>961</v>
      </c>
      <c r="E484" s="101">
        <f t="shared" si="18"/>
        <v>672.69999999999993</v>
      </c>
      <c r="F484" s="68" t="s">
        <v>13</v>
      </c>
      <c r="G484" s="68" t="s">
        <v>10270</v>
      </c>
      <c r="H484" s="67" t="s">
        <v>10644</v>
      </c>
      <c r="I484" s="66"/>
      <c r="J484" s="66"/>
      <c r="K484" s="66"/>
      <c r="L484" s="66"/>
      <c r="M484" s="66"/>
      <c r="N484" s="66"/>
      <c r="O484" s="66"/>
      <c r="P484" s="66"/>
      <c r="Q484" s="66"/>
    </row>
    <row r="485" spans="1:17" s="50" customFormat="1" ht="15.75" customHeight="1">
      <c r="A485" s="67">
        <v>1372061</v>
      </c>
      <c r="B485" s="68" t="s">
        <v>10270</v>
      </c>
      <c r="C485" s="68" t="s">
        <v>10364</v>
      </c>
      <c r="D485" s="85">
        <v>1079</v>
      </c>
      <c r="E485" s="101">
        <f t="shared" si="18"/>
        <v>755.3</v>
      </c>
      <c r="F485" s="68" t="s">
        <v>13</v>
      </c>
      <c r="G485" s="68" t="s">
        <v>10270</v>
      </c>
      <c r="H485" s="67" t="s">
        <v>10645</v>
      </c>
      <c r="I485" s="66"/>
      <c r="J485" s="66"/>
      <c r="K485" s="66"/>
      <c r="L485" s="66"/>
      <c r="M485" s="66"/>
      <c r="N485" s="66"/>
      <c r="O485" s="66"/>
      <c r="P485" s="66"/>
      <c r="Q485" s="66"/>
    </row>
    <row r="486" spans="1:17" s="50" customFormat="1" ht="15.75" customHeight="1">
      <c r="A486" s="67">
        <v>1372062</v>
      </c>
      <c r="B486" s="68" t="s">
        <v>10270</v>
      </c>
      <c r="C486" s="68" t="s">
        <v>10365</v>
      </c>
      <c r="D486" s="85">
        <v>489.8</v>
      </c>
      <c r="E486" s="101">
        <f t="shared" si="18"/>
        <v>342.86</v>
      </c>
      <c r="F486" s="68" t="s">
        <v>13</v>
      </c>
      <c r="G486" s="68" t="s">
        <v>10270</v>
      </c>
      <c r="H486" s="67" t="s">
        <v>10646</v>
      </c>
      <c r="I486" s="66"/>
      <c r="J486" s="66"/>
      <c r="K486" s="66"/>
      <c r="L486" s="66"/>
      <c r="M486" s="66"/>
      <c r="N486" s="66"/>
      <c r="O486" s="66"/>
      <c r="P486" s="66"/>
      <c r="Q486" s="66"/>
    </row>
    <row r="487" spans="1:17" s="50" customFormat="1" ht="15.75" customHeight="1">
      <c r="A487" s="67">
        <v>1372063</v>
      </c>
      <c r="B487" s="68" t="s">
        <v>10270</v>
      </c>
      <c r="C487" s="68" t="s">
        <v>10366</v>
      </c>
      <c r="D487" s="85">
        <v>682.4</v>
      </c>
      <c r="E487" s="101">
        <f t="shared" si="18"/>
        <v>477.67999999999995</v>
      </c>
      <c r="F487" s="68" t="s">
        <v>13</v>
      </c>
      <c r="G487" s="68" t="s">
        <v>10270</v>
      </c>
      <c r="H487" s="67" t="s">
        <v>10647</v>
      </c>
      <c r="I487" s="66"/>
      <c r="J487" s="66"/>
      <c r="K487" s="66"/>
      <c r="L487" s="66"/>
      <c r="M487" s="66"/>
      <c r="N487" s="66"/>
      <c r="O487" s="66"/>
      <c r="P487" s="66"/>
      <c r="Q487" s="66"/>
    </row>
    <row r="488" spans="1:17" s="50" customFormat="1" ht="15.75" customHeight="1">
      <c r="A488" s="67">
        <v>1372064</v>
      </c>
      <c r="B488" s="68" t="s">
        <v>10270</v>
      </c>
      <c r="C488" s="68" t="s">
        <v>10367</v>
      </c>
      <c r="D488" s="85">
        <v>1464.2</v>
      </c>
      <c r="E488" s="101">
        <f t="shared" si="18"/>
        <v>1024.94</v>
      </c>
      <c r="F488" s="68" t="s">
        <v>13</v>
      </c>
      <c r="G488" s="68" t="s">
        <v>10270</v>
      </c>
      <c r="H488" s="67" t="s">
        <v>10648</v>
      </c>
      <c r="I488" s="66"/>
      <c r="J488" s="66"/>
      <c r="K488" s="66"/>
      <c r="L488" s="66"/>
      <c r="M488" s="66"/>
      <c r="N488" s="66"/>
      <c r="O488" s="66"/>
      <c r="P488" s="66"/>
      <c r="Q488" s="66"/>
    </row>
    <row r="489" spans="1:17" s="50" customFormat="1" ht="15.75" customHeight="1">
      <c r="A489" s="67">
        <v>1372065</v>
      </c>
      <c r="B489" s="68" t="s">
        <v>10270</v>
      </c>
      <c r="C489" s="68" t="s">
        <v>10368</v>
      </c>
      <c r="D489" s="85">
        <v>418.5</v>
      </c>
      <c r="E489" s="101">
        <f t="shared" si="18"/>
        <v>292.95</v>
      </c>
      <c r="F489" s="68" t="s">
        <v>13</v>
      </c>
      <c r="G489" s="68" t="s">
        <v>10270</v>
      </c>
      <c r="H489" s="67" t="s">
        <v>10649</v>
      </c>
      <c r="I489" s="66"/>
      <c r="J489" s="66"/>
      <c r="K489" s="66"/>
      <c r="L489" s="66"/>
      <c r="M489" s="66"/>
      <c r="N489" s="66"/>
      <c r="O489" s="66"/>
      <c r="P489" s="66"/>
      <c r="Q489" s="66"/>
    </row>
    <row r="490" spans="1:17" s="50" customFormat="1" ht="15.75" customHeight="1">
      <c r="A490" s="67">
        <v>1372066</v>
      </c>
      <c r="B490" s="68" t="s">
        <v>10270</v>
      </c>
      <c r="C490" s="68" t="s">
        <v>10369</v>
      </c>
      <c r="D490" s="85">
        <v>588.20000000000005</v>
      </c>
      <c r="E490" s="101">
        <f t="shared" si="18"/>
        <v>411.74</v>
      </c>
      <c r="F490" s="68" t="s">
        <v>13</v>
      </c>
      <c r="G490" s="68" t="s">
        <v>10270</v>
      </c>
      <c r="H490" s="67" t="s">
        <v>10650</v>
      </c>
      <c r="I490" s="66"/>
      <c r="J490" s="66"/>
      <c r="K490" s="66"/>
      <c r="L490" s="66"/>
      <c r="M490" s="66"/>
      <c r="N490" s="66"/>
      <c r="O490" s="66"/>
      <c r="P490" s="66"/>
      <c r="Q490" s="66"/>
    </row>
    <row r="491" spans="1:17" s="50" customFormat="1" ht="15.75" customHeight="1">
      <c r="A491" s="67">
        <v>1372067</v>
      </c>
      <c r="B491" s="68" t="s">
        <v>10270</v>
      </c>
      <c r="C491" s="68" t="s">
        <v>10370</v>
      </c>
      <c r="D491" s="85">
        <v>792.1</v>
      </c>
      <c r="E491" s="101">
        <f t="shared" si="18"/>
        <v>554.47</v>
      </c>
      <c r="F491" s="68" t="s">
        <v>13</v>
      </c>
      <c r="G491" s="68" t="s">
        <v>10270</v>
      </c>
      <c r="H491" s="67" t="s">
        <v>10651</v>
      </c>
      <c r="I491" s="66"/>
      <c r="J491" s="66"/>
      <c r="K491" s="66"/>
      <c r="L491" s="66"/>
      <c r="M491" s="66"/>
      <c r="N491" s="66"/>
      <c r="O491" s="66"/>
      <c r="P491" s="66"/>
      <c r="Q491" s="66"/>
    </row>
    <row r="492" spans="1:17" s="50" customFormat="1" ht="15.75" customHeight="1">
      <c r="A492" s="67">
        <v>1372068</v>
      </c>
      <c r="B492" s="68" t="s">
        <v>10270</v>
      </c>
      <c r="C492" s="68" t="s">
        <v>10371</v>
      </c>
      <c r="D492" s="85">
        <v>31.6</v>
      </c>
      <c r="E492" s="101">
        <f t="shared" si="18"/>
        <v>22.12</v>
      </c>
      <c r="F492" s="68" t="s">
        <v>13</v>
      </c>
      <c r="G492" s="68" t="s">
        <v>10270</v>
      </c>
      <c r="H492" s="67" t="s">
        <v>10652</v>
      </c>
      <c r="I492" s="66"/>
      <c r="J492" s="66"/>
      <c r="K492" s="66"/>
      <c r="L492" s="66"/>
      <c r="M492" s="66"/>
      <c r="N492" s="66"/>
      <c r="O492" s="66"/>
      <c r="P492" s="66"/>
      <c r="Q492" s="66"/>
    </row>
    <row r="493" spans="1:17" s="50" customFormat="1" ht="15.75" customHeight="1">
      <c r="A493" s="67">
        <v>1372069</v>
      </c>
      <c r="B493" s="68" t="s">
        <v>10270</v>
      </c>
      <c r="C493" s="68" t="s">
        <v>10372</v>
      </c>
      <c r="D493" s="85">
        <v>40.1</v>
      </c>
      <c r="E493" s="101">
        <f t="shared" si="18"/>
        <v>28.07</v>
      </c>
      <c r="F493" s="68" t="s">
        <v>13</v>
      </c>
      <c r="G493" s="68" t="s">
        <v>10270</v>
      </c>
      <c r="H493" s="67" t="s">
        <v>10653</v>
      </c>
      <c r="I493" s="66"/>
      <c r="J493" s="66"/>
      <c r="K493" s="66"/>
      <c r="L493" s="66"/>
      <c r="M493" s="66"/>
      <c r="N493" s="66"/>
      <c r="O493" s="66"/>
      <c r="P493" s="66"/>
      <c r="Q493" s="66"/>
    </row>
    <row r="494" spans="1:17" s="50" customFormat="1" ht="15.75" customHeight="1">
      <c r="A494" s="67">
        <v>1372070</v>
      </c>
      <c r="B494" s="68" t="s">
        <v>10270</v>
      </c>
      <c r="C494" s="68" t="s">
        <v>10373</v>
      </c>
      <c r="D494" s="85">
        <v>25.8</v>
      </c>
      <c r="E494" s="101">
        <f t="shared" si="18"/>
        <v>18.059999999999999</v>
      </c>
      <c r="F494" s="68" t="s">
        <v>13</v>
      </c>
      <c r="G494" s="68" t="s">
        <v>10270</v>
      </c>
      <c r="H494" s="67" t="s">
        <v>10654</v>
      </c>
      <c r="I494" s="66"/>
      <c r="J494" s="66"/>
      <c r="K494" s="66"/>
      <c r="L494" s="66"/>
      <c r="M494" s="66"/>
      <c r="N494" s="66"/>
      <c r="O494" s="66"/>
      <c r="P494" s="66"/>
      <c r="Q494" s="66"/>
    </row>
    <row r="495" spans="1:17" s="50" customFormat="1" ht="15.75" customHeight="1">
      <c r="A495" s="67">
        <v>1372071</v>
      </c>
      <c r="B495" s="68" t="s">
        <v>10270</v>
      </c>
      <c r="C495" s="68" t="s">
        <v>10374</v>
      </c>
      <c r="D495" s="85">
        <v>491.9</v>
      </c>
      <c r="E495" s="101">
        <f t="shared" si="18"/>
        <v>344.33</v>
      </c>
      <c r="F495" s="68" t="s">
        <v>13</v>
      </c>
      <c r="G495" s="68" t="s">
        <v>10270</v>
      </c>
      <c r="H495" s="67" t="s">
        <v>10655</v>
      </c>
      <c r="I495" s="66"/>
      <c r="J495" s="66"/>
      <c r="K495" s="66"/>
      <c r="L495" s="66"/>
      <c r="M495" s="66"/>
      <c r="N495" s="66"/>
      <c r="O495" s="66"/>
      <c r="P495" s="66"/>
      <c r="Q495" s="66"/>
    </row>
    <row r="496" spans="1:17" s="50" customFormat="1" ht="15.75" customHeight="1">
      <c r="A496" s="67">
        <v>1372073</v>
      </c>
      <c r="B496" s="68" t="s">
        <v>10270</v>
      </c>
      <c r="C496" s="68" t="s">
        <v>10375</v>
      </c>
      <c r="D496" s="85">
        <v>538.79999999999995</v>
      </c>
      <c r="E496" s="101">
        <f t="shared" si="18"/>
        <v>377.15999999999997</v>
      </c>
      <c r="F496" s="68" t="s">
        <v>13</v>
      </c>
      <c r="G496" s="68" t="s">
        <v>10270</v>
      </c>
      <c r="H496" s="67" t="s">
        <v>10656</v>
      </c>
      <c r="I496" s="66"/>
      <c r="J496" s="66"/>
      <c r="K496" s="66"/>
      <c r="L496" s="66"/>
      <c r="M496" s="66"/>
      <c r="N496" s="66"/>
      <c r="O496" s="66"/>
      <c r="P496" s="66"/>
      <c r="Q496" s="66"/>
    </row>
    <row r="497" spans="1:17" s="50" customFormat="1" ht="15.75" customHeight="1">
      <c r="A497" s="67">
        <v>1372074</v>
      </c>
      <c r="B497" s="68" t="s">
        <v>10270</v>
      </c>
      <c r="C497" s="68" t="s">
        <v>10376</v>
      </c>
      <c r="D497" s="85">
        <v>555.20000000000005</v>
      </c>
      <c r="E497" s="101">
        <f t="shared" si="18"/>
        <v>388.64</v>
      </c>
      <c r="F497" s="68" t="s">
        <v>13</v>
      </c>
      <c r="G497" s="68" t="s">
        <v>10270</v>
      </c>
      <c r="H497" s="67" t="s">
        <v>10657</v>
      </c>
      <c r="I497" s="66"/>
      <c r="J497" s="66"/>
      <c r="K497" s="66"/>
      <c r="L497" s="66"/>
      <c r="M497" s="66"/>
      <c r="N497" s="66"/>
      <c r="O497" s="66"/>
      <c r="P497" s="66"/>
      <c r="Q497" s="66"/>
    </row>
    <row r="498" spans="1:17" s="50" customFormat="1" ht="15.75" customHeight="1">
      <c r="A498" s="67">
        <v>1372075</v>
      </c>
      <c r="B498" s="68" t="s">
        <v>10270</v>
      </c>
      <c r="C498" s="68" t="s">
        <v>10377</v>
      </c>
      <c r="D498" s="85">
        <v>353</v>
      </c>
      <c r="E498" s="101">
        <f t="shared" si="18"/>
        <v>247.1</v>
      </c>
      <c r="F498" s="68" t="s">
        <v>13</v>
      </c>
      <c r="G498" s="68" t="s">
        <v>10270</v>
      </c>
      <c r="H498" s="67" t="s">
        <v>10658</v>
      </c>
      <c r="I498" s="66"/>
      <c r="J498" s="66"/>
      <c r="K498" s="66"/>
      <c r="L498" s="66"/>
      <c r="M498" s="66"/>
      <c r="N498" s="66"/>
      <c r="O498" s="66"/>
      <c r="P498" s="66"/>
      <c r="Q498" s="66"/>
    </row>
    <row r="499" spans="1:17" s="50" customFormat="1" ht="15.75" customHeight="1">
      <c r="A499" s="67">
        <v>1372076</v>
      </c>
      <c r="B499" s="68" t="s">
        <v>10270</v>
      </c>
      <c r="C499" s="68" t="s">
        <v>10378</v>
      </c>
      <c r="D499" s="85">
        <v>386</v>
      </c>
      <c r="E499" s="101">
        <f t="shared" si="18"/>
        <v>270.2</v>
      </c>
      <c r="F499" s="68" t="s">
        <v>13</v>
      </c>
      <c r="G499" s="68" t="s">
        <v>10270</v>
      </c>
      <c r="H499" s="67" t="s">
        <v>10659</v>
      </c>
      <c r="I499" s="66"/>
      <c r="J499" s="66"/>
      <c r="K499" s="66"/>
      <c r="L499" s="66"/>
      <c r="M499" s="66"/>
      <c r="N499" s="66"/>
      <c r="O499" s="66"/>
      <c r="P499" s="66"/>
      <c r="Q499" s="66"/>
    </row>
    <row r="500" spans="1:17" s="50" customFormat="1" ht="15.75" customHeight="1">
      <c r="A500" s="67">
        <v>1372077</v>
      </c>
      <c r="B500" s="68" t="s">
        <v>10270</v>
      </c>
      <c r="C500" s="68" t="s">
        <v>10379</v>
      </c>
      <c r="D500" s="85">
        <v>413.8</v>
      </c>
      <c r="E500" s="101">
        <f t="shared" si="18"/>
        <v>289.65999999999997</v>
      </c>
      <c r="F500" s="68" t="s">
        <v>13</v>
      </c>
      <c r="G500" s="68" t="s">
        <v>10270</v>
      </c>
      <c r="H500" s="67" t="s">
        <v>10660</v>
      </c>
      <c r="I500" s="66"/>
      <c r="J500" s="66"/>
      <c r="K500" s="66"/>
      <c r="L500" s="66"/>
      <c r="M500" s="66"/>
      <c r="N500" s="66"/>
      <c r="O500" s="66"/>
      <c r="P500" s="66"/>
      <c r="Q500" s="66"/>
    </row>
    <row r="501" spans="1:17" s="50" customFormat="1" ht="15.75" customHeight="1">
      <c r="A501" s="67">
        <v>1372078</v>
      </c>
      <c r="B501" s="68" t="s">
        <v>10270</v>
      </c>
      <c r="C501" s="68" t="s">
        <v>10380</v>
      </c>
      <c r="D501" s="85">
        <v>447</v>
      </c>
      <c r="E501" s="101">
        <f t="shared" si="18"/>
        <v>312.89999999999998</v>
      </c>
      <c r="F501" s="68" t="s">
        <v>13</v>
      </c>
      <c r="G501" s="68" t="s">
        <v>10270</v>
      </c>
      <c r="H501" s="67" t="s">
        <v>10661</v>
      </c>
      <c r="I501" s="66"/>
      <c r="J501" s="66"/>
      <c r="K501" s="66"/>
      <c r="L501" s="66"/>
      <c r="M501" s="66"/>
      <c r="N501" s="66"/>
      <c r="O501" s="66"/>
      <c r="P501" s="66"/>
      <c r="Q501" s="66"/>
    </row>
    <row r="502" spans="1:17" s="50" customFormat="1" ht="15.75" customHeight="1">
      <c r="A502" s="67">
        <v>1372079</v>
      </c>
      <c r="B502" s="68" t="s">
        <v>10270</v>
      </c>
      <c r="C502" s="68" t="s">
        <v>10381</v>
      </c>
      <c r="D502" s="85">
        <v>439.3</v>
      </c>
      <c r="E502" s="101">
        <f t="shared" si="18"/>
        <v>307.51</v>
      </c>
      <c r="F502" s="68" t="s">
        <v>13</v>
      </c>
      <c r="G502" s="68" t="s">
        <v>10270</v>
      </c>
      <c r="H502" s="67" t="s">
        <v>10662</v>
      </c>
      <c r="I502" s="66"/>
      <c r="J502" s="66"/>
      <c r="K502" s="66"/>
      <c r="L502" s="66"/>
      <c r="M502" s="66"/>
      <c r="N502" s="66"/>
      <c r="O502" s="66"/>
      <c r="P502" s="66"/>
      <c r="Q502" s="66"/>
    </row>
    <row r="503" spans="1:17" s="50" customFormat="1" ht="15.75" customHeight="1">
      <c r="A503" s="67">
        <v>1372080</v>
      </c>
      <c r="B503" s="68" t="s">
        <v>10270</v>
      </c>
      <c r="C503" s="68" t="s">
        <v>10382</v>
      </c>
      <c r="D503" s="85">
        <v>490.6</v>
      </c>
      <c r="E503" s="101">
        <f t="shared" si="18"/>
        <v>343.42</v>
      </c>
      <c r="F503" s="68" t="s">
        <v>13</v>
      </c>
      <c r="G503" s="68" t="s">
        <v>10270</v>
      </c>
      <c r="H503" s="67" t="s">
        <v>10663</v>
      </c>
      <c r="I503" s="66"/>
      <c r="J503" s="66"/>
      <c r="K503" s="66"/>
      <c r="L503" s="66"/>
      <c r="M503" s="66"/>
      <c r="N503" s="66"/>
      <c r="O503" s="66"/>
      <c r="P503" s="66"/>
      <c r="Q503" s="66"/>
    </row>
    <row r="504" spans="1:17" s="50" customFormat="1" ht="15.75" customHeight="1">
      <c r="A504" s="67">
        <v>1372081</v>
      </c>
      <c r="B504" s="68" t="s">
        <v>10270</v>
      </c>
      <c r="C504" s="68" t="s">
        <v>10383</v>
      </c>
      <c r="D504" s="85">
        <v>493.6</v>
      </c>
      <c r="E504" s="101">
        <f t="shared" si="18"/>
        <v>345.52</v>
      </c>
      <c r="F504" s="68" t="s">
        <v>13</v>
      </c>
      <c r="G504" s="68" t="s">
        <v>10270</v>
      </c>
      <c r="H504" s="67" t="s">
        <v>10664</v>
      </c>
      <c r="I504" s="66"/>
      <c r="J504" s="66"/>
      <c r="K504" s="66"/>
      <c r="L504" s="66"/>
      <c r="M504" s="66"/>
      <c r="N504" s="66"/>
      <c r="O504" s="66"/>
      <c r="P504" s="66"/>
      <c r="Q504" s="66"/>
    </row>
    <row r="505" spans="1:17" s="50" customFormat="1" ht="15.75" customHeight="1">
      <c r="A505" s="67">
        <v>1372082</v>
      </c>
      <c r="B505" s="68" t="s">
        <v>10270</v>
      </c>
      <c r="C505" s="68" t="s">
        <v>10384</v>
      </c>
      <c r="D505" s="85">
        <v>501.6</v>
      </c>
      <c r="E505" s="101">
        <f t="shared" si="18"/>
        <v>351.12</v>
      </c>
      <c r="F505" s="68" t="s">
        <v>13</v>
      </c>
      <c r="G505" s="68" t="s">
        <v>10270</v>
      </c>
      <c r="H505" s="67" t="s">
        <v>10665</v>
      </c>
      <c r="I505" s="66"/>
      <c r="J505" s="66"/>
      <c r="K505" s="66"/>
      <c r="L505" s="66"/>
      <c r="M505" s="66"/>
      <c r="N505" s="66"/>
      <c r="O505" s="66"/>
      <c r="P505" s="66"/>
      <c r="Q505" s="66"/>
    </row>
    <row r="506" spans="1:17" s="50" customFormat="1" ht="15.75" customHeight="1">
      <c r="A506" s="67">
        <v>1372083</v>
      </c>
      <c r="B506" s="68" t="s">
        <v>10270</v>
      </c>
      <c r="C506" s="68" t="s">
        <v>10385</v>
      </c>
      <c r="D506" s="85">
        <v>331.5</v>
      </c>
      <c r="E506" s="101">
        <f t="shared" si="18"/>
        <v>232.04999999999998</v>
      </c>
      <c r="F506" s="68" t="s">
        <v>13</v>
      </c>
      <c r="G506" s="68" t="s">
        <v>10270</v>
      </c>
      <c r="H506" s="67" t="s">
        <v>10666</v>
      </c>
      <c r="I506" s="66"/>
      <c r="J506" s="66"/>
      <c r="K506" s="66"/>
      <c r="L506" s="66"/>
      <c r="M506" s="66"/>
      <c r="N506" s="66"/>
      <c r="O506" s="66"/>
      <c r="P506" s="66"/>
      <c r="Q506" s="66"/>
    </row>
    <row r="507" spans="1:17" s="50" customFormat="1" ht="15.75" customHeight="1">
      <c r="A507" s="67">
        <v>1372084</v>
      </c>
      <c r="B507" s="68" t="s">
        <v>10270</v>
      </c>
      <c r="C507" s="68" t="s">
        <v>10386</v>
      </c>
      <c r="D507" s="85">
        <v>370.6</v>
      </c>
      <c r="E507" s="101">
        <f t="shared" si="18"/>
        <v>259.42</v>
      </c>
      <c r="F507" s="68" t="s">
        <v>13</v>
      </c>
      <c r="G507" s="68" t="s">
        <v>10270</v>
      </c>
      <c r="H507" s="67" t="s">
        <v>10667</v>
      </c>
      <c r="I507" s="66"/>
      <c r="J507" s="66"/>
      <c r="K507" s="66"/>
      <c r="L507" s="66"/>
      <c r="M507" s="66"/>
      <c r="N507" s="66"/>
      <c r="O507" s="66"/>
      <c r="P507" s="66"/>
      <c r="Q507" s="66"/>
    </row>
    <row r="508" spans="1:17" s="50" customFormat="1" ht="15.75" customHeight="1">
      <c r="A508" s="67">
        <v>1372085</v>
      </c>
      <c r="B508" s="68" t="s">
        <v>10270</v>
      </c>
      <c r="C508" s="68" t="s">
        <v>10387</v>
      </c>
      <c r="D508" s="85">
        <v>394</v>
      </c>
      <c r="E508" s="101">
        <f t="shared" si="18"/>
        <v>275.79999999999995</v>
      </c>
      <c r="F508" s="68" t="s">
        <v>13</v>
      </c>
      <c r="G508" s="68" t="s">
        <v>10270</v>
      </c>
      <c r="H508" s="67" t="s">
        <v>10668</v>
      </c>
      <c r="I508" s="66"/>
      <c r="J508" s="66"/>
      <c r="K508" s="66"/>
      <c r="L508" s="66"/>
      <c r="M508" s="66"/>
      <c r="N508" s="66"/>
      <c r="O508" s="66"/>
      <c r="P508" s="66"/>
      <c r="Q508" s="66"/>
    </row>
    <row r="509" spans="1:17" s="50" customFormat="1" ht="15.75" customHeight="1">
      <c r="A509" s="67">
        <v>1372086</v>
      </c>
      <c r="B509" s="68" t="s">
        <v>10270</v>
      </c>
      <c r="C509" s="68" t="s">
        <v>10388</v>
      </c>
      <c r="D509" s="85">
        <v>414</v>
      </c>
      <c r="E509" s="101">
        <f t="shared" si="18"/>
        <v>289.79999999999995</v>
      </c>
      <c r="F509" s="68" t="s">
        <v>13</v>
      </c>
      <c r="G509" s="68" t="s">
        <v>10270</v>
      </c>
      <c r="H509" s="67" t="s">
        <v>10669</v>
      </c>
      <c r="I509" s="66"/>
      <c r="J509" s="66"/>
      <c r="K509" s="66"/>
      <c r="L509" s="66"/>
      <c r="M509" s="66"/>
      <c r="N509" s="66"/>
      <c r="O509" s="66"/>
      <c r="P509" s="66"/>
      <c r="Q509" s="66"/>
    </row>
    <row r="510" spans="1:17" s="50" customFormat="1" ht="15.75" customHeight="1">
      <c r="A510" s="67">
        <v>1372087</v>
      </c>
      <c r="B510" s="68" t="s">
        <v>10270</v>
      </c>
      <c r="C510" s="68" t="s">
        <v>10389</v>
      </c>
      <c r="D510" s="85">
        <v>104</v>
      </c>
      <c r="E510" s="101">
        <f t="shared" si="18"/>
        <v>72.8</v>
      </c>
      <c r="F510" s="68" t="s">
        <v>13</v>
      </c>
      <c r="G510" s="68" t="s">
        <v>10270</v>
      </c>
      <c r="H510" s="67" t="s">
        <v>10670</v>
      </c>
      <c r="I510" s="66"/>
      <c r="J510" s="66"/>
      <c r="K510" s="66"/>
      <c r="L510" s="66"/>
      <c r="M510" s="66"/>
      <c r="N510" s="66"/>
      <c r="O510" s="66"/>
      <c r="P510" s="66"/>
      <c r="Q510" s="66"/>
    </row>
    <row r="511" spans="1:17" s="50" customFormat="1" ht="15.75" customHeight="1">
      <c r="A511" s="67">
        <v>1372088</v>
      </c>
      <c r="B511" s="68" t="s">
        <v>10270</v>
      </c>
      <c r="C511" s="68" t="s">
        <v>10390</v>
      </c>
      <c r="D511" s="85">
        <v>122.2</v>
      </c>
      <c r="E511" s="101">
        <f t="shared" si="18"/>
        <v>85.539999999999992</v>
      </c>
      <c r="F511" s="68" t="s">
        <v>13</v>
      </c>
      <c r="G511" s="68" t="s">
        <v>10270</v>
      </c>
      <c r="H511" s="67" t="s">
        <v>10671</v>
      </c>
      <c r="I511" s="66"/>
      <c r="J511" s="66"/>
      <c r="K511" s="66"/>
      <c r="L511" s="66"/>
      <c r="M511" s="66"/>
      <c r="N511" s="66"/>
      <c r="O511" s="66"/>
      <c r="P511" s="66"/>
      <c r="Q511" s="66"/>
    </row>
    <row r="512" spans="1:17" s="50" customFormat="1" ht="15.75" customHeight="1">
      <c r="A512" s="67">
        <v>1372090</v>
      </c>
      <c r="B512" s="68" t="s">
        <v>10270</v>
      </c>
      <c r="C512" s="68" t="s">
        <v>10391</v>
      </c>
      <c r="D512" s="85">
        <v>490.9</v>
      </c>
      <c r="E512" s="101">
        <f t="shared" si="18"/>
        <v>343.62999999999994</v>
      </c>
      <c r="F512" s="68" t="s">
        <v>13</v>
      </c>
      <c r="G512" s="68" t="s">
        <v>10270</v>
      </c>
      <c r="H512" s="67" t="s">
        <v>10672</v>
      </c>
      <c r="I512" s="66"/>
      <c r="J512" s="66"/>
      <c r="K512" s="66"/>
      <c r="L512" s="66"/>
      <c r="M512" s="66"/>
      <c r="N512" s="66"/>
      <c r="O512" s="66"/>
      <c r="P512" s="66"/>
      <c r="Q512" s="66"/>
    </row>
    <row r="513" spans="1:17" s="50" customFormat="1" ht="15.75" customHeight="1">
      <c r="A513" s="67">
        <v>1372091</v>
      </c>
      <c r="B513" s="68" t="s">
        <v>10270</v>
      </c>
      <c r="C513" s="68" t="s">
        <v>10392</v>
      </c>
      <c r="D513" s="85">
        <v>998.7</v>
      </c>
      <c r="E513" s="101">
        <f t="shared" si="18"/>
        <v>699.09</v>
      </c>
      <c r="F513" s="68" t="s">
        <v>13</v>
      </c>
      <c r="G513" s="68" t="s">
        <v>10270</v>
      </c>
      <c r="H513" s="67" t="s">
        <v>10673</v>
      </c>
      <c r="I513" s="66"/>
      <c r="J513" s="66"/>
      <c r="K513" s="66"/>
      <c r="L513" s="66"/>
      <c r="M513" s="66"/>
      <c r="N513" s="66"/>
      <c r="O513" s="66"/>
      <c r="P513" s="66"/>
      <c r="Q513" s="66"/>
    </row>
    <row r="514" spans="1:17" s="50" customFormat="1" ht="15.75" customHeight="1">
      <c r="A514" s="67">
        <v>1372092</v>
      </c>
      <c r="B514" s="68" t="s">
        <v>10270</v>
      </c>
      <c r="C514" s="68" t="s">
        <v>10393</v>
      </c>
      <c r="D514" s="85">
        <v>521</v>
      </c>
      <c r="E514" s="101">
        <f t="shared" si="18"/>
        <v>364.7</v>
      </c>
      <c r="F514" s="68" t="s">
        <v>13</v>
      </c>
      <c r="G514" s="68" t="s">
        <v>10270</v>
      </c>
      <c r="H514" s="67" t="s">
        <v>10674</v>
      </c>
      <c r="I514" s="66"/>
      <c r="J514" s="66"/>
      <c r="K514" s="66"/>
      <c r="L514" s="66"/>
      <c r="M514" s="66"/>
      <c r="N514" s="66"/>
      <c r="O514" s="66"/>
      <c r="P514" s="66"/>
      <c r="Q514" s="66"/>
    </row>
    <row r="515" spans="1:17" s="50" customFormat="1" ht="15.75" customHeight="1">
      <c r="A515" s="67">
        <v>1372093</v>
      </c>
      <c r="B515" s="68" t="s">
        <v>10270</v>
      </c>
      <c r="C515" s="68" t="s">
        <v>10394</v>
      </c>
      <c r="D515" s="85">
        <v>548.79999999999995</v>
      </c>
      <c r="E515" s="101">
        <f t="shared" si="18"/>
        <v>384.15999999999997</v>
      </c>
      <c r="F515" s="68" t="s">
        <v>13</v>
      </c>
      <c r="G515" s="68" t="s">
        <v>10270</v>
      </c>
      <c r="H515" s="67" t="s">
        <v>10675</v>
      </c>
      <c r="I515" s="66"/>
      <c r="J515" s="66"/>
      <c r="K515" s="66"/>
      <c r="L515" s="66"/>
      <c r="M515" s="66"/>
      <c r="N515" s="66"/>
      <c r="O515" s="66"/>
      <c r="P515" s="66"/>
      <c r="Q515" s="66"/>
    </row>
    <row r="516" spans="1:17" s="50" customFormat="1" ht="15.75" customHeight="1">
      <c r="A516" s="67">
        <v>1372094</v>
      </c>
      <c r="B516" s="68" t="s">
        <v>10270</v>
      </c>
      <c r="C516" s="68" t="s">
        <v>10395</v>
      </c>
      <c r="D516" s="85">
        <v>569</v>
      </c>
      <c r="E516" s="101">
        <f t="shared" si="18"/>
        <v>398.29999999999995</v>
      </c>
      <c r="F516" s="68" t="s">
        <v>13</v>
      </c>
      <c r="G516" s="68" t="s">
        <v>10270</v>
      </c>
      <c r="H516" s="67" t="s">
        <v>10676</v>
      </c>
      <c r="I516" s="66"/>
      <c r="J516" s="66"/>
      <c r="K516" s="66"/>
      <c r="L516" s="66"/>
      <c r="M516" s="66"/>
      <c r="N516" s="66"/>
      <c r="O516" s="66"/>
      <c r="P516" s="66"/>
      <c r="Q516" s="66"/>
    </row>
    <row r="517" spans="1:17" s="50" customFormat="1" ht="15.75" customHeight="1">
      <c r="A517" s="67">
        <v>1372095</v>
      </c>
      <c r="B517" s="68" t="s">
        <v>10270</v>
      </c>
      <c r="C517" s="68" t="s">
        <v>10396</v>
      </c>
      <c r="D517" s="85">
        <v>353.9</v>
      </c>
      <c r="E517" s="101">
        <f t="shared" si="18"/>
        <v>247.72999999999996</v>
      </c>
      <c r="F517" s="68" t="s">
        <v>13</v>
      </c>
      <c r="G517" s="68" t="s">
        <v>10270</v>
      </c>
      <c r="H517" s="67" t="s">
        <v>10677</v>
      </c>
      <c r="I517" s="66"/>
      <c r="J517" s="66"/>
      <c r="K517" s="66"/>
      <c r="L517" s="66"/>
      <c r="M517" s="66"/>
      <c r="N517" s="66"/>
      <c r="O517" s="66"/>
      <c r="P517" s="66"/>
      <c r="Q517" s="66"/>
    </row>
    <row r="518" spans="1:17" s="50" customFormat="1" ht="15.75" customHeight="1">
      <c r="A518" s="67">
        <v>1372096</v>
      </c>
      <c r="B518" s="68" t="s">
        <v>10270</v>
      </c>
      <c r="C518" s="68" t="s">
        <v>10397</v>
      </c>
      <c r="D518" s="85">
        <v>428.5</v>
      </c>
      <c r="E518" s="101">
        <f t="shared" si="18"/>
        <v>299.95</v>
      </c>
      <c r="F518" s="68" t="s">
        <v>13</v>
      </c>
      <c r="G518" s="68" t="s">
        <v>10270</v>
      </c>
      <c r="H518" s="67" t="s">
        <v>10678</v>
      </c>
      <c r="I518" s="66"/>
      <c r="J518" s="66"/>
      <c r="K518" s="66"/>
      <c r="L518" s="66"/>
      <c r="M518" s="66"/>
      <c r="N518" s="66"/>
      <c r="O518" s="66"/>
      <c r="P518" s="66"/>
      <c r="Q518" s="66"/>
    </row>
    <row r="519" spans="1:17" s="50" customFormat="1" ht="15.75" customHeight="1">
      <c r="A519" s="67">
        <v>1372097</v>
      </c>
      <c r="B519" s="68" t="s">
        <v>10270</v>
      </c>
      <c r="C519" s="68" t="s">
        <v>10398</v>
      </c>
      <c r="D519" s="85">
        <v>583</v>
      </c>
      <c r="E519" s="101">
        <f t="shared" si="18"/>
        <v>408.09999999999997</v>
      </c>
      <c r="F519" s="68" t="s">
        <v>13</v>
      </c>
      <c r="G519" s="68" t="s">
        <v>10270</v>
      </c>
      <c r="H519" s="67" t="s">
        <v>10679</v>
      </c>
      <c r="I519" s="66"/>
      <c r="J519" s="66"/>
      <c r="K519" s="66"/>
      <c r="L519" s="66"/>
      <c r="M519" s="66"/>
      <c r="N519" s="66"/>
      <c r="O519" s="66"/>
      <c r="P519" s="66"/>
      <c r="Q519" s="66"/>
    </row>
    <row r="520" spans="1:17" s="50" customFormat="1" ht="15.75" customHeight="1">
      <c r="A520" s="67">
        <v>1372098</v>
      </c>
      <c r="B520" s="68" t="s">
        <v>10270</v>
      </c>
      <c r="C520" s="68" t="s">
        <v>10399</v>
      </c>
      <c r="D520" s="85">
        <v>94.2</v>
      </c>
      <c r="E520" s="101">
        <f t="shared" si="18"/>
        <v>65.94</v>
      </c>
      <c r="F520" s="68" t="s">
        <v>13</v>
      </c>
      <c r="G520" s="68" t="s">
        <v>10270</v>
      </c>
      <c r="H520" s="67" t="s">
        <v>10680</v>
      </c>
      <c r="I520" s="66"/>
      <c r="J520" s="66"/>
      <c r="K520" s="66"/>
      <c r="L520" s="66"/>
      <c r="M520" s="66"/>
      <c r="N520" s="66"/>
      <c r="O520" s="66"/>
      <c r="P520" s="66"/>
      <c r="Q520" s="66"/>
    </row>
    <row r="521" spans="1:17" s="50" customFormat="1" ht="15.75" customHeight="1">
      <c r="A521" s="67">
        <v>1372584</v>
      </c>
      <c r="B521" s="68" t="s">
        <v>10270</v>
      </c>
      <c r="C521" s="68" t="s">
        <v>10400</v>
      </c>
      <c r="D521" s="85">
        <v>689.2</v>
      </c>
      <c r="E521" s="101">
        <f t="shared" si="18"/>
        <v>482.44</v>
      </c>
      <c r="F521" s="68" t="s">
        <v>13</v>
      </c>
      <c r="G521" s="68" t="s">
        <v>10270</v>
      </c>
      <c r="H521" s="67" t="s">
        <v>10681</v>
      </c>
      <c r="I521" s="66"/>
      <c r="J521" s="66"/>
      <c r="K521" s="66"/>
      <c r="L521" s="66"/>
      <c r="M521" s="66"/>
      <c r="N521" s="66"/>
      <c r="O521" s="66"/>
      <c r="P521" s="66"/>
      <c r="Q521" s="66"/>
    </row>
    <row r="522" spans="1:17" s="50" customFormat="1" ht="15.75" customHeight="1">
      <c r="A522" s="67">
        <v>1372586</v>
      </c>
      <c r="B522" s="68" t="s">
        <v>10270</v>
      </c>
      <c r="C522" s="68" t="s">
        <v>10401</v>
      </c>
      <c r="D522" s="85">
        <v>744.9</v>
      </c>
      <c r="E522" s="101">
        <f t="shared" si="18"/>
        <v>521.42999999999995</v>
      </c>
      <c r="F522" s="68" t="s">
        <v>13</v>
      </c>
      <c r="G522" s="68" t="s">
        <v>10270</v>
      </c>
      <c r="H522" s="67" t="s">
        <v>10682</v>
      </c>
      <c r="I522" s="66"/>
      <c r="J522" s="66"/>
      <c r="K522" s="66"/>
      <c r="L522" s="66"/>
      <c r="M522" s="66"/>
      <c r="N522" s="66"/>
      <c r="O522" s="66"/>
      <c r="P522" s="66"/>
      <c r="Q522" s="66"/>
    </row>
    <row r="523" spans="1:17" s="50" customFormat="1" ht="15.75" customHeight="1">
      <c r="A523" s="67">
        <v>1372587</v>
      </c>
      <c r="B523" s="68" t="s">
        <v>10270</v>
      </c>
      <c r="C523" s="68" t="s">
        <v>10402</v>
      </c>
      <c r="D523" s="85">
        <v>778.8</v>
      </c>
      <c r="E523" s="101">
        <f t="shared" ref="E523:E586" si="19">SUM(D523*0.7)</f>
        <v>545.16</v>
      </c>
      <c r="F523" s="68" t="s">
        <v>13</v>
      </c>
      <c r="G523" s="68" t="s">
        <v>10270</v>
      </c>
      <c r="H523" s="67" t="s">
        <v>10683</v>
      </c>
      <c r="I523" s="66"/>
      <c r="J523" s="66"/>
      <c r="K523" s="66"/>
      <c r="L523" s="66"/>
      <c r="M523" s="66"/>
      <c r="N523" s="66"/>
      <c r="O523" s="66"/>
      <c r="P523" s="66"/>
      <c r="Q523" s="66"/>
    </row>
    <row r="524" spans="1:17" s="50" customFormat="1" ht="15.75" customHeight="1">
      <c r="A524" s="67">
        <v>1372588</v>
      </c>
      <c r="B524" s="68" t="s">
        <v>10270</v>
      </c>
      <c r="C524" s="68" t="s">
        <v>10403</v>
      </c>
      <c r="D524" s="85">
        <v>797.4</v>
      </c>
      <c r="E524" s="101">
        <f t="shared" si="19"/>
        <v>558.17999999999995</v>
      </c>
      <c r="F524" s="68" t="s">
        <v>13</v>
      </c>
      <c r="G524" s="68" t="s">
        <v>10270</v>
      </c>
      <c r="H524" s="67" t="s">
        <v>10684</v>
      </c>
      <c r="I524" s="66"/>
      <c r="J524" s="66"/>
      <c r="K524" s="66"/>
      <c r="L524" s="66"/>
      <c r="M524" s="66"/>
      <c r="N524" s="66"/>
      <c r="O524" s="66"/>
      <c r="P524" s="66"/>
      <c r="Q524" s="66"/>
    </row>
    <row r="525" spans="1:17" s="50" customFormat="1" ht="15.75" customHeight="1">
      <c r="A525" s="67">
        <v>1372589</v>
      </c>
      <c r="B525" s="68" t="s">
        <v>10270</v>
      </c>
      <c r="C525" s="68" t="s">
        <v>10404</v>
      </c>
      <c r="D525" s="85">
        <v>33.299999999999997</v>
      </c>
      <c r="E525" s="101">
        <f t="shared" si="19"/>
        <v>23.309999999999995</v>
      </c>
      <c r="F525" s="68" t="s">
        <v>13</v>
      </c>
      <c r="G525" s="68" t="s">
        <v>10270</v>
      </c>
      <c r="H525" s="67" t="s">
        <v>10685</v>
      </c>
      <c r="I525" s="66"/>
      <c r="J525" s="66"/>
      <c r="K525" s="66"/>
      <c r="L525" s="66"/>
      <c r="M525" s="66"/>
      <c r="N525" s="66"/>
      <c r="O525" s="66"/>
      <c r="P525" s="66"/>
      <c r="Q525" s="66"/>
    </row>
    <row r="526" spans="1:17" s="50" customFormat="1" ht="15.75" customHeight="1">
      <c r="A526" s="67">
        <v>1388215</v>
      </c>
      <c r="B526" s="68" t="s">
        <v>10270</v>
      </c>
      <c r="C526" s="68" t="s">
        <v>10405</v>
      </c>
      <c r="D526" s="85">
        <v>531.6</v>
      </c>
      <c r="E526" s="101">
        <f t="shared" si="19"/>
        <v>372.12</v>
      </c>
      <c r="F526" s="68" t="s">
        <v>13</v>
      </c>
      <c r="G526" s="68" t="s">
        <v>10270</v>
      </c>
      <c r="H526" s="67" t="s">
        <v>10686</v>
      </c>
      <c r="I526" s="66"/>
      <c r="J526" s="66"/>
      <c r="K526" s="66"/>
      <c r="L526" s="66"/>
      <c r="M526" s="66"/>
      <c r="N526" s="66"/>
      <c r="O526" s="66"/>
      <c r="P526" s="66"/>
      <c r="Q526" s="66"/>
    </row>
    <row r="527" spans="1:17" s="50" customFormat="1" ht="15.75" customHeight="1">
      <c r="A527" s="67">
        <v>1395244</v>
      </c>
      <c r="B527" s="68" t="s">
        <v>10270</v>
      </c>
      <c r="C527" s="68" t="s">
        <v>10406</v>
      </c>
      <c r="D527" s="85">
        <v>87.6</v>
      </c>
      <c r="E527" s="101">
        <f t="shared" si="19"/>
        <v>61.319999999999993</v>
      </c>
      <c r="F527" s="68" t="s">
        <v>154</v>
      </c>
      <c r="G527" s="68" t="s">
        <v>10270</v>
      </c>
      <c r="H527" s="67" t="s">
        <v>10687</v>
      </c>
      <c r="I527" s="66"/>
      <c r="J527" s="66"/>
      <c r="K527" s="66"/>
      <c r="L527" s="66"/>
      <c r="M527" s="66"/>
      <c r="N527" s="66"/>
      <c r="O527" s="66"/>
      <c r="P527" s="66"/>
      <c r="Q527" s="66"/>
    </row>
    <row r="528" spans="1:17" s="50" customFormat="1" ht="15.75" customHeight="1">
      <c r="A528" s="67">
        <v>1396305</v>
      </c>
      <c r="B528" s="68" t="s">
        <v>10269</v>
      </c>
      <c r="C528" s="68" t="s">
        <v>10407</v>
      </c>
      <c r="D528" s="85">
        <v>314.7</v>
      </c>
      <c r="E528" s="101">
        <f t="shared" si="19"/>
        <v>220.29</v>
      </c>
      <c r="F528" s="68" t="s">
        <v>13</v>
      </c>
      <c r="G528" s="68" t="s">
        <v>10270</v>
      </c>
      <c r="H528" s="67" t="s">
        <v>10688</v>
      </c>
      <c r="I528" s="66"/>
      <c r="J528" s="66"/>
      <c r="K528" s="66"/>
      <c r="L528" s="66"/>
      <c r="M528" s="66"/>
      <c r="N528" s="66"/>
      <c r="O528" s="66"/>
      <c r="P528" s="66"/>
      <c r="Q528" s="66"/>
    </row>
    <row r="529" spans="1:17" s="50" customFormat="1" ht="15.75" customHeight="1">
      <c r="A529" s="67">
        <v>1409374</v>
      </c>
      <c r="B529" s="68" t="s">
        <v>10270</v>
      </c>
      <c r="C529" s="68" t="s">
        <v>10408</v>
      </c>
      <c r="D529" s="85">
        <v>77</v>
      </c>
      <c r="E529" s="101">
        <f t="shared" si="19"/>
        <v>53.9</v>
      </c>
      <c r="F529" s="68" t="s">
        <v>13</v>
      </c>
      <c r="G529" s="68" t="s">
        <v>10270</v>
      </c>
      <c r="H529" s="67" t="s">
        <v>10689</v>
      </c>
      <c r="I529" s="66"/>
      <c r="J529" s="66"/>
      <c r="K529" s="66"/>
      <c r="L529" s="66"/>
      <c r="M529" s="66"/>
      <c r="N529" s="66"/>
      <c r="O529" s="66"/>
      <c r="P529" s="66"/>
      <c r="Q529" s="66"/>
    </row>
    <row r="530" spans="1:17" s="50" customFormat="1" ht="15.75" customHeight="1">
      <c r="A530" s="67">
        <v>1426084</v>
      </c>
      <c r="B530" s="68" t="s">
        <v>10270</v>
      </c>
      <c r="C530" s="68" t="s">
        <v>10409</v>
      </c>
      <c r="D530" s="85">
        <v>531.6</v>
      </c>
      <c r="E530" s="101">
        <f t="shared" si="19"/>
        <v>372.12</v>
      </c>
      <c r="F530" s="68" t="s">
        <v>13</v>
      </c>
      <c r="G530" s="68" t="s">
        <v>10270</v>
      </c>
      <c r="H530" s="67" t="s">
        <v>10690</v>
      </c>
      <c r="I530" s="66"/>
      <c r="J530" s="66"/>
      <c r="K530" s="66"/>
      <c r="L530" s="66"/>
      <c r="M530" s="66"/>
      <c r="N530" s="66"/>
      <c r="O530" s="66"/>
      <c r="P530" s="66"/>
      <c r="Q530" s="66"/>
    </row>
    <row r="531" spans="1:17" s="50" customFormat="1" ht="15.75" customHeight="1">
      <c r="A531" s="67">
        <v>1426459</v>
      </c>
      <c r="B531" s="68" t="s">
        <v>10270</v>
      </c>
      <c r="C531" s="68" t="s">
        <v>10410</v>
      </c>
      <c r="D531" s="85">
        <v>84.2</v>
      </c>
      <c r="E531" s="101">
        <f t="shared" si="19"/>
        <v>58.94</v>
      </c>
      <c r="F531" s="68" t="s">
        <v>154</v>
      </c>
      <c r="G531" s="68" t="s">
        <v>10270</v>
      </c>
      <c r="H531" s="67" t="s">
        <v>10691</v>
      </c>
      <c r="I531" s="66"/>
      <c r="J531" s="66"/>
      <c r="K531" s="66"/>
      <c r="L531" s="66"/>
      <c r="M531" s="66"/>
      <c r="N531" s="66"/>
      <c r="O531" s="66"/>
      <c r="P531" s="66"/>
      <c r="Q531" s="66"/>
    </row>
    <row r="532" spans="1:17" s="50" customFormat="1" ht="15.75" customHeight="1">
      <c r="A532" s="67">
        <v>1426460</v>
      </c>
      <c r="B532" s="68" t="s">
        <v>10270</v>
      </c>
      <c r="C532" s="68" t="s">
        <v>10411</v>
      </c>
      <c r="D532" s="85">
        <v>77.599999999999994</v>
      </c>
      <c r="E532" s="101">
        <f t="shared" si="19"/>
        <v>54.319999999999993</v>
      </c>
      <c r="F532" s="68" t="s">
        <v>154</v>
      </c>
      <c r="G532" s="68" t="s">
        <v>10270</v>
      </c>
      <c r="H532" s="67" t="s">
        <v>10692</v>
      </c>
      <c r="I532" s="66"/>
      <c r="J532" s="66"/>
      <c r="K532" s="66"/>
      <c r="L532" s="66"/>
      <c r="M532" s="66"/>
      <c r="N532" s="66"/>
      <c r="O532" s="66"/>
      <c r="P532" s="66"/>
      <c r="Q532" s="66"/>
    </row>
    <row r="533" spans="1:17" s="50" customFormat="1" ht="15.75" customHeight="1">
      <c r="A533" s="67">
        <v>1442286</v>
      </c>
      <c r="B533" s="68" t="s">
        <v>10269</v>
      </c>
      <c r="C533" s="68" t="s">
        <v>10412</v>
      </c>
      <c r="D533" s="85">
        <v>492.9</v>
      </c>
      <c r="E533" s="101">
        <f t="shared" si="19"/>
        <v>345.03</v>
      </c>
      <c r="F533" s="68" t="s">
        <v>13</v>
      </c>
      <c r="G533" s="68" t="s">
        <v>10270</v>
      </c>
      <c r="H533" s="67" t="s">
        <v>10693</v>
      </c>
      <c r="I533" s="66"/>
      <c r="J533" s="66"/>
      <c r="K533" s="66"/>
      <c r="L533" s="66"/>
      <c r="M533" s="66"/>
      <c r="N533" s="66"/>
      <c r="O533" s="66"/>
      <c r="P533" s="66"/>
      <c r="Q533" s="66"/>
    </row>
    <row r="534" spans="1:17" s="50" customFormat="1" ht="15.75" customHeight="1">
      <c r="A534" s="67">
        <v>1442287</v>
      </c>
      <c r="B534" s="68" t="s">
        <v>10269</v>
      </c>
      <c r="C534" s="68" t="s">
        <v>10413</v>
      </c>
      <c r="D534" s="85">
        <v>533.9</v>
      </c>
      <c r="E534" s="101">
        <f t="shared" si="19"/>
        <v>373.72999999999996</v>
      </c>
      <c r="F534" s="68" t="s">
        <v>13</v>
      </c>
      <c r="G534" s="68" t="s">
        <v>10270</v>
      </c>
      <c r="H534" s="67" t="s">
        <v>10694</v>
      </c>
      <c r="I534" s="66"/>
      <c r="J534" s="66"/>
      <c r="K534" s="66"/>
      <c r="L534" s="66"/>
      <c r="M534" s="66"/>
      <c r="N534" s="66"/>
      <c r="O534" s="66"/>
      <c r="P534" s="66"/>
      <c r="Q534" s="66"/>
    </row>
    <row r="535" spans="1:17" s="50" customFormat="1" ht="15.75" customHeight="1">
      <c r="A535" s="67">
        <v>1442288</v>
      </c>
      <c r="B535" s="68" t="s">
        <v>10269</v>
      </c>
      <c r="C535" s="68" t="s">
        <v>10414</v>
      </c>
      <c r="D535" s="85">
        <v>657.1</v>
      </c>
      <c r="E535" s="101">
        <f t="shared" si="19"/>
        <v>459.96999999999997</v>
      </c>
      <c r="F535" s="68" t="s">
        <v>13</v>
      </c>
      <c r="G535" s="68" t="s">
        <v>10270</v>
      </c>
      <c r="H535" s="67" t="s">
        <v>10695</v>
      </c>
      <c r="I535" s="66"/>
      <c r="J535" s="66"/>
      <c r="K535" s="66"/>
      <c r="L535" s="66"/>
      <c r="M535" s="66"/>
      <c r="N535" s="66"/>
      <c r="O535" s="66"/>
      <c r="P535" s="66"/>
      <c r="Q535" s="66"/>
    </row>
    <row r="536" spans="1:17" s="50" customFormat="1" ht="15.75" customHeight="1">
      <c r="A536" s="67">
        <v>1442291</v>
      </c>
      <c r="B536" s="68" t="s">
        <v>10269</v>
      </c>
      <c r="C536" s="68" t="s">
        <v>10415</v>
      </c>
      <c r="D536" s="85">
        <v>1065.5999999999999</v>
      </c>
      <c r="E536" s="101">
        <f t="shared" si="19"/>
        <v>745.91999999999985</v>
      </c>
      <c r="F536" s="68" t="s">
        <v>13</v>
      </c>
      <c r="G536" s="68" t="s">
        <v>10270</v>
      </c>
      <c r="H536" s="67" t="s">
        <v>10696</v>
      </c>
      <c r="I536" s="66"/>
      <c r="J536" s="66"/>
      <c r="K536" s="66"/>
      <c r="L536" s="66"/>
      <c r="M536" s="66"/>
      <c r="N536" s="66"/>
      <c r="O536" s="66"/>
      <c r="P536" s="66"/>
      <c r="Q536" s="66"/>
    </row>
    <row r="537" spans="1:17" s="50" customFormat="1" ht="15.75" customHeight="1">
      <c r="A537" s="67">
        <v>1442292</v>
      </c>
      <c r="B537" s="68" t="s">
        <v>10269</v>
      </c>
      <c r="C537" s="68" t="s">
        <v>10416</v>
      </c>
      <c r="D537" s="85">
        <v>1437.3</v>
      </c>
      <c r="E537" s="101">
        <f t="shared" si="19"/>
        <v>1006.1099999999999</v>
      </c>
      <c r="F537" s="68" t="s">
        <v>13</v>
      </c>
      <c r="G537" s="68" t="s">
        <v>10270</v>
      </c>
      <c r="H537" s="67" t="s">
        <v>10697</v>
      </c>
      <c r="I537" s="66"/>
      <c r="J537" s="66"/>
      <c r="K537" s="66"/>
      <c r="L537" s="66"/>
      <c r="M537" s="66"/>
      <c r="N537" s="66"/>
      <c r="O537" s="66"/>
      <c r="P537" s="66"/>
      <c r="Q537" s="66"/>
    </row>
    <row r="538" spans="1:17" s="50" customFormat="1" ht="15.75" customHeight="1">
      <c r="A538" s="67">
        <v>1442293</v>
      </c>
      <c r="B538" s="68" t="s">
        <v>10270</v>
      </c>
      <c r="C538" s="68" t="s">
        <v>10417</v>
      </c>
      <c r="D538" s="85">
        <v>113.2</v>
      </c>
      <c r="E538" s="101">
        <f t="shared" si="19"/>
        <v>79.239999999999995</v>
      </c>
      <c r="F538" s="68" t="s">
        <v>13</v>
      </c>
      <c r="G538" s="68" t="s">
        <v>10270</v>
      </c>
      <c r="H538" s="67" t="s">
        <v>10698</v>
      </c>
      <c r="I538" s="66"/>
      <c r="J538" s="66"/>
      <c r="K538" s="66"/>
      <c r="L538" s="66"/>
      <c r="M538" s="66"/>
      <c r="N538" s="66"/>
      <c r="O538" s="66"/>
      <c r="P538" s="66"/>
      <c r="Q538" s="66"/>
    </row>
    <row r="539" spans="1:17" s="50" customFormat="1" ht="15.75" customHeight="1">
      <c r="A539" s="67">
        <v>1442294</v>
      </c>
      <c r="B539" s="68" t="s">
        <v>10270</v>
      </c>
      <c r="C539" s="68" t="s">
        <v>10418</v>
      </c>
      <c r="D539" s="85">
        <v>124.3</v>
      </c>
      <c r="E539" s="101">
        <f t="shared" si="19"/>
        <v>87.009999999999991</v>
      </c>
      <c r="F539" s="68" t="s">
        <v>13</v>
      </c>
      <c r="G539" s="68" t="s">
        <v>10270</v>
      </c>
      <c r="H539" s="67" t="s">
        <v>10699</v>
      </c>
      <c r="I539" s="66"/>
      <c r="J539" s="66"/>
      <c r="K539" s="66"/>
      <c r="L539" s="66"/>
      <c r="M539" s="66"/>
      <c r="N539" s="66"/>
      <c r="O539" s="66"/>
      <c r="P539" s="66"/>
      <c r="Q539" s="66"/>
    </row>
    <row r="540" spans="1:17" s="50" customFormat="1" ht="15.75" customHeight="1">
      <c r="A540" s="67">
        <v>1442295</v>
      </c>
      <c r="B540" s="68" t="s">
        <v>10270</v>
      </c>
      <c r="C540" s="68" t="s">
        <v>10419</v>
      </c>
      <c r="D540" s="85">
        <v>1075.5</v>
      </c>
      <c r="E540" s="101">
        <f t="shared" si="19"/>
        <v>752.84999999999991</v>
      </c>
      <c r="F540" s="68" t="s">
        <v>13</v>
      </c>
      <c r="G540" s="68" t="s">
        <v>10270</v>
      </c>
      <c r="H540" s="67" t="s">
        <v>10700</v>
      </c>
      <c r="I540" s="66"/>
      <c r="J540" s="66"/>
      <c r="K540" s="66"/>
      <c r="L540" s="66"/>
      <c r="M540" s="66"/>
      <c r="N540" s="66"/>
      <c r="O540" s="66"/>
      <c r="P540" s="66"/>
      <c r="Q540" s="66"/>
    </row>
    <row r="541" spans="1:17" s="50" customFormat="1" ht="15.75" customHeight="1">
      <c r="A541" s="67">
        <v>1442481</v>
      </c>
      <c r="B541" s="68" t="s">
        <v>10270</v>
      </c>
      <c r="C541" s="68" t="s">
        <v>10420</v>
      </c>
      <c r="D541" s="85">
        <v>1574.4</v>
      </c>
      <c r="E541" s="101">
        <f t="shared" si="19"/>
        <v>1102.08</v>
      </c>
      <c r="F541" s="68" t="s">
        <v>13</v>
      </c>
      <c r="G541" s="68" t="s">
        <v>10270</v>
      </c>
      <c r="H541" s="67" t="s">
        <v>10701</v>
      </c>
      <c r="I541" s="66"/>
      <c r="J541" s="66"/>
      <c r="K541" s="66"/>
      <c r="L541" s="66"/>
      <c r="M541" s="66"/>
      <c r="N541" s="66"/>
      <c r="O541" s="66"/>
      <c r="P541" s="66"/>
      <c r="Q541" s="66"/>
    </row>
    <row r="542" spans="1:17" s="50" customFormat="1" ht="15.75" customHeight="1">
      <c r="A542" s="67">
        <v>1442482</v>
      </c>
      <c r="B542" s="68" t="s">
        <v>10270</v>
      </c>
      <c r="C542" s="68" t="s">
        <v>10421</v>
      </c>
      <c r="D542" s="85">
        <v>1236.3</v>
      </c>
      <c r="E542" s="101">
        <f t="shared" si="19"/>
        <v>865.41</v>
      </c>
      <c r="F542" s="68" t="s">
        <v>13</v>
      </c>
      <c r="G542" s="68" t="s">
        <v>10270</v>
      </c>
      <c r="H542" s="67" t="s">
        <v>10702</v>
      </c>
      <c r="I542" s="66"/>
      <c r="J542" s="66"/>
      <c r="K542" s="66"/>
      <c r="L542" s="66"/>
      <c r="M542" s="66"/>
      <c r="N542" s="66"/>
      <c r="O542" s="66"/>
      <c r="P542" s="66"/>
      <c r="Q542" s="66"/>
    </row>
    <row r="543" spans="1:17" s="50" customFormat="1" ht="15.75" customHeight="1">
      <c r="A543" s="67">
        <v>1442483</v>
      </c>
      <c r="B543" s="68" t="s">
        <v>10270</v>
      </c>
      <c r="C543" s="68" t="s">
        <v>10422</v>
      </c>
      <c r="D543" s="85">
        <v>1125.5</v>
      </c>
      <c r="E543" s="101">
        <f t="shared" si="19"/>
        <v>787.84999999999991</v>
      </c>
      <c r="F543" s="68" t="s">
        <v>13</v>
      </c>
      <c r="G543" s="68" t="s">
        <v>10270</v>
      </c>
      <c r="H543" s="67" t="s">
        <v>10703</v>
      </c>
      <c r="I543" s="66"/>
      <c r="J543" s="66"/>
      <c r="K543" s="66"/>
      <c r="L543" s="66"/>
      <c r="M543" s="66"/>
      <c r="N543" s="66"/>
      <c r="O543" s="66"/>
      <c r="P543" s="66"/>
      <c r="Q543" s="66"/>
    </row>
    <row r="544" spans="1:17" s="50" customFormat="1" ht="15.75" customHeight="1">
      <c r="A544" s="67">
        <v>1453091</v>
      </c>
      <c r="B544" s="68" t="s">
        <v>10270</v>
      </c>
      <c r="C544" s="68" t="s">
        <v>10423</v>
      </c>
      <c r="D544" s="85">
        <v>327.2</v>
      </c>
      <c r="E544" s="101">
        <f t="shared" si="19"/>
        <v>229.03999999999996</v>
      </c>
      <c r="F544" s="68" t="s">
        <v>13</v>
      </c>
      <c r="G544" s="68" t="s">
        <v>10270</v>
      </c>
      <c r="H544" s="67" t="s">
        <v>10704</v>
      </c>
      <c r="I544" s="66"/>
      <c r="J544" s="66"/>
      <c r="K544" s="66"/>
      <c r="L544" s="66"/>
      <c r="M544" s="66"/>
      <c r="N544" s="66"/>
      <c r="O544" s="66"/>
      <c r="P544" s="66"/>
      <c r="Q544" s="66"/>
    </row>
    <row r="545" spans="1:17" s="50" customFormat="1" ht="15.75" customHeight="1">
      <c r="A545" s="67">
        <v>1460737</v>
      </c>
      <c r="B545" s="68" t="s">
        <v>10270</v>
      </c>
      <c r="C545" s="68" t="s">
        <v>10424</v>
      </c>
      <c r="D545" s="85">
        <v>96.7</v>
      </c>
      <c r="E545" s="101">
        <f t="shared" si="19"/>
        <v>67.69</v>
      </c>
      <c r="F545" s="68" t="s">
        <v>13</v>
      </c>
      <c r="G545" s="68" t="s">
        <v>10270</v>
      </c>
      <c r="H545" s="67" t="s">
        <v>10705</v>
      </c>
      <c r="I545" s="66"/>
      <c r="J545" s="66"/>
      <c r="K545" s="66"/>
      <c r="L545" s="66"/>
      <c r="M545" s="66"/>
      <c r="N545" s="66"/>
      <c r="O545" s="66"/>
      <c r="P545" s="66"/>
      <c r="Q545" s="66"/>
    </row>
    <row r="546" spans="1:17" s="50" customFormat="1" ht="15.75" customHeight="1">
      <c r="A546" s="67">
        <v>1465424</v>
      </c>
      <c r="B546" s="68" t="s">
        <v>10269</v>
      </c>
      <c r="C546" s="68" t="s">
        <v>10425</v>
      </c>
      <c r="D546" s="85">
        <v>185.2</v>
      </c>
      <c r="E546" s="101">
        <f t="shared" si="19"/>
        <v>129.63999999999999</v>
      </c>
      <c r="F546" s="68" t="s">
        <v>13</v>
      </c>
      <c r="G546" s="68" t="s">
        <v>10270</v>
      </c>
      <c r="H546" s="67" t="s">
        <v>10706</v>
      </c>
      <c r="I546" s="66"/>
      <c r="J546" s="66"/>
      <c r="K546" s="66"/>
      <c r="L546" s="66"/>
      <c r="M546" s="66"/>
      <c r="N546" s="66"/>
      <c r="O546" s="66"/>
      <c r="P546" s="66"/>
      <c r="Q546" s="66"/>
    </row>
    <row r="547" spans="1:17" s="50" customFormat="1" ht="15.75" customHeight="1">
      <c r="A547" s="67">
        <v>1486060</v>
      </c>
      <c r="B547" s="68" t="s">
        <v>10270</v>
      </c>
      <c r="C547" s="68" t="s">
        <v>10426</v>
      </c>
      <c r="D547" s="85">
        <v>196.9</v>
      </c>
      <c r="E547" s="101">
        <f t="shared" si="19"/>
        <v>137.82999999999998</v>
      </c>
      <c r="F547" s="68" t="s">
        <v>13</v>
      </c>
      <c r="G547" s="68" t="s">
        <v>10270</v>
      </c>
      <c r="H547" s="67" t="s">
        <v>10707</v>
      </c>
      <c r="I547" s="66"/>
      <c r="J547" s="66"/>
      <c r="K547" s="66"/>
      <c r="L547" s="66"/>
      <c r="M547" s="66"/>
      <c r="N547" s="66"/>
      <c r="O547" s="66"/>
      <c r="P547" s="66"/>
      <c r="Q547" s="66"/>
    </row>
    <row r="548" spans="1:17" s="50" customFormat="1" ht="15.75" customHeight="1">
      <c r="A548" s="67">
        <v>1491106</v>
      </c>
      <c r="B548" s="68" t="s">
        <v>10270</v>
      </c>
      <c r="C548" s="68" t="s">
        <v>10427</v>
      </c>
      <c r="D548" s="85">
        <v>287.2</v>
      </c>
      <c r="E548" s="101">
        <f t="shared" si="19"/>
        <v>201.04</v>
      </c>
      <c r="F548" s="68" t="s">
        <v>13</v>
      </c>
      <c r="G548" s="68" t="s">
        <v>10270</v>
      </c>
      <c r="H548" s="67" t="s">
        <v>10708</v>
      </c>
      <c r="I548" s="66"/>
      <c r="J548" s="66"/>
      <c r="K548" s="66"/>
      <c r="L548" s="66"/>
      <c r="M548" s="66"/>
      <c r="N548" s="66"/>
      <c r="O548" s="66"/>
      <c r="P548" s="66"/>
      <c r="Q548" s="66"/>
    </row>
    <row r="549" spans="1:17" s="50" customFormat="1" ht="15.75" customHeight="1">
      <c r="A549" s="67">
        <v>1510060</v>
      </c>
      <c r="B549" s="68" t="s">
        <v>10270</v>
      </c>
      <c r="C549" s="68" t="s">
        <v>10428</v>
      </c>
      <c r="D549" s="85">
        <v>55.9</v>
      </c>
      <c r="E549" s="101">
        <f t="shared" si="19"/>
        <v>39.129999999999995</v>
      </c>
      <c r="F549" s="68" t="s">
        <v>13</v>
      </c>
      <c r="G549" s="68" t="s">
        <v>10270</v>
      </c>
      <c r="H549" s="67">
        <v>3201</v>
      </c>
      <c r="I549" s="66"/>
      <c r="J549" s="66"/>
      <c r="K549" s="66"/>
      <c r="L549" s="66"/>
      <c r="M549" s="66"/>
      <c r="N549" s="66"/>
      <c r="O549" s="66"/>
      <c r="P549" s="66"/>
      <c r="Q549" s="66"/>
    </row>
    <row r="550" spans="1:17" s="50" customFormat="1" ht="15.75" customHeight="1">
      <c r="A550" s="67">
        <v>1510061</v>
      </c>
      <c r="B550" s="68" t="s">
        <v>10270</v>
      </c>
      <c r="C550" s="68" t="s">
        <v>10429</v>
      </c>
      <c r="D550" s="85">
        <v>55.9</v>
      </c>
      <c r="E550" s="101">
        <f t="shared" si="19"/>
        <v>39.129999999999995</v>
      </c>
      <c r="F550" s="68" t="s">
        <v>13</v>
      </c>
      <c r="G550" s="68" t="s">
        <v>10270</v>
      </c>
      <c r="H550" s="67">
        <v>3210</v>
      </c>
      <c r="I550" s="66"/>
      <c r="J550" s="66"/>
      <c r="K550" s="66"/>
      <c r="L550" s="66"/>
      <c r="M550" s="66"/>
      <c r="N550" s="66"/>
      <c r="O550" s="66"/>
      <c r="P550" s="66"/>
      <c r="Q550" s="66"/>
    </row>
    <row r="551" spans="1:17" s="50" customFormat="1" ht="15.75" customHeight="1">
      <c r="A551" s="67">
        <v>1510064</v>
      </c>
      <c r="B551" s="68" t="s">
        <v>10270</v>
      </c>
      <c r="C551" s="68" t="s">
        <v>10430</v>
      </c>
      <c r="D551" s="85">
        <v>84.2</v>
      </c>
      <c r="E551" s="101">
        <f t="shared" si="19"/>
        <v>58.94</v>
      </c>
      <c r="F551" s="68" t="s">
        <v>13</v>
      </c>
      <c r="G551" s="68" t="s">
        <v>10270</v>
      </c>
      <c r="H551" s="67" t="s">
        <v>10709</v>
      </c>
      <c r="I551" s="66"/>
      <c r="J551" s="66"/>
      <c r="K551" s="66"/>
      <c r="L551" s="66"/>
      <c r="M551" s="66"/>
      <c r="N551" s="66"/>
      <c r="O551" s="66"/>
      <c r="P551" s="66"/>
      <c r="Q551" s="66"/>
    </row>
    <row r="552" spans="1:17" s="50" customFormat="1" ht="15.75" customHeight="1">
      <c r="A552" s="67">
        <v>1510065</v>
      </c>
      <c r="B552" s="68" t="s">
        <v>10270</v>
      </c>
      <c r="C552" s="68" t="s">
        <v>10431</v>
      </c>
      <c r="D552" s="85">
        <v>196.9</v>
      </c>
      <c r="E552" s="101">
        <f t="shared" si="19"/>
        <v>137.82999999999998</v>
      </c>
      <c r="F552" s="68" t="s">
        <v>13</v>
      </c>
      <c r="G552" s="68" t="s">
        <v>10270</v>
      </c>
      <c r="H552" s="67" t="s">
        <v>10710</v>
      </c>
      <c r="I552" s="66"/>
      <c r="J552" s="66"/>
      <c r="K552" s="66"/>
      <c r="L552" s="66"/>
      <c r="M552" s="66"/>
      <c r="N552" s="66"/>
      <c r="O552" s="66"/>
      <c r="P552" s="66"/>
      <c r="Q552" s="66"/>
    </row>
    <row r="553" spans="1:17" s="50" customFormat="1" ht="15.75" customHeight="1">
      <c r="A553" s="67">
        <v>1510066</v>
      </c>
      <c r="B553" s="68" t="s">
        <v>10270</v>
      </c>
      <c r="C553" s="68" t="s">
        <v>10432</v>
      </c>
      <c r="D553" s="85">
        <v>117.4</v>
      </c>
      <c r="E553" s="101">
        <f t="shared" si="19"/>
        <v>82.179999999999993</v>
      </c>
      <c r="F553" s="68" t="s">
        <v>13</v>
      </c>
      <c r="G553" s="68" t="s">
        <v>10270</v>
      </c>
      <c r="H553" s="71">
        <v>2487616</v>
      </c>
      <c r="I553" s="66"/>
      <c r="J553" s="66"/>
      <c r="K553" s="66"/>
      <c r="L553" s="66"/>
      <c r="M553" s="66"/>
      <c r="N553" s="66"/>
      <c r="O553" s="66"/>
      <c r="P553" s="66"/>
      <c r="Q553" s="66"/>
    </row>
    <row r="554" spans="1:17" s="50" customFormat="1" ht="15.75" customHeight="1">
      <c r="A554" s="67">
        <v>1510068</v>
      </c>
      <c r="B554" s="68" t="s">
        <v>10270</v>
      </c>
      <c r="C554" s="68" t="s">
        <v>10433</v>
      </c>
      <c r="D554" s="85">
        <v>117.4</v>
      </c>
      <c r="E554" s="101">
        <f t="shared" si="19"/>
        <v>82.179999999999993</v>
      </c>
      <c r="F554" s="68" t="s">
        <v>13</v>
      </c>
      <c r="G554" s="68" t="s">
        <v>10270</v>
      </c>
      <c r="H554" s="71">
        <v>2499326</v>
      </c>
      <c r="I554" s="66"/>
      <c r="J554" s="66"/>
      <c r="K554" s="66"/>
      <c r="L554" s="66"/>
      <c r="M554" s="66"/>
      <c r="N554" s="66"/>
      <c r="O554" s="66"/>
      <c r="P554" s="66"/>
      <c r="Q554" s="66"/>
    </row>
    <row r="555" spans="1:17" s="50" customFormat="1" ht="15.75" customHeight="1">
      <c r="A555" s="67">
        <v>1510069</v>
      </c>
      <c r="B555" s="68" t="s">
        <v>10270</v>
      </c>
      <c r="C555" s="68" t="s">
        <v>10434</v>
      </c>
      <c r="D555" s="85">
        <v>117.4</v>
      </c>
      <c r="E555" s="101">
        <f t="shared" si="19"/>
        <v>82.179999999999993</v>
      </c>
      <c r="F555" s="68" t="s">
        <v>13</v>
      </c>
      <c r="G555" s="68" t="s">
        <v>10270</v>
      </c>
      <c r="H555" s="71">
        <v>2485388</v>
      </c>
      <c r="I555" s="66"/>
      <c r="J555" s="66"/>
      <c r="K555" s="66"/>
      <c r="L555" s="66"/>
      <c r="M555" s="66"/>
      <c r="N555" s="66"/>
      <c r="O555" s="66"/>
      <c r="P555" s="66"/>
      <c r="Q555" s="66"/>
    </row>
    <row r="556" spans="1:17" s="50" customFormat="1" ht="15.75" customHeight="1">
      <c r="A556" s="67">
        <v>1515265</v>
      </c>
      <c r="B556" s="68" t="s">
        <v>10270</v>
      </c>
      <c r="C556" s="68" t="s">
        <v>10435</v>
      </c>
      <c r="D556" s="85">
        <v>214.2</v>
      </c>
      <c r="E556" s="101">
        <f t="shared" si="19"/>
        <v>149.93999999999997</v>
      </c>
      <c r="F556" s="68" t="s">
        <v>13</v>
      </c>
      <c r="G556" s="68" t="s">
        <v>10270</v>
      </c>
      <c r="H556" s="67" t="s">
        <v>10711</v>
      </c>
      <c r="I556" s="66"/>
      <c r="J556" s="66"/>
      <c r="K556" s="66"/>
      <c r="L556" s="66"/>
      <c r="M556" s="66"/>
      <c r="N556" s="66"/>
      <c r="O556" s="66"/>
      <c r="P556" s="66"/>
      <c r="Q556" s="66"/>
    </row>
    <row r="557" spans="1:17" s="50" customFormat="1" ht="15.75" customHeight="1">
      <c r="A557" s="67">
        <v>1543396</v>
      </c>
      <c r="B557" s="68" t="s">
        <v>10270</v>
      </c>
      <c r="C557" s="68" t="s">
        <v>10436</v>
      </c>
      <c r="D557" s="85">
        <v>305.7</v>
      </c>
      <c r="E557" s="101">
        <f t="shared" si="19"/>
        <v>213.98999999999998</v>
      </c>
      <c r="F557" s="68" t="s">
        <v>13</v>
      </c>
      <c r="G557" s="68" t="s">
        <v>10270</v>
      </c>
      <c r="H557" s="67" t="s">
        <v>10712</v>
      </c>
      <c r="I557" s="66"/>
      <c r="J557" s="66"/>
      <c r="K557" s="66"/>
      <c r="L557" s="66"/>
      <c r="M557" s="66"/>
      <c r="N557" s="66"/>
      <c r="O557" s="66"/>
      <c r="P557" s="66"/>
      <c r="Q557" s="66"/>
    </row>
    <row r="558" spans="1:17" s="50" customFormat="1" ht="15.75" customHeight="1">
      <c r="A558" s="67">
        <v>1547001</v>
      </c>
      <c r="B558" s="68" t="s">
        <v>10270</v>
      </c>
      <c r="C558" s="68" t="s">
        <v>10437</v>
      </c>
      <c r="D558" s="85">
        <v>563</v>
      </c>
      <c r="E558" s="101">
        <f t="shared" si="19"/>
        <v>394.09999999999997</v>
      </c>
      <c r="F558" s="68" t="s">
        <v>13</v>
      </c>
      <c r="G558" s="68" t="s">
        <v>10270</v>
      </c>
      <c r="H558" s="67" t="s">
        <v>10713</v>
      </c>
      <c r="I558" s="66"/>
      <c r="J558" s="66"/>
      <c r="K558" s="66"/>
      <c r="L558" s="66"/>
      <c r="M558" s="66"/>
      <c r="N558" s="66"/>
      <c r="O558" s="66"/>
      <c r="P558" s="66"/>
      <c r="Q558" s="66"/>
    </row>
    <row r="559" spans="1:17" s="50" customFormat="1" ht="15.75" customHeight="1">
      <c r="A559" s="67">
        <v>1556412</v>
      </c>
      <c r="B559" s="68" t="s">
        <v>10270</v>
      </c>
      <c r="C559" s="68" t="s">
        <v>10438</v>
      </c>
      <c r="D559" s="85">
        <v>521</v>
      </c>
      <c r="E559" s="101">
        <f t="shared" si="19"/>
        <v>364.7</v>
      </c>
      <c r="F559" s="68" t="s">
        <v>13</v>
      </c>
      <c r="G559" s="68" t="s">
        <v>10270</v>
      </c>
      <c r="H559" s="67" t="s">
        <v>10714</v>
      </c>
      <c r="I559" s="66"/>
      <c r="J559" s="66"/>
      <c r="K559" s="66"/>
      <c r="L559" s="66"/>
      <c r="M559" s="66"/>
      <c r="N559" s="66"/>
      <c r="O559" s="66"/>
      <c r="P559" s="66"/>
      <c r="Q559" s="66"/>
    </row>
    <row r="560" spans="1:17" s="50" customFormat="1" ht="15.75" customHeight="1">
      <c r="A560" s="67">
        <v>1584447</v>
      </c>
      <c r="B560" s="68" t="s">
        <v>10270</v>
      </c>
      <c r="C560" s="68" t="s">
        <v>10439</v>
      </c>
      <c r="D560" s="85">
        <v>193.8</v>
      </c>
      <c r="E560" s="101">
        <f t="shared" si="19"/>
        <v>135.66</v>
      </c>
      <c r="F560" s="68" t="s">
        <v>13</v>
      </c>
      <c r="G560" s="68" t="s">
        <v>10270</v>
      </c>
      <c r="H560" s="67" t="s">
        <v>10715</v>
      </c>
      <c r="I560" s="66"/>
      <c r="J560" s="66"/>
      <c r="K560" s="66"/>
      <c r="L560" s="66"/>
      <c r="M560" s="66"/>
      <c r="N560" s="66"/>
      <c r="O560" s="66"/>
      <c r="P560" s="66"/>
      <c r="Q560" s="66"/>
    </row>
    <row r="561" spans="1:17" s="50" customFormat="1" ht="15.75" customHeight="1">
      <c r="A561" s="67">
        <v>1584448</v>
      </c>
      <c r="B561" s="68" t="s">
        <v>10270</v>
      </c>
      <c r="C561" s="68" t="s">
        <v>10440</v>
      </c>
      <c r="D561" s="85">
        <v>363.9</v>
      </c>
      <c r="E561" s="101">
        <f t="shared" si="19"/>
        <v>254.72999999999996</v>
      </c>
      <c r="F561" s="68" t="s">
        <v>13</v>
      </c>
      <c r="G561" s="68" t="s">
        <v>10270</v>
      </c>
      <c r="H561" s="67" t="s">
        <v>10716</v>
      </c>
      <c r="I561" s="66"/>
      <c r="J561" s="66"/>
      <c r="K561" s="66"/>
      <c r="L561" s="66"/>
      <c r="M561" s="66"/>
      <c r="N561" s="66"/>
      <c r="O561" s="66"/>
      <c r="P561" s="66"/>
      <c r="Q561" s="66"/>
    </row>
    <row r="562" spans="1:17" s="50" customFormat="1" ht="15.75" customHeight="1">
      <c r="A562" s="67">
        <v>1584449</v>
      </c>
      <c r="B562" s="68" t="s">
        <v>10270</v>
      </c>
      <c r="C562" s="68" t="s">
        <v>10441</v>
      </c>
      <c r="D562" s="85">
        <v>600.70000000000005</v>
      </c>
      <c r="E562" s="101">
        <f t="shared" si="19"/>
        <v>420.49</v>
      </c>
      <c r="F562" s="68" t="s">
        <v>13</v>
      </c>
      <c r="G562" s="68" t="s">
        <v>10270</v>
      </c>
      <c r="H562" s="67" t="s">
        <v>10717</v>
      </c>
      <c r="I562" s="66"/>
      <c r="J562" s="66"/>
      <c r="K562" s="66"/>
      <c r="L562" s="66"/>
      <c r="M562" s="66"/>
      <c r="N562" s="66"/>
      <c r="O562" s="66"/>
      <c r="P562" s="66"/>
      <c r="Q562" s="66"/>
    </row>
    <row r="563" spans="1:17" s="50" customFormat="1" ht="15.75" customHeight="1">
      <c r="A563" s="67">
        <v>1584450</v>
      </c>
      <c r="B563" s="68" t="s">
        <v>10270</v>
      </c>
      <c r="C563" s="68" t="s">
        <v>10442</v>
      </c>
      <c r="D563" s="85">
        <v>621.1</v>
      </c>
      <c r="E563" s="101">
        <f t="shared" si="19"/>
        <v>434.77</v>
      </c>
      <c r="F563" s="68" t="s">
        <v>13</v>
      </c>
      <c r="G563" s="68" t="s">
        <v>10270</v>
      </c>
      <c r="H563" s="67" t="s">
        <v>10718</v>
      </c>
      <c r="I563" s="66"/>
      <c r="J563" s="66"/>
      <c r="K563" s="66"/>
      <c r="L563" s="66"/>
      <c r="M563" s="66"/>
      <c r="N563" s="66"/>
      <c r="O563" s="66"/>
      <c r="P563" s="66"/>
      <c r="Q563" s="66"/>
    </row>
    <row r="564" spans="1:17" s="50" customFormat="1" ht="15.75" customHeight="1">
      <c r="A564" s="67">
        <v>1584459</v>
      </c>
      <c r="B564" s="68" t="s">
        <v>10270</v>
      </c>
      <c r="C564" s="68" t="s">
        <v>10443</v>
      </c>
      <c r="D564" s="85">
        <v>33.200000000000003</v>
      </c>
      <c r="E564" s="101">
        <f t="shared" si="19"/>
        <v>23.240000000000002</v>
      </c>
      <c r="F564" s="68" t="s">
        <v>13</v>
      </c>
      <c r="G564" s="68" t="s">
        <v>10270</v>
      </c>
      <c r="H564" s="67" t="s">
        <v>10719</v>
      </c>
      <c r="I564" s="66"/>
      <c r="J564" s="66"/>
      <c r="K564" s="66"/>
      <c r="L564" s="66"/>
      <c r="M564" s="66"/>
      <c r="N564" s="66"/>
      <c r="O564" s="66"/>
      <c r="P564" s="66"/>
      <c r="Q564" s="66"/>
    </row>
    <row r="565" spans="1:17" s="50" customFormat="1" ht="15.75" customHeight="1">
      <c r="A565" s="69">
        <v>1584460</v>
      </c>
      <c r="B565" s="70" t="s">
        <v>10269</v>
      </c>
      <c r="C565" s="70" t="s">
        <v>10444</v>
      </c>
      <c r="D565" s="56">
        <v>1011.8</v>
      </c>
      <c r="E565" s="101">
        <f t="shared" si="19"/>
        <v>708.25999999999988</v>
      </c>
      <c r="F565" s="70" t="s">
        <v>13</v>
      </c>
      <c r="G565" s="70" t="s">
        <v>10270</v>
      </c>
      <c r="H565" s="69" t="s">
        <v>10720</v>
      </c>
      <c r="I565" s="66"/>
      <c r="J565" s="66"/>
      <c r="K565" s="66"/>
      <c r="L565" s="66"/>
      <c r="M565" s="66"/>
      <c r="N565" s="66"/>
      <c r="O565" s="66"/>
      <c r="P565" s="66"/>
      <c r="Q565" s="66"/>
    </row>
    <row r="566" spans="1:17" s="50" customFormat="1" ht="15.75" customHeight="1">
      <c r="A566" s="67">
        <v>1584461</v>
      </c>
      <c r="B566" s="68" t="s">
        <v>10269</v>
      </c>
      <c r="C566" s="68" t="s">
        <v>10445</v>
      </c>
      <c r="D566" s="85">
        <v>538.1</v>
      </c>
      <c r="E566" s="101">
        <f t="shared" si="19"/>
        <v>376.67</v>
      </c>
      <c r="F566" s="68" t="s">
        <v>13</v>
      </c>
      <c r="G566" s="68" t="s">
        <v>10270</v>
      </c>
      <c r="H566" s="67" t="s">
        <v>10721</v>
      </c>
      <c r="I566" s="66"/>
      <c r="J566" s="66"/>
      <c r="K566" s="66"/>
      <c r="L566" s="66"/>
      <c r="M566" s="66"/>
      <c r="N566" s="66"/>
      <c r="O566" s="66"/>
      <c r="P566" s="66"/>
      <c r="Q566" s="66"/>
    </row>
    <row r="567" spans="1:17" s="50" customFormat="1" ht="15.75" customHeight="1">
      <c r="A567" s="67">
        <v>1584462</v>
      </c>
      <c r="B567" s="68" t="s">
        <v>10269</v>
      </c>
      <c r="C567" s="68" t="s">
        <v>10446</v>
      </c>
      <c r="D567" s="85">
        <v>530.70000000000005</v>
      </c>
      <c r="E567" s="101">
        <f t="shared" si="19"/>
        <v>371.49</v>
      </c>
      <c r="F567" s="68" t="s">
        <v>13</v>
      </c>
      <c r="G567" s="68" t="s">
        <v>10270</v>
      </c>
      <c r="H567" s="67" t="s">
        <v>10722</v>
      </c>
      <c r="I567" s="66"/>
      <c r="J567" s="66"/>
      <c r="K567" s="66"/>
      <c r="L567" s="66"/>
      <c r="M567" s="66"/>
      <c r="N567" s="66"/>
      <c r="O567" s="66"/>
      <c r="P567" s="66"/>
      <c r="Q567" s="66"/>
    </row>
    <row r="568" spans="1:17" s="50" customFormat="1" ht="15.75" customHeight="1">
      <c r="A568" s="67">
        <v>1584463</v>
      </c>
      <c r="B568" s="68" t="s">
        <v>10269</v>
      </c>
      <c r="C568" s="68" t="s">
        <v>10447</v>
      </c>
      <c r="D568" s="85">
        <v>534</v>
      </c>
      <c r="E568" s="101">
        <f t="shared" si="19"/>
        <v>373.79999999999995</v>
      </c>
      <c r="F568" s="68" t="s">
        <v>13</v>
      </c>
      <c r="G568" s="68" t="s">
        <v>10270</v>
      </c>
      <c r="H568" s="67" t="s">
        <v>10723</v>
      </c>
      <c r="I568" s="66"/>
      <c r="J568" s="66"/>
      <c r="K568" s="66"/>
      <c r="L568" s="66"/>
      <c r="M568" s="66"/>
      <c r="N568" s="66"/>
      <c r="O568" s="66"/>
      <c r="P568" s="66"/>
      <c r="Q568" s="66"/>
    </row>
    <row r="569" spans="1:17" s="50" customFormat="1" ht="15.75" customHeight="1">
      <c r="A569" s="67">
        <v>1584476</v>
      </c>
      <c r="B569" s="68" t="s">
        <v>10270</v>
      </c>
      <c r="C569" s="68" t="s">
        <v>10448</v>
      </c>
      <c r="D569" s="85">
        <v>333.7</v>
      </c>
      <c r="E569" s="101">
        <f t="shared" si="19"/>
        <v>233.58999999999997</v>
      </c>
      <c r="F569" s="68" t="s">
        <v>13</v>
      </c>
      <c r="G569" s="68" t="s">
        <v>10270</v>
      </c>
      <c r="H569" s="67" t="s">
        <v>10724</v>
      </c>
      <c r="I569" s="66"/>
      <c r="J569" s="66"/>
      <c r="K569" s="66"/>
      <c r="L569" s="66"/>
      <c r="M569" s="66"/>
      <c r="N569" s="66"/>
      <c r="O569" s="66"/>
      <c r="P569" s="66"/>
      <c r="Q569" s="66"/>
    </row>
    <row r="570" spans="1:17" s="50" customFormat="1" ht="15.75" customHeight="1">
      <c r="A570" s="67">
        <v>1593753</v>
      </c>
      <c r="B570" s="68" t="s">
        <v>10270</v>
      </c>
      <c r="C570" s="68" t="s">
        <v>10449</v>
      </c>
      <c r="D570" s="85">
        <v>59.9</v>
      </c>
      <c r="E570" s="101">
        <f t="shared" si="19"/>
        <v>41.93</v>
      </c>
      <c r="F570" s="68" t="s">
        <v>13</v>
      </c>
      <c r="G570" s="68" t="s">
        <v>10270</v>
      </c>
      <c r="H570" s="67" t="s">
        <v>10725</v>
      </c>
      <c r="I570" s="66"/>
      <c r="J570" s="66"/>
      <c r="K570" s="66"/>
      <c r="L570" s="66"/>
      <c r="M570" s="66"/>
      <c r="N570" s="66"/>
      <c r="O570" s="66"/>
      <c r="P570" s="66"/>
      <c r="Q570" s="66"/>
    </row>
    <row r="571" spans="1:17" s="50" customFormat="1" ht="15.75" customHeight="1">
      <c r="A571" s="67">
        <v>1600680</v>
      </c>
      <c r="B571" s="68" t="s">
        <v>10269</v>
      </c>
      <c r="C571" s="68" t="s">
        <v>10450</v>
      </c>
      <c r="D571" s="85">
        <v>378.8</v>
      </c>
      <c r="E571" s="101">
        <f t="shared" si="19"/>
        <v>265.15999999999997</v>
      </c>
      <c r="F571" s="68" t="s">
        <v>13</v>
      </c>
      <c r="G571" s="68" t="s">
        <v>10270</v>
      </c>
      <c r="H571" s="67" t="s">
        <v>10726</v>
      </c>
      <c r="I571" s="66"/>
      <c r="J571" s="66"/>
      <c r="K571" s="66"/>
      <c r="L571" s="66"/>
      <c r="M571" s="66"/>
      <c r="N571" s="66"/>
      <c r="O571" s="66"/>
      <c r="P571" s="66"/>
      <c r="Q571" s="66"/>
    </row>
    <row r="572" spans="1:17" s="50" customFormat="1" ht="15.75" customHeight="1">
      <c r="A572" s="67">
        <v>1600681</v>
      </c>
      <c r="B572" s="68" t="s">
        <v>10269</v>
      </c>
      <c r="C572" s="68" t="s">
        <v>10451</v>
      </c>
      <c r="D572" s="85">
        <v>677.9</v>
      </c>
      <c r="E572" s="101">
        <f t="shared" si="19"/>
        <v>474.53</v>
      </c>
      <c r="F572" s="68" t="s">
        <v>13</v>
      </c>
      <c r="G572" s="68" t="s">
        <v>10270</v>
      </c>
      <c r="H572" s="67" t="s">
        <v>10727</v>
      </c>
      <c r="I572" s="66"/>
      <c r="J572" s="66"/>
      <c r="K572" s="66"/>
      <c r="L572" s="66"/>
      <c r="M572" s="66"/>
      <c r="N572" s="66"/>
      <c r="O572" s="66"/>
      <c r="P572" s="66"/>
      <c r="Q572" s="66"/>
    </row>
    <row r="573" spans="1:17" s="50" customFormat="1" ht="15.75" customHeight="1">
      <c r="A573" s="67">
        <v>1600685</v>
      </c>
      <c r="B573" s="68" t="s">
        <v>10269</v>
      </c>
      <c r="C573" s="68" t="s">
        <v>10452</v>
      </c>
      <c r="D573" s="85">
        <v>1715.5</v>
      </c>
      <c r="E573" s="101">
        <f t="shared" si="19"/>
        <v>1200.8499999999999</v>
      </c>
      <c r="F573" s="68" t="s">
        <v>13</v>
      </c>
      <c r="G573" s="68" t="s">
        <v>10270</v>
      </c>
      <c r="H573" s="67" t="s">
        <v>10728</v>
      </c>
      <c r="I573" s="66"/>
      <c r="J573" s="66"/>
      <c r="K573" s="66"/>
      <c r="L573" s="66"/>
      <c r="M573" s="66"/>
      <c r="N573" s="66"/>
      <c r="O573" s="66"/>
      <c r="P573" s="66"/>
      <c r="Q573" s="66"/>
    </row>
    <row r="574" spans="1:17" s="50" customFormat="1" ht="15.75" customHeight="1">
      <c r="A574" s="67">
        <v>1600686</v>
      </c>
      <c r="B574" s="68" t="s">
        <v>10269</v>
      </c>
      <c r="C574" s="68" t="s">
        <v>10453</v>
      </c>
      <c r="D574" s="85">
        <v>1660.6</v>
      </c>
      <c r="E574" s="101">
        <f t="shared" si="19"/>
        <v>1162.4199999999998</v>
      </c>
      <c r="F574" s="68" t="s">
        <v>13</v>
      </c>
      <c r="G574" s="68" t="s">
        <v>10270</v>
      </c>
      <c r="H574" s="67" t="s">
        <v>10729</v>
      </c>
      <c r="I574" s="66"/>
      <c r="J574" s="66"/>
      <c r="K574" s="66"/>
      <c r="L574" s="66"/>
      <c r="M574" s="66"/>
      <c r="N574" s="66"/>
      <c r="O574" s="66"/>
      <c r="P574" s="66"/>
      <c r="Q574" s="66"/>
    </row>
    <row r="575" spans="1:17" s="50" customFormat="1" ht="15.75" customHeight="1">
      <c r="A575" s="67">
        <v>1600687</v>
      </c>
      <c r="B575" s="68" t="s">
        <v>10269</v>
      </c>
      <c r="C575" s="68" t="s">
        <v>10454</v>
      </c>
      <c r="D575" s="85">
        <v>1693.5</v>
      </c>
      <c r="E575" s="101">
        <f t="shared" si="19"/>
        <v>1185.4499999999998</v>
      </c>
      <c r="F575" s="68" t="s">
        <v>13</v>
      </c>
      <c r="G575" s="68" t="s">
        <v>10270</v>
      </c>
      <c r="H575" s="67" t="s">
        <v>10730</v>
      </c>
      <c r="I575" s="66"/>
      <c r="J575" s="66"/>
      <c r="K575" s="66"/>
      <c r="L575" s="66"/>
      <c r="M575" s="66"/>
      <c r="N575" s="66"/>
      <c r="O575" s="66"/>
      <c r="P575" s="66"/>
      <c r="Q575" s="66"/>
    </row>
    <row r="576" spans="1:17" s="50" customFormat="1" ht="15.75" customHeight="1">
      <c r="A576" s="67">
        <v>1600688</v>
      </c>
      <c r="B576" s="68" t="s">
        <v>10269</v>
      </c>
      <c r="C576" s="68" t="s">
        <v>10455</v>
      </c>
      <c r="D576" s="85">
        <v>947.9</v>
      </c>
      <c r="E576" s="101">
        <f t="shared" si="19"/>
        <v>663.53</v>
      </c>
      <c r="F576" s="68" t="s">
        <v>13</v>
      </c>
      <c r="G576" s="68" t="s">
        <v>10270</v>
      </c>
      <c r="H576" s="67" t="s">
        <v>10731</v>
      </c>
      <c r="I576" s="66"/>
      <c r="J576" s="66"/>
      <c r="K576" s="66"/>
      <c r="L576" s="66"/>
      <c r="M576" s="66"/>
      <c r="N576" s="66"/>
      <c r="O576" s="66"/>
      <c r="P576" s="66"/>
      <c r="Q576" s="66"/>
    </row>
    <row r="577" spans="1:17" s="50" customFormat="1" ht="15.75" customHeight="1">
      <c r="A577" s="67">
        <v>1600689</v>
      </c>
      <c r="B577" s="68" t="s">
        <v>10269</v>
      </c>
      <c r="C577" s="68" t="s">
        <v>10456</v>
      </c>
      <c r="D577" s="85">
        <v>892.7</v>
      </c>
      <c r="E577" s="101">
        <f t="shared" si="19"/>
        <v>624.89</v>
      </c>
      <c r="F577" s="68" t="s">
        <v>13</v>
      </c>
      <c r="G577" s="68" t="s">
        <v>10270</v>
      </c>
      <c r="H577" s="67" t="s">
        <v>10732</v>
      </c>
      <c r="I577" s="66"/>
      <c r="J577" s="66"/>
      <c r="K577" s="66"/>
      <c r="L577" s="66"/>
      <c r="M577" s="66"/>
      <c r="N577" s="66"/>
      <c r="O577" s="66"/>
      <c r="P577" s="66"/>
      <c r="Q577" s="66"/>
    </row>
    <row r="578" spans="1:17" s="50" customFormat="1" ht="15.75" customHeight="1">
      <c r="A578" s="67">
        <v>1600690</v>
      </c>
      <c r="B578" s="68" t="s">
        <v>10269</v>
      </c>
      <c r="C578" s="68" t="s">
        <v>10457</v>
      </c>
      <c r="D578" s="85">
        <v>925.7</v>
      </c>
      <c r="E578" s="101">
        <f t="shared" si="19"/>
        <v>647.99</v>
      </c>
      <c r="F578" s="68" t="s">
        <v>13</v>
      </c>
      <c r="G578" s="68" t="s">
        <v>10270</v>
      </c>
      <c r="H578" s="67" t="s">
        <v>10733</v>
      </c>
      <c r="I578" s="66"/>
      <c r="J578" s="66"/>
      <c r="K578" s="66"/>
      <c r="L578" s="66"/>
      <c r="M578" s="66"/>
      <c r="N578" s="66"/>
      <c r="O578" s="66"/>
      <c r="P578" s="66"/>
      <c r="Q578" s="66"/>
    </row>
    <row r="579" spans="1:17" s="50" customFormat="1" ht="15.75" customHeight="1">
      <c r="A579" s="67">
        <v>1600691</v>
      </c>
      <c r="B579" s="68" t="s">
        <v>10269</v>
      </c>
      <c r="C579" s="68" t="s">
        <v>10458</v>
      </c>
      <c r="D579" s="85">
        <v>1288.3</v>
      </c>
      <c r="E579" s="101">
        <f t="shared" si="19"/>
        <v>901.81</v>
      </c>
      <c r="F579" s="68" t="s">
        <v>13</v>
      </c>
      <c r="G579" s="68" t="s">
        <v>10270</v>
      </c>
      <c r="H579" s="67" t="s">
        <v>10734</v>
      </c>
      <c r="I579" s="66"/>
      <c r="J579" s="66"/>
      <c r="K579" s="66"/>
      <c r="L579" s="66"/>
      <c r="M579" s="66"/>
      <c r="N579" s="66"/>
      <c r="O579" s="66"/>
      <c r="P579" s="66"/>
      <c r="Q579" s="66"/>
    </row>
    <row r="580" spans="1:17" s="50" customFormat="1" ht="15.75" customHeight="1">
      <c r="A580" s="67">
        <v>1600692</v>
      </c>
      <c r="B580" s="68" t="s">
        <v>10269</v>
      </c>
      <c r="C580" s="68" t="s">
        <v>10459</v>
      </c>
      <c r="D580" s="85">
        <v>1236.4000000000001</v>
      </c>
      <c r="E580" s="101">
        <f t="shared" si="19"/>
        <v>865.48</v>
      </c>
      <c r="F580" s="68" t="s">
        <v>13</v>
      </c>
      <c r="G580" s="68" t="s">
        <v>10270</v>
      </c>
      <c r="H580" s="67" t="s">
        <v>10735</v>
      </c>
      <c r="I580" s="66"/>
      <c r="J580" s="66"/>
      <c r="K580" s="66"/>
      <c r="L580" s="66"/>
      <c r="M580" s="66"/>
      <c r="N580" s="66"/>
      <c r="O580" s="66"/>
      <c r="P580" s="66"/>
      <c r="Q580" s="66"/>
    </row>
    <row r="581" spans="1:17" s="50" customFormat="1" ht="15.75" customHeight="1">
      <c r="A581" s="67">
        <v>1600693</v>
      </c>
      <c r="B581" s="68" t="s">
        <v>10269</v>
      </c>
      <c r="C581" s="68" t="s">
        <v>10460</v>
      </c>
      <c r="D581" s="85">
        <v>1269.4000000000001</v>
      </c>
      <c r="E581" s="101">
        <f t="shared" si="19"/>
        <v>888.58</v>
      </c>
      <c r="F581" s="68" t="s">
        <v>13</v>
      </c>
      <c r="G581" s="68" t="s">
        <v>10270</v>
      </c>
      <c r="H581" s="67" t="s">
        <v>10736</v>
      </c>
      <c r="I581" s="66"/>
      <c r="J581" s="66"/>
      <c r="K581" s="66"/>
      <c r="L581" s="66"/>
      <c r="M581" s="66"/>
      <c r="N581" s="66"/>
      <c r="O581" s="66"/>
      <c r="P581" s="66"/>
      <c r="Q581" s="66"/>
    </row>
    <row r="582" spans="1:17" s="50" customFormat="1" ht="15.75" customHeight="1">
      <c r="A582" s="67">
        <v>1600694</v>
      </c>
      <c r="B582" s="68" t="s">
        <v>10269</v>
      </c>
      <c r="C582" s="68" t="s">
        <v>10461</v>
      </c>
      <c r="D582" s="85">
        <v>2322.5</v>
      </c>
      <c r="E582" s="101">
        <f t="shared" si="19"/>
        <v>1625.75</v>
      </c>
      <c r="F582" s="68" t="s">
        <v>13</v>
      </c>
      <c r="G582" s="68" t="s">
        <v>10270</v>
      </c>
      <c r="H582" s="67" t="s">
        <v>10737</v>
      </c>
      <c r="I582" s="66"/>
      <c r="J582" s="66"/>
      <c r="K582" s="66"/>
      <c r="L582" s="66"/>
      <c r="M582" s="66"/>
      <c r="N582" s="66"/>
      <c r="O582" s="66"/>
      <c r="P582" s="66"/>
      <c r="Q582" s="66"/>
    </row>
    <row r="583" spans="1:17" s="50" customFormat="1" ht="15.75" customHeight="1">
      <c r="A583" s="67">
        <v>1600695</v>
      </c>
      <c r="B583" s="68" t="s">
        <v>10269</v>
      </c>
      <c r="C583" s="68" t="s">
        <v>10462</v>
      </c>
      <c r="D583" s="85">
        <v>2267.6999999999998</v>
      </c>
      <c r="E583" s="101">
        <f t="shared" si="19"/>
        <v>1587.3899999999999</v>
      </c>
      <c r="F583" s="68" t="s">
        <v>13</v>
      </c>
      <c r="G583" s="68" t="s">
        <v>10270</v>
      </c>
      <c r="H583" s="67" t="s">
        <v>10738</v>
      </c>
      <c r="I583" s="66"/>
      <c r="J583" s="66"/>
      <c r="K583" s="66"/>
      <c r="L583" s="66"/>
      <c r="M583" s="66"/>
      <c r="N583" s="66"/>
      <c r="O583" s="66"/>
      <c r="P583" s="66"/>
      <c r="Q583" s="66"/>
    </row>
    <row r="584" spans="1:17" s="50" customFormat="1" ht="15.75" customHeight="1">
      <c r="A584" s="67">
        <v>1600696</v>
      </c>
      <c r="B584" s="68" t="s">
        <v>10269</v>
      </c>
      <c r="C584" s="68" t="s">
        <v>10463</v>
      </c>
      <c r="D584" s="85">
        <v>2300.8000000000002</v>
      </c>
      <c r="E584" s="101">
        <f t="shared" si="19"/>
        <v>1610.56</v>
      </c>
      <c r="F584" s="68" t="s">
        <v>13</v>
      </c>
      <c r="G584" s="68" t="s">
        <v>10270</v>
      </c>
      <c r="H584" s="67" t="s">
        <v>10739</v>
      </c>
      <c r="I584" s="66"/>
      <c r="J584" s="66"/>
      <c r="K584" s="66"/>
      <c r="L584" s="66"/>
      <c r="M584" s="66"/>
      <c r="N584" s="66"/>
      <c r="O584" s="66"/>
      <c r="P584" s="66"/>
      <c r="Q584" s="66"/>
    </row>
    <row r="585" spans="1:17" s="50" customFormat="1" ht="15.75" customHeight="1">
      <c r="A585" s="67">
        <v>1600697</v>
      </c>
      <c r="B585" s="68" t="s">
        <v>10269</v>
      </c>
      <c r="C585" s="68" t="s">
        <v>10464</v>
      </c>
      <c r="D585" s="85">
        <v>1312.7</v>
      </c>
      <c r="E585" s="101">
        <f t="shared" si="19"/>
        <v>918.89</v>
      </c>
      <c r="F585" s="68" t="s">
        <v>13</v>
      </c>
      <c r="G585" s="68" t="s">
        <v>10270</v>
      </c>
      <c r="H585" s="67" t="s">
        <v>10740</v>
      </c>
      <c r="I585" s="66"/>
      <c r="J585" s="66"/>
      <c r="K585" s="66"/>
      <c r="L585" s="66"/>
      <c r="M585" s="66"/>
      <c r="N585" s="66"/>
      <c r="O585" s="66"/>
      <c r="P585" s="66"/>
      <c r="Q585" s="66"/>
    </row>
    <row r="586" spans="1:17" s="50" customFormat="1" ht="15.75" customHeight="1">
      <c r="A586" s="67">
        <v>1600699</v>
      </c>
      <c r="B586" s="68" t="s">
        <v>10269</v>
      </c>
      <c r="C586" s="68" t="s">
        <v>10465</v>
      </c>
      <c r="D586" s="85">
        <v>1290.7</v>
      </c>
      <c r="E586" s="101">
        <f t="shared" si="19"/>
        <v>903.49</v>
      </c>
      <c r="F586" s="68" t="s">
        <v>13</v>
      </c>
      <c r="G586" s="68" t="s">
        <v>10270</v>
      </c>
      <c r="H586" s="67" t="s">
        <v>10741</v>
      </c>
      <c r="I586" s="66"/>
      <c r="J586" s="66"/>
      <c r="K586" s="66"/>
      <c r="L586" s="66"/>
      <c r="M586" s="66"/>
      <c r="N586" s="66"/>
      <c r="O586" s="66"/>
      <c r="P586" s="66"/>
      <c r="Q586" s="66"/>
    </row>
    <row r="587" spans="1:17" s="50" customFormat="1" ht="15.75" customHeight="1">
      <c r="A587" s="67">
        <v>1600700</v>
      </c>
      <c r="B587" s="68" t="s">
        <v>10269</v>
      </c>
      <c r="C587" s="68" t="s">
        <v>10466</v>
      </c>
      <c r="D587" s="85">
        <v>1001.8</v>
      </c>
      <c r="E587" s="101">
        <f t="shared" ref="E587:E650" si="20">SUM(D587*0.7)</f>
        <v>701.25999999999988</v>
      </c>
      <c r="F587" s="68" t="s">
        <v>13</v>
      </c>
      <c r="G587" s="68" t="s">
        <v>10270</v>
      </c>
      <c r="H587" s="67" t="s">
        <v>10742</v>
      </c>
      <c r="I587" s="66"/>
      <c r="J587" s="66"/>
      <c r="K587" s="66"/>
      <c r="L587" s="66"/>
      <c r="M587" s="66"/>
      <c r="N587" s="66"/>
      <c r="O587" s="66"/>
      <c r="P587" s="66"/>
      <c r="Q587" s="66"/>
    </row>
    <row r="588" spans="1:17" s="50" customFormat="1" ht="15.75" customHeight="1">
      <c r="A588" s="67">
        <v>1600701</v>
      </c>
      <c r="B588" s="68" t="s">
        <v>10269</v>
      </c>
      <c r="C588" s="68" t="s">
        <v>10467</v>
      </c>
      <c r="D588" s="85">
        <v>946.5</v>
      </c>
      <c r="E588" s="101">
        <f t="shared" si="20"/>
        <v>662.55</v>
      </c>
      <c r="F588" s="68" t="s">
        <v>13</v>
      </c>
      <c r="G588" s="68" t="s">
        <v>10270</v>
      </c>
      <c r="H588" s="67" t="s">
        <v>10743</v>
      </c>
      <c r="I588" s="66"/>
      <c r="J588" s="66"/>
      <c r="K588" s="66"/>
      <c r="L588" s="66"/>
      <c r="M588" s="66"/>
      <c r="N588" s="66"/>
      <c r="O588" s="66"/>
      <c r="P588" s="66"/>
      <c r="Q588" s="66"/>
    </row>
    <row r="589" spans="1:17" s="50" customFormat="1" ht="15.75" customHeight="1">
      <c r="A589" s="67">
        <v>1600702</v>
      </c>
      <c r="B589" s="68" t="s">
        <v>10269</v>
      </c>
      <c r="C589" s="68" t="s">
        <v>10468</v>
      </c>
      <c r="D589" s="85">
        <v>979.7</v>
      </c>
      <c r="E589" s="101">
        <f t="shared" si="20"/>
        <v>685.79</v>
      </c>
      <c r="F589" s="68" t="s">
        <v>13</v>
      </c>
      <c r="G589" s="68" t="s">
        <v>10270</v>
      </c>
      <c r="H589" s="67" t="s">
        <v>10744</v>
      </c>
      <c r="I589" s="66"/>
      <c r="J589" s="66"/>
      <c r="K589" s="66"/>
      <c r="L589" s="66"/>
      <c r="M589" s="66"/>
      <c r="N589" s="66"/>
      <c r="O589" s="66"/>
      <c r="P589" s="66"/>
      <c r="Q589" s="66"/>
    </row>
    <row r="590" spans="1:17" s="50" customFormat="1" ht="15.75" customHeight="1">
      <c r="A590" s="67">
        <v>1600703</v>
      </c>
      <c r="B590" s="68" t="s">
        <v>10269</v>
      </c>
      <c r="C590" s="68" t="s">
        <v>10469</v>
      </c>
      <c r="D590" s="85">
        <v>1386.3</v>
      </c>
      <c r="E590" s="101">
        <f t="shared" si="20"/>
        <v>970.40999999999985</v>
      </c>
      <c r="F590" s="68" t="s">
        <v>13</v>
      </c>
      <c r="G590" s="68" t="s">
        <v>10270</v>
      </c>
      <c r="H590" s="67" t="s">
        <v>10745</v>
      </c>
      <c r="I590" s="66"/>
      <c r="J590" s="66"/>
      <c r="K590" s="66"/>
      <c r="L590" s="66"/>
      <c r="M590" s="66"/>
      <c r="N590" s="66"/>
      <c r="O590" s="66"/>
      <c r="P590" s="66"/>
      <c r="Q590" s="66"/>
    </row>
    <row r="591" spans="1:17" s="50" customFormat="1" ht="15.75" customHeight="1">
      <c r="A591" s="67">
        <v>1600838</v>
      </c>
      <c r="B591" s="68" t="s">
        <v>10269</v>
      </c>
      <c r="C591" s="68" t="s">
        <v>10470</v>
      </c>
      <c r="D591" s="85">
        <v>1408.2</v>
      </c>
      <c r="E591" s="101">
        <f t="shared" si="20"/>
        <v>985.74</v>
      </c>
      <c r="F591" s="68" t="s">
        <v>13</v>
      </c>
      <c r="G591" s="68" t="s">
        <v>10270</v>
      </c>
      <c r="H591" s="67" t="s">
        <v>10746</v>
      </c>
      <c r="I591" s="66"/>
      <c r="J591" s="66"/>
      <c r="K591" s="66"/>
      <c r="L591" s="66"/>
      <c r="M591" s="66"/>
      <c r="N591" s="66"/>
      <c r="O591" s="66"/>
      <c r="P591" s="66"/>
      <c r="Q591" s="66"/>
    </row>
    <row r="592" spans="1:17" s="50" customFormat="1" ht="15.75" customHeight="1">
      <c r="A592" s="67">
        <v>1600839</v>
      </c>
      <c r="B592" s="68" t="s">
        <v>10269</v>
      </c>
      <c r="C592" s="68" t="s">
        <v>10471</v>
      </c>
      <c r="D592" s="85">
        <v>1353.2</v>
      </c>
      <c r="E592" s="101">
        <f t="shared" si="20"/>
        <v>947.24</v>
      </c>
      <c r="F592" s="68" t="s">
        <v>13</v>
      </c>
      <c r="G592" s="68" t="s">
        <v>10270</v>
      </c>
      <c r="H592" s="67" t="s">
        <v>10747</v>
      </c>
      <c r="I592" s="66"/>
      <c r="J592" s="66"/>
      <c r="K592" s="66"/>
      <c r="L592" s="66"/>
      <c r="M592" s="66"/>
      <c r="N592" s="66"/>
      <c r="O592" s="66"/>
      <c r="P592" s="66"/>
      <c r="Q592" s="66"/>
    </row>
    <row r="593" spans="1:17" s="50" customFormat="1" ht="15.75" customHeight="1">
      <c r="A593" s="67">
        <v>2004327</v>
      </c>
      <c r="B593" s="68" t="s">
        <v>10269</v>
      </c>
      <c r="C593" s="68" t="s">
        <v>10472</v>
      </c>
      <c r="D593" s="85">
        <v>491.6</v>
      </c>
      <c r="E593" s="101">
        <f t="shared" si="20"/>
        <v>344.12</v>
      </c>
      <c r="F593" s="68" t="s">
        <v>13</v>
      </c>
      <c r="G593" s="68" t="s">
        <v>10270</v>
      </c>
      <c r="H593" s="67" t="s">
        <v>10748</v>
      </c>
      <c r="I593" s="66"/>
      <c r="J593" s="66"/>
      <c r="K593" s="66"/>
      <c r="L593" s="66"/>
      <c r="M593" s="66"/>
      <c r="N593" s="66"/>
      <c r="O593" s="66"/>
      <c r="P593" s="66"/>
      <c r="Q593" s="66"/>
    </row>
    <row r="594" spans="1:17" s="50" customFormat="1" ht="15.75" customHeight="1">
      <c r="A594" s="67">
        <v>2006817</v>
      </c>
      <c r="B594" s="68" t="s">
        <v>10270</v>
      </c>
      <c r="C594" s="68" t="s">
        <v>10473</v>
      </c>
      <c r="D594" s="85">
        <v>128.30000000000001</v>
      </c>
      <c r="E594" s="101">
        <f t="shared" si="20"/>
        <v>89.81</v>
      </c>
      <c r="F594" s="68" t="s">
        <v>13</v>
      </c>
      <c r="G594" s="68" t="s">
        <v>10270</v>
      </c>
      <c r="H594" s="67" t="s">
        <v>10749</v>
      </c>
      <c r="I594" s="66"/>
      <c r="J594" s="66"/>
      <c r="K594" s="66"/>
      <c r="L594" s="66"/>
      <c r="M594" s="66"/>
      <c r="N594" s="66"/>
      <c r="O594" s="66"/>
      <c r="P594" s="66"/>
      <c r="Q594" s="66"/>
    </row>
    <row r="595" spans="1:17" s="50" customFormat="1" ht="15.75" customHeight="1">
      <c r="A595" s="67">
        <v>2006818</v>
      </c>
      <c r="B595" s="68" t="s">
        <v>10270</v>
      </c>
      <c r="C595" s="68" t="s">
        <v>10473</v>
      </c>
      <c r="D595" s="85">
        <v>128.30000000000001</v>
      </c>
      <c r="E595" s="101">
        <f t="shared" si="20"/>
        <v>89.81</v>
      </c>
      <c r="F595" s="68" t="s">
        <v>13</v>
      </c>
      <c r="G595" s="68" t="s">
        <v>10270</v>
      </c>
      <c r="H595" s="67" t="s">
        <v>10750</v>
      </c>
      <c r="I595" s="66"/>
      <c r="J595" s="66"/>
      <c r="K595" s="66"/>
      <c r="L595" s="66"/>
      <c r="M595" s="66"/>
      <c r="N595" s="66"/>
      <c r="O595" s="66"/>
      <c r="P595" s="66"/>
      <c r="Q595" s="66"/>
    </row>
    <row r="596" spans="1:17" s="50" customFormat="1" ht="15.75" customHeight="1">
      <c r="A596" s="67">
        <v>2006882</v>
      </c>
      <c r="B596" s="68" t="s">
        <v>10270</v>
      </c>
      <c r="C596" s="68" t="s">
        <v>10474</v>
      </c>
      <c r="D596" s="85">
        <v>226.7</v>
      </c>
      <c r="E596" s="101">
        <f t="shared" si="20"/>
        <v>158.68999999999997</v>
      </c>
      <c r="F596" s="68" t="s">
        <v>13</v>
      </c>
      <c r="G596" s="68" t="s">
        <v>10270</v>
      </c>
      <c r="H596" s="67" t="s">
        <v>10751</v>
      </c>
      <c r="I596" s="66"/>
      <c r="J596" s="66"/>
      <c r="K596" s="66"/>
      <c r="L596" s="66"/>
      <c r="M596" s="66"/>
      <c r="N596" s="66"/>
      <c r="O596" s="66"/>
      <c r="P596" s="66"/>
      <c r="Q596" s="66"/>
    </row>
    <row r="597" spans="1:17" s="50" customFormat="1" ht="15.75" customHeight="1">
      <c r="A597" s="67">
        <v>2009309</v>
      </c>
      <c r="B597" s="68" t="s">
        <v>10270</v>
      </c>
      <c r="C597" s="68" t="s">
        <v>10475</v>
      </c>
      <c r="D597" s="85">
        <v>14185.7</v>
      </c>
      <c r="E597" s="101">
        <f t="shared" si="20"/>
        <v>9929.99</v>
      </c>
      <c r="F597" s="68" t="s">
        <v>13</v>
      </c>
      <c r="G597" s="68" t="s">
        <v>10270</v>
      </c>
      <c r="H597" s="67" t="s">
        <v>10752</v>
      </c>
      <c r="I597" s="66"/>
      <c r="J597" s="66"/>
      <c r="K597" s="66"/>
      <c r="L597" s="66"/>
      <c r="M597" s="66"/>
      <c r="N597" s="66"/>
      <c r="O597" s="66"/>
      <c r="P597" s="66"/>
      <c r="Q597" s="66"/>
    </row>
    <row r="598" spans="1:17" s="50" customFormat="1" ht="15.75" customHeight="1">
      <c r="A598" s="67">
        <v>2009310</v>
      </c>
      <c r="B598" s="68" t="s">
        <v>10270</v>
      </c>
      <c r="C598" s="68" t="s">
        <v>10476</v>
      </c>
      <c r="D598" s="85">
        <v>4205.7</v>
      </c>
      <c r="E598" s="101">
        <f t="shared" si="20"/>
        <v>2943.99</v>
      </c>
      <c r="F598" s="68" t="s">
        <v>13</v>
      </c>
      <c r="G598" s="68" t="s">
        <v>10270</v>
      </c>
      <c r="H598" s="67" t="s">
        <v>10753</v>
      </c>
      <c r="I598" s="66"/>
      <c r="J598" s="66"/>
      <c r="K598" s="66"/>
      <c r="L598" s="66"/>
      <c r="M598" s="66"/>
      <c r="N598" s="66"/>
      <c r="O598" s="66"/>
      <c r="P598" s="66"/>
      <c r="Q598" s="66"/>
    </row>
    <row r="599" spans="1:17" s="50" customFormat="1" ht="15.75" customHeight="1">
      <c r="A599" s="67">
        <v>2009311</v>
      </c>
      <c r="B599" s="68" t="s">
        <v>10270</v>
      </c>
      <c r="C599" s="68" t="s">
        <v>10477</v>
      </c>
      <c r="D599" s="85">
        <v>6294</v>
      </c>
      <c r="E599" s="101">
        <f t="shared" si="20"/>
        <v>4405.7999999999993</v>
      </c>
      <c r="F599" s="68" t="s">
        <v>13</v>
      </c>
      <c r="G599" s="68" t="s">
        <v>10270</v>
      </c>
      <c r="H599" s="67" t="s">
        <v>10754</v>
      </c>
      <c r="I599" s="66"/>
      <c r="J599" s="66"/>
      <c r="K599" s="66"/>
      <c r="L599" s="66"/>
      <c r="M599" s="66"/>
      <c r="N599" s="66"/>
      <c r="O599" s="66"/>
      <c r="P599" s="66"/>
      <c r="Q599" s="66"/>
    </row>
    <row r="600" spans="1:17" s="50" customFormat="1" ht="15.75" customHeight="1">
      <c r="A600" s="67">
        <v>2009312</v>
      </c>
      <c r="B600" s="68" t="s">
        <v>10270</v>
      </c>
      <c r="C600" s="68" t="s">
        <v>10478</v>
      </c>
      <c r="D600" s="85">
        <v>11722</v>
      </c>
      <c r="E600" s="101">
        <f t="shared" si="20"/>
        <v>8205.4</v>
      </c>
      <c r="F600" s="68" t="s">
        <v>13</v>
      </c>
      <c r="G600" s="68" t="s">
        <v>10270</v>
      </c>
      <c r="H600" s="67" t="s">
        <v>10755</v>
      </c>
      <c r="I600" s="66"/>
      <c r="J600" s="66"/>
      <c r="K600" s="66"/>
      <c r="L600" s="66"/>
      <c r="M600" s="66"/>
      <c r="N600" s="66"/>
      <c r="O600" s="66"/>
      <c r="P600" s="66"/>
      <c r="Q600" s="66"/>
    </row>
    <row r="601" spans="1:17" s="50" customFormat="1" ht="15.75" customHeight="1">
      <c r="A601" s="67">
        <v>2009313</v>
      </c>
      <c r="B601" s="68" t="s">
        <v>10270</v>
      </c>
      <c r="C601" s="68" t="s">
        <v>10479</v>
      </c>
      <c r="D601" s="85">
        <v>12279.9</v>
      </c>
      <c r="E601" s="101">
        <f t="shared" si="20"/>
        <v>8595.9299999999985</v>
      </c>
      <c r="F601" s="68" t="s">
        <v>13</v>
      </c>
      <c r="G601" s="68" t="s">
        <v>10270</v>
      </c>
      <c r="H601" s="67" t="s">
        <v>10756</v>
      </c>
      <c r="I601" s="66"/>
      <c r="J601" s="66"/>
      <c r="K601" s="66"/>
      <c r="L601" s="66"/>
      <c r="M601" s="66"/>
      <c r="N601" s="66"/>
      <c r="O601" s="66"/>
      <c r="P601" s="66"/>
      <c r="Q601" s="66"/>
    </row>
    <row r="602" spans="1:17" s="50" customFormat="1" ht="15.75" customHeight="1">
      <c r="A602" s="67">
        <v>2009314</v>
      </c>
      <c r="B602" s="68" t="s">
        <v>10270</v>
      </c>
      <c r="C602" s="68" t="s">
        <v>10480</v>
      </c>
      <c r="D602" s="85">
        <v>13414.6</v>
      </c>
      <c r="E602" s="101">
        <f t="shared" si="20"/>
        <v>9390.2199999999993</v>
      </c>
      <c r="F602" s="68" t="s">
        <v>13</v>
      </c>
      <c r="G602" s="68" t="s">
        <v>10270</v>
      </c>
      <c r="H602" s="67" t="s">
        <v>10757</v>
      </c>
      <c r="I602" s="66"/>
      <c r="J602" s="66"/>
      <c r="K602" s="66"/>
      <c r="L602" s="66"/>
      <c r="M602" s="66"/>
      <c r="N602" s="66"/>
      <c r="O602" s="66"/>
      <c r="P602" s="66"/>
      <c r="Q602" s="66"/>
    </row>
    <row r="603" spans="1:17" s="50" customFormat="1" ht="15.75" customHeight="1">
      <c r="A603" s="67">
        <v>2009318</v>
      </c>
      <c r="B603" s="68" t="s">
        <v>10270</v>
      </c>
      <c r="C603" s="68" t="s">
        <v>10481</v>
      </c>
      <c r="D603" s="85">
        <v>1510.2</v>
      </c>
      <c r="E603" s="101">
        <f t="shared" si="20"/>
        <v>1057.1399999999999</v>
      </c>
      <c r="F603" s="68" t="s">
        <v>13</v>
      </c>
      <c r="G603" s="68" t="s">
        <v>10270</v>
      </c>
      <c r="H603" s="67" t="s">
        <v>10758</v>
      </c>
      <c r="I603" s="66"/>
      <c r="J603" s="66"/>
      <c r="K603" s="66"/>
      <c r="L603" s="66"/>
      <c r="M603" s="66"/>
      <c r="N603" s="66"/>
      <c r="O603" s="66"/>
      <c r="P603" s="66"/>
      <c r="Q603" s="66"/>
    </row>
    <row r="604" spans="1:17" s="50" customFormat="1" ht="15.75" customHeight="1">
      <c r="A604" s="67">
        <v>2009319</v>
      </c>
      <c r="B604" s="68" t="s">
        <v>10270</v>
      </c>
      <c r="C604" s="68" t="s">
        <v>10482</v>
      </c>
      <c r="D604" s="85">
        <v>929.7</v>
      </c>
      <c r="E604" s="101">
        <f t="shared" si="20"/>
        <v>650.79</v>
      </c>
      <c r="F604" s="68" t="s">
        <v>13</v>
      </c>
      <c r="G604" s="68" t="s">
        <v>10270</v>
      </c>
      <c r="H604" s="67" t="s">
        <v>10759</v>
      </c>
      <c r="I604" s="66"/>
      <c r="J604" s="66"/>
      <c r="K604" s="66"/>
      <c r="L604" s="66"/>
      <c r="M604" s="66"/>
      <c r="N604" s="66"/>
      <c r="O604" s="66"/>
      <c r="P604" s="66"/>
      <c r="Q604" s="66"/>
    </row>
    <row r="605" spans="1:17" s="50" customFormat="1" ht="15.75" customHeight="1">
      <c r="A605" s="67">
        <v>2009320</v>
      </c>
      <c r="B605" s="68" t="s">
        <v>10270</v>
      </c>
      <c r="C605" s="68" t="s">
        <v>10483</v>
      </c>
      <c r="D605" s="85">
        <v>1423.1</v>
      </c>
      <c r="E605" s="101">
        <f t="shared" si="20"/>
        <v>996.16999999999985</v>
      </c>
      <c r="F605" s="68" t="s">
        <v>13</v>
      </c>
      <c r="G605" s="68" t="s">
        <v>10270</v>
      </c>
      <c r="H605" s="67" t="s">
        <v>10760</v>
      </c>
      <c r="I605" s="66"/>
      <c r="J605" s="66"/>
      <c r="K605" s="66"/>
      <c r="L605" s="66"/>
      <c r="M605" s="66"/>
      <c r="N605" s="66"/>
      <c r="O605" s="66"/>
      <c r="P605" s="66"/>
      <c r="Q605" s="66"/>
    </row>
    <row r="606" spans="1:17" s="50" customFormat="1" ht="15.75" customHeight="1">
      <c r="A606" s="67">
        <v>2009321</v>
      </c>
      <c r="B606" s="68" t="s">
        <v>10270</v>
      </c>
      <c r="C606" s="68" t="s">
        <v>10484</v>
      </c>
      <c r="D606" s="85">
        <v>1924.7</v>
      </c>
      <c r="E606" s="101">
        <f t="shared" si="20"/>
        <v>1347.29</v>
      </c>
      <c r="F606" s="68" t="s">
        <v>13</v>
      </c>
      <c r="G606" s="68" t="s">
        <v>10270</v>
      </c>
      <c r="H606" s="67" t="s">
        <v>10761</v>
      </c>
      <c r="I606" s="66"/>
      <c r="J606" s="66"/>
      <c r="K606" s="66"/>
      <c r="L606" s="66"/>
      <c r="M606" s="66"/>
      <c r="N606" s="66"/>
      <c r="O606" s="66"/>
      <c r="P606" s="66"/>
      <c r="Q606" s="66"/>
    </row>
    <row r="607" spans="1:17" s="50" customFormat="1" ht="15.75" customHeight="1">
      <c r="A607" s="67">
        <v>2009322</v>
      </c>
      <c r="B607" s="68" t="s">
        <v>10270</v>
      </c>
      <c r="C607" s="68" t="s">
        <v>10485</v>
      </c>
      <c r="D607" s="85">
        <v>702.1</v>
      </c>
      <c r="E607" s="101">
        <f t="shared" si="20"/>
        <v>491.46999999999997</v>
      </c>
      <c r="F607" s="68" t="s">
        <v>13</v>
      </c>
      <c r="G607" s="68" t="s">
        <v>10270</v>
      </c>
      <c r="H607" s="67" t="s">
        <v>10762</v>
      </c>
      <c r="I607" s="66"/>
      <c r="J607" s="66"/>
      <c r="K607" s="66"/>
      <c r="L607" s="66"/>
      <c r="M607" s="66"/>
      <c r="N607" s="66"/>
      <c r="O607" s="66"/>
      <c r="P607" s="66"/>
      <c r="Q607" s="66"/>
    </row>
    <row r="608" spans="1:17" s="50" customFormat="1" ht="15.75" customHeight="1">
      <c r="A608" s="67">
        <v>2009323</v>
      </c>
      <c r="B608" s="68" t="s">
        <v>10270</v>
      </c>
      <c r="C608" s="68" t="s">
        <v>10486</v>
      </c>
      <c r="D608" s="85">
        <v>1096</v>
      </c>
      <c r="E608" s="101">
        <f t="shared" si="20"/>
        <v>767.19999999999993</v>
      </c>
      <c r="F608" s="68" t="s">
        <v>13</v>
      </c>
      <c r="G608" s="68" t="s">
        <v>10270</v>
      </c>
      <c r="H608" s="67" t="s">
        <v>10763</v>
      </c>
      <c r="I608" s="66"/>
      <c r="J608" s="66"/>
      <c r="K608" s="66"/>
      <c r="L608" s="66"/>
      <c r="M608" s="66"/>
      <c r="N608" s="66"/>
      <c r="O608" s="66"/>
      <c r="P608" s="66"/>
      <c r="Q608" s="66"/>
    </row>
    <row r="609" spans="1:17" s="50" customFormat="1" ht="15.75" customHeight="1">
      <c r="A609" s="67">
        <v>2009324</v>
      </c>
      <c r="B609" s="68" t="s">
        <v>10270</v>
      </c>
      <c r="C609" s="68" t="s">
        <v>10487</v>
      </c>
      <c r="D609" s="85">
        <v>327.2</v>
      </c>
      <c r="E609" s="101">
        <f t="shared" si="20"/>
        <v>229.03999999999996</v>
      </c>
      <c r="F609" s="68" t="s">
        <v>13</v>
      </c>
      <c r="G609" s="68" t="s">
        <v>10270</v>
      </c>
      <c r="H609" s="67" t="s">
        <v>10764</v>
      </c>
      <c r="I609" s="66"/>
      <c r="J609" s="66"/>
      <c r="K609" s="66"/>
      <c r="L609" s="66"/>
      <c r="M609" s="66"/>
      <c r="N609" s="66"/>
      <c r="O609" s="66"/>
      <c r="P609" s="66"/>
      <c r="Q609" s="66"/>
    </row>
    <row r="610" spans="1:17" s="50" customFormat="1" ht="15.75" customHeight="1">
      <c r="A610" s="67">
        <v>2009325</v>
      </c>
      <c r="B610" s="68" t="s">
        <v>10270</v>
      </c>
      <c r="C610" s="68" t="s">
        <v>10488</v>
      </c>
      <c r="D610" s="85">
        <v>123.2</v>
      </c>
      <c r="E610" s="101">
        <f t="shared" si="20"/>
        <v>86.24</v>
      </c>
      <c r="F610" s="68" t="s">
        <v>13</v>
      </c>
      <c r="G610" s="68" t="s">
        <v>10270</v>
      </c>
      <c r="H610" s="67" t="s">
        <v>10765</v>
      </c>
      <c r="I610" s="66"/>
      <c r="J610" s="66"/>
      <c r="K610" s="66"/>
      <c r="L610" s="66"/>
      <c r="M610" s="66"/>
      <c r="N610" s="66"/>
      <c r="O610" s="66"/>
      <c r="P610" s="66"/>
      <c r="Q610" s="66"/>
    </row>
    <row r="611" spans="1:17" s="50" customFormat="1" ht="15.75" customHeight="1">
      <c r="A611" s="67">
        <v>2009333</v>
      </c>
      <c r="B611" s="68" t="s">
        <v>10270</v>
      </c>
      <c r="C611" s="68" t="s">
        <v>10489</v>
      </c>
      <c r="D611" s="85">
        <v>55.5</v>
      </c>
      <c r="E611" s="101">
        <f t="shared" si="20"/>
        <v>38.849999999999994</v>
      </c>
      <c r="F611" s="68" t="s">
        <v>13</v>
      </c>
      <c r="G611" s="68" t="s">
        <v>10270</v>
      </c>
      <c r="H611" s="67">
        <v>620</v>
      </c>
      <c r="I611" s="66"/>
      <c r="J611" s="66"/>
      <c r="K611" s="66"/>
      <c r="L611" s="66"/>
      <c r="M611" s="66"/>
      <c r="N611" s="66"/>
      <c r="O611" s="66"/>
      <c r="P611" s="66"/>
      <c r="Q611" s="66"/>
    </row>
    <row r="612" spans="1:17" s="50" customFormat="1" ht="15.75" customHeight="1">
      <c r="A612" s="67">
        <v>2021566</v>
      </c>
      <c r="B612" s="68" t="s">
        <v>10269</v>
      </c>
      <c r="C612" s="68" t="s">
        <v>10490</v>
      </c>
      <c r="D612" s="85">
        <v>900</v>
      </c>
      <c r="E612" s="101">
        <f t="shared" si="20"/>
        <v>630</v>
      </c>
      <c r="F612" s="68" t="s">
        <v>13</v>
      </c>
      <c r="G612" s="68" t="s">
        <v>10270</v>
      </c>
      <c r="H612" s="67" t="s">
        <v>10766</v>
      </c>
      <c r="I612" s="66"/>
      <c r="J612" s="66"/>
      <c r="K612" s="66"/>
      <c r="L612" s="66"/>
      <c r="M612" s="66"/>
      <c r="N612" s="66"/>
      <c r="O612" s="66"/>
      <c r="P612" s="66"/>
      <c r="Q612" s="66"/>
    </row>
    <row r="613" spans="1:17" s="50" customFormat="1" ht="15.75" customHeight="1">
      <c r="A613" s="67">
        <v>2023334</v>
      </c>
      <c r="B613" s="68" t="s">
        <v>10270</v>
      </c>
      <c r="C613" s="68" t="s">
        <v>10491</v>
      </c>
      <c r="D613" s="85">
        <v>106.6</v>
      </c>
      <c r="E613" s="101">
        <f t="shared" si="20"/>
        <v>74.61999999999999</v>
      </c>
      <c r="F613" s="68" t="s">
        <v>13</v>
      </c>
      <c r="G613" s="68" t="s">
        <v>10270</v>
      </c>
      <c r="H613" s="71">
        <v>2527804</v>
      </c>
      <c r="I613" s="66"/>
      <c r="J613" s="66"/>
      <c r="K613" s="66"/>
      <c r="L613" s="66"/>
      <c r="M613" s="66"/>
      <c r="N613" s="66"/>
      <c r="O613" s="66"/>
      <c r="P613" s="66"/>
      <c r="Q613" s="66"/>
    </row>
    <row r="614" spans="1:17" s="50" customFormat="1" ht="15.75" customHeight="1">
      <c r="A614" s="67">
        <v>217063</v>
      </c>
      <c r="B614" s="68" t="s">
        <v>10270</v>
      </c>
      <c r="C614" s="68" t="s">
        <v>10492</v>
      </c>
      <c r="D614" s="85">
        <v>56.2</v>
      </c>
      <c r="E614" s="101">
        <f t="shared" si="20"/>
        <v>39.339999999999996</v>
      </c>
      <c r="F614" s="68" t="s">
        <v>13</v>
      </c>
      <c r="G614" s="68" t="s">
        <v>10270</v>
      </c>
      <c r="H614" s="67">
        <v>6230</v>
      </c>
      <c r="I614" s="66"/>
      <c r="J614" s="66"/>
      <c r="K614" s="66"/>
      <c r="L614" s="66"/>
      <c r="M614" s="66"/>
      <c r="N614" s="66"/>
      <c r="O614" s="66"/>
      <c r="P614" s="66"/>
      <c r="Q614" s="66"/>
    </row>
    <row r="615" spans="1:17" s="50" customFormat="1" ht="15.75" customHeight="1">
      <c r="A615" s="67">
        <v>217072</v>
      </c>
      <c r="B615" s="68" t="s">
        <v>10270</v>
      </c>
      <c r="C615" s="68" t="s">
        <v>10493</v>
      </c>
      <c r="D615" s="85">
        <v>87.7</v>
      </c>
      <c r="E615" s="101">
        <f t="shared" si="20"/>
        <v>61.39</v>
      </c>
      <c r="F615" s="68" t="s">
        <v>13</v>
      </c>
      <c r="G615" s="68" t="s">
        <v>10270</v>
      </c>
      <c r="H615" s="67" t="s">
        <v>10767</v>
      </c>
      <c r="I615" s="66"/>
      <c r="J615" s="66"/>
      <c r="K615" s="66"/>
      <c r="L615" s="66"/>
      <c r="M615" s="66"/>
      <c r="N615" s="66"/>
      <c r="O615" s="66"/>
      <c r="P615" s="66"/>
      <c r="Q615" s="66"/>
    </row>
    <row r="616" spans="1:17" s="50" customFormat="1" ht="15.75" customHeight="1">
      <c r="A616" s="67">
        <v>5000387</v>
      </c>
      <c r="B616" s="68" t="s">
        <v>10270</v>
      </c>
      <c r="C616" s="68" t="s">
        <v>10494</v>
      </c>
      <c r="D616" s="85">
        <v>128.30000000000001</v>
      </c>
      <c r="E616" s="101">
        <f t="shared" si="20"/>
        <v>89.81</v>
      </c>
      <c r="F616" s="68" t="s">
        <v>13</v>
      </c>
      <c r="G616" s="68" t="s">
        <v>10270</v>
      </c>
      <c r="H616" s="67" t="s">
        <v>10768</v>
      </c>
      <c r="I616" s="66"/>
      <c r="J616" s="66"/>
      <c r="K616" s="66"/>
      <c r="L616" s="66"/>
      <c r="M616" s="66"/>
      <c r="N616" s="66"/>
      <c r="O616" s="66"/>
      <c r="P616" s="66"/>
      <c r="Q616" s="66"/>
    </row>
    <row r="617" spans="1:17" s="50" customFormat="1" ht="15.75" customHeight="1">
      <c r="A617" s="67">
        <v>5000388</v>
      </c>
      <c r="B617" s="68" t="s">
        <v>10270</v>
      </c>
      <c r="C617" s="68" t="s">
        <v>10495</v>
      </c>
      <c r="D617" s="85">
        <v>128.30000000000001</v>
      </c>
      <c r="E617" s="101">
        <f t="shared" si="20"/>
        <v>89.81</v>
      </c>
      <c r="F617" s="68" t="s">
        <v>13</v>
      </c>
      <c r="G617" s="68" t="s">
        <v>10270</v>
      </c>
      <c r="H617" s="67" t="s">
        <v>10769</v>
      </c>
      <c r="I617" s="66"/>
      <c r="J617" s="66"/>
      <c r="K617" s="66"/>
      <c r="L617" s="66"/>
      <c r="M617" s="66"/>
      <c r="N617" s="66"/>
      <c r="O617" s="66"/>
      <c r="P617" s="66"/>
      <c r="Q617" s="66"/>
    </row>
    <row r="618" spans="1:17" s="50" customFormat="1" ht="15.75" customHeight="1">
      <c r="A618" s="67">
        <v>5000485</v>
      </c>
      <c r="B618" s="68" t="s">
        <v>10270</v>
      </c>
      <c r="C618" s="68" t="s">
        <v>10496</v>
      </c>
      <c r="D618" s="85">
        <v>17246</v>
      </c>
      <c r="E618" s="101">
        <f t="shared" si="20"/>
        <v>12072.199999999999</v>
      </c>
      <c r="F618" s="68" t="s">
        <v>13</v>
      </c>
      <c r="G618" s="68" t="s">
        <v>10270</v>
      </c>
      <c r="H618" s="67" t="s">
        <v>10770</v>
      </c>
      <c r="I618" s="66"/>
      <c r="J618" s="66"/>
      <c r="K618" s="66"/>
      <c r="L618" s="66"/>
      <c r="M618" s="66"/>
      <c r="N618" s="66"/>
      <c r="O618" s="66"/>
      <c r="P618" s="66"/>
      <c r="Q618" s="66"/>
    </row>
    <row r="619" spans="1:17" s="50" customFormat="1" ht="15.75" customHeight="1">
      <c r="A619" s="67">
        <v>5000486</v>
      </c>
      <c r="B619" s="68" t="s">
        <v>10270</v>
      </c>
      <c r="C619" s="68" t="s">
        <v>10497</v>
      </c>
      <c r="D619" s="85">
        <v>14046.6</v>
      </c>
      <c r="E619" s="101">
        <f t="shared" si="20"/>
        <v>9832.619999999999</v>
      </c>
      <c r="F619" s="68" t="s">
        <v>13</v>
      </c>
      <c r="G619" s="68" t="s">
        <v>10270</v>
      </c>
      <c r="H619" s="67" t="s">
        <v>10771</v>
      </c>
      <c r="I619" s="66"/>
      <c r="J619" s="66"/>
      <c r="K619" s="66"/>
      <c r="L619" s="66"/>
      <c r="M619" s="66"/>
      <c r="N619" s="66"/>
      <c r="O619" s="66"/>
      <c r="P619" s="66"/>
      <c r="Q619" s="66"/>
    </row>
    <row r="620" spans="1:17" s="50" customFormat="1" ht="15.75" customHeight="1">
      <c r="A620" s="67">
        <v>5000487</v>
      </c>
      <c r="B620" s="68" t="s">
        <v>10270</v>
      </c>
      <c r="C620" s="68" t="s">
        <v>10498</v>
      </c>
      <c r="D620" s="85">
        <v>5032.8999999999996</v>
      </c>
      <c r="E620" s="101">
        <f t="shared" si="20"/>
        <v>3523.0299999999997</v>
      </c>
      <c r="F620" s="68" t="s">
        <v>13</v>
      </c>
      <c r="G620" s="68" t="s">
        <v>10270</v>
      </c>
      <c r="H620" s="67" t="s">
        <v>10772</v>
      </c>
      <c r="I620" s="66"/>
      <c r="J620" s="66"/>
      <c r="K620" s="66"/>
      <c r="L620" s="66"/>
      <c r="M620" s="66"/>
      <c r="N620" s="66"/>
      <c r="O620" s="66"/>
      <c r="P620" s="66"/>
      <c r="Q620" s="66"/>
    </row>
    <row r="621" spans="1:17" s="50" customFormat="1" ht="15.75" customHeight="1">
      <c r="A621" s="67">
        <v>5000488</v>
      </c>
      <c r="B621" s="68" t="s">
        <v>10270</v>
      </c>
      <c r="C621" s="68" t="s">
        <v>10499</v>
      </c>
      <c r="D621" s="85">
        <v>7314</v>
      </c>
      <c r="E621" s="101">
        <f t="shared" si="20"/>
        <v>5119.7999999999993</v>
      </c>
      <c r="F621" s="68" t="s">
        <v>13</v>
      </c>
      <c r="G621" s="68" t="s">
        <v>10270</v>
      </c>
      <c r="H621" s="67" t="s">
        <v>10773</v>
      </c>
      <c r="I621" s="66"/>
      <c r="J621" s="66"/>
      <c r="K621" s="66"/>
      <c r="L621" s="66"/>
      <c r="M621" s="66"/>
      <c r="N621" s="66"/>
      <c r="O621" s="66"/>
      <c r="P621" s="66"/>
      <c r="Q621" s="66"/>
    </row>
    <row r="622" spans="1:17" s="50" customFormat="1" ht="15.75" customHeight="1">
      <c r="A622" s="67">
        <v>5000489</v>
      </c>
      <c r="B622" s="68" t="s">
        <v>10270</v>
      </c>
      <c r="C622" s="68" t="s">
        <v>10500</v>
      </c>
      <c r="D622" s="85">
        <v>14830.1</v>
      </c>
      <c r="E622" s="101">
        <f t="shared" si="20"/>
        <v>10381.07</v>
      </c>
      <c r="F622" s="68" t="s">
        <v>13</v>
      </c>
      <c r="G622" s="68" t="s">
        <v>10270</v>
      </c>
      <c r="H622" s="67" t="s">
        <v>10774</v>
      </c>
      <c r="I622" s="66"/>
      <c r="J622" s="66"/>
      <c r="K622" s="66"/>
      <c r="L622" s="66"/>
      <c r="M622" s="66"/>
      <c r="N622" s="66"/>
      <c r="O622" s="66"/>
      <c r="P622" s="66"/>
      <c r="Q622" s="66"/>
    </row>
    <row r="623" spans="1:17" s="50" customFormat="1" ht="15.75" customHeight="1">
      <c r="A623" s="67">
        <v>5000490</v>
      </c>
      <c r="B623" s="68" t="s">
        <v>10270</v>
      </c>
      <c r="C623" s="68" t="s">
        <v>10501</v>
      </c>
      <c r="D623" s="85">
        <v>15971.1</v>
      </c>
      <c r="E623" s="101">
        <f t="shared" si="20"/>
        <v>11179.77</v>
      </c>
      <c r="F623" s="68" t="s">
        <v>13</v>
      </c>
      <c r="G623" s="68" t="s">
        <v>10270</v>
      </c>
      <c r="H623" s="67" t="s">
        <v>10775</v>
      </c>
      <c r="I623" s="66"/>
      <c r="J623" s="66"/>
      <c r="K623" s="66"/>
      <c r="L623" s="66"/>
      <c r="M623" s="66"/>
      <c r="N623" s="66"/>
      <c r="O623" s="66"/>
      <c r="P623" s="66"/>
      <c r="Q623" s="66"/>
    </row>
    <row r="624" spans="1:17" s="50" customFormat="1" ht="15.75" customHeight="1">
      <c r="A624" s="67">
        <v>5000493</v>
      </c>
      <c r="B624" s="68" t="s">
        <v>10270</v>
      </c>
      <c r="C624" s="68" t="s">
        <v>10502</v>
      </c>
      <c r="D624" s="85">
        <v>1631.5</v>
      </c>
      <c r="E624" s="101">
        <f t="shared" si="20"/>
        <v>1142.05</v>
      </c>
      <c r="F624" s="68" t="s">
        <v>13</v>
      </c>
      <c r="G624" s="68" t="s">
        <v>10270</v>
      </c>
      <c r="H624" s="67" t="s">
        <v>10776</v>
      </c>
      <c r="I624" s="66"/>
      <c r="J624" s="66"/>
      <c r="K624" s="66"/>
      <c r="L624" s="66"/>
      <c r="M624" s="66"/>
      <c r="N624" s="66"/>
      <c r="O624" s="66"/>
      <c r="P624" s="66"/>
      <c r="Q624" s="66"/>
    </row>
    <row r="625" spans="1:17" s="50" customFormat="1" ht="15.75" customHeight="1">
      <c r="A625" s="67">
        <v>5000494</v>
      </c>
      <c r="B625" s="68" t="s">
        <v>10270</v>
      </c>
      <c r="C625" s="68" t="s">
        <v>10503</v>
      </c>
      <c r="D625" s="85">
        <v>1563.2</v>
      </c>
      <c r="E625" s="101">
        <f t="shared" si="20"/>
        <v>1094.24</v>
      </c>
      <c r="F625" s="68" t="s">
        <v>13</v>
      </c>
      <c r="G625" s="68" t="s">
        <v>10270</v>
      </c>
      <c r="H625" s="67" t="s">
        <v>10777</v>
      </c>
      <c r="I625" s="66"/>
      <c r="J625" s="66"/>
      <c r="K625" s="66"/>
      <c r="L625" s="66"/>
      <c r="M625" s="66"/>
      <c r="N625" s="66"/>
      <c r="O625" s="66"/>
      <c r="P625" s="66"/>
      <c r="Q625" s="66"/>
    </row>
    <row r="626" spans="1:17" s="50" customFormat="1" ht="15.75" customHeight="1">
      <c r="A626" s="67">
        <v>5000495</v>
      </c>
      <c r="B626" s="68" t="s">
        <v>10270</v>
      </c>
      <c r="C626" s="68" t="s">
        <v>10504</v>
      </c>
      <c r="D626" s="85">
        <v>1024.4000000000001</v>
      </c>
      <c r="E626" s="101">
        <f t="shared" si="20"/>
        <v>717.08</v>
      </c>
      <c r="F626" s="68" t="s">
        <v>13</v>
      </c>
      <c r="G626" s="68" t="s">
        <v>10270</v>
      </c>
      <c r="H626" s="67" t="s">
        <v>10778</v>
      </c>
      <c r="I626" s="66"/>
      <c r="J626" s="66"/>
      <c r="K626" s="66"/>
      <c r="L626" s="66"/>
      <c r="M626" s="66"/>
      <c r="N626" s="66"/>
      <c r="O626" s="66"/>
      <c r="P626" s="66"/>
      <c r="Q626" s="66"/>
    </row>
    <row r="627" spans="1:17" s="50" customFormat="1" ht="15.75" customHeight="1">
      <c r="A627" s="67">
        <v>5000496</v>
      </c>
      <c r="B627" s="68" t="s">
        <v>10270</v>
      </c>
      <c r="C627" s="68" t="s">
        <v>10505</v>
      </c>
      <c r="D627" s="85">
        <v>2118.1999999999998</v>
      </c>
      <c r="E627" s="101">
        <f t="shared" si="20"/>
        <v>1482.7399999999998</v>
      </c>
      <c r="F627" s="68" t="s">
        <v>13</v>
      </c>
      <c r="G627" s="68" t="s">
        <v>10270</v>
      </c>
      <c r="H627" s="67" t="s">
        <v>10779</v>
      </c>
      <c r="I627" s="66"/>
      <c r="J627" s="66"/>
      <c r="K627" s="66"/>
      <c r="L627" s="66"/>
      <c r="M627" s="66"/>
      <c r="N627" s="66"/>
      <c r="O627" s="66"/>
      <c r="P627" s="66"/>
      <c r="Q627" s="66"/>
    </row>
    <row r="628" spans="1:17" s="50" customFormat="1" ht="15.75" customHeight="1">
      <c r="A628" s="67">
        <v>5000497</v>
      </c>
      <c r="B628" s="68" t="s">
        <v>10270</v>
      </c>
      <c r="C628" s="68" t="s">
        <v>10506</v>
      </c>
      <c r="D628" s="85">
        <v>719.2</v>
      </c>
      <c r="E628" s="101">
        <f t="shared" si="20"/>
        <v>503.44</v>
      </c>
      <c r="F628" s="68" t="s">
        <v>13</v>
      </c>
      <c r="G628" s="68" t="s">
        <v>10270</v>
      </c>
      <c r="H628" s="67" t="s">
        <v>10780</v>
      </c>
      <c r="I628" s="66"/>
      <c r="J628" s="66"/>
      <c r="K628" s="66"/>
      <c r="L628" s="66"/>
      <c r="M628" s="66"/>
      <c r="N628" s="66"/>
      <c r="O628" s="66"/>
      <c r="P628" s="66"/>
      <c r="Q628" s="66"/>
    </row>
    <row r="629" spans="1:17" s="50" customFormat="1" ht="15.75" customHeight="1">
      <c r="A629" s="67">
        <v>5000498</v>
      </c>
      <c r="B629" s="68" t="s">
        <v>10270</v>
      </c>
      <c r="C629" s="68" t="s">
        <v>10507</v>
      </c>
      <c r="D629" s="85">
        <v>1166.8</v>
      </c>
      <c r="E629" s="101">
        <f t="shared" si="20"/>
        <v>816.75999999999988</v>
      </c>
      <c r="F629" s="68" t="s">
        <v>13</v>
      </c>
      <c r="G629" s="68" t="s">
        <v>10270</v>
      </c>
      <c r="H629" s="67" t="s">
        <v>10781</v>
      </c>
      <c r="I629" s="66"/>
      <c r="J629" s="66"/>
      <c r="K629" s="66"/>
      <c r="L629" s="66"/>
      <c r="M629" s="66"/>
      <c r="N629" s="66"/>
      <c r="O629" s="66"/>
      <c r="P629" s="66"/>
      <c r="Q629" s="66"/>
    </row>
    <row r="630" spans="1:17" s="50" customFormat="1" ht="15.75" customHeight="1">
      <c r="A630" s="67">
        <v>622272</v>
      </c>
      <c r="B630" s="68" t="s">
        <v>10270</v>
      </c>
      <c r="C630" s="68" t="s">
        <v>10508</v>
      </c>
      <c r="D630" s="85">
        <v>62.9</v>
      </c>
      <c r="E630" s="101">
        <f t="shared" si="20"/>
        <v>44.029999999999994</v>
      </c>
      <c r="F630" s="68" t="s">
        <v>13</v>
      </c>
      <c r="G630" s="68" t="s">
        <v>10270</v>
      </c>
      <c r="H630" s="67" t="s">
        <v>10782</v>
      </c>
      <c r="I630" s="66"/>
      <c r="J630" s="66"/>
      <c r="K630" s="66"/>
      <c r="L630" s="66"/>
      <c r="M630" s="66"/>
      <c r="N630" s="66"/>
      <c r="O630" s="66"/>
      <c r="P630" s="66"/>
      <c r="Q630" s="66"/>
    </row>
    <row r="631" spans="1:17" s="50" customFormat="1" ht="15.75" customHeight="1">
      <c r="A631" s="67">
        <v>622275</v>
      </c>
      <c r="B631" s="68" t="s">
        <v>10270</v>
      </c>
      <c r="C631" s="68" t="s">
        <v>10509</v>
      </c>
      <c r="D631" s="85">
        <v>90.9</v>
      </c>
      <c r="E631" s="101">
        <f t="shared" si="20"/>
        <v>63.63</v>
      </c>
      <c r="F631" s="68" t="s">
        <v>13</v>
      </c>
      <c r="G631" s="68" t="s">
        <v>10270</v>
      </c>
      <c r="H631" s="67" t="s">
        <v>10783</v>
      </c>
      <c r="I631" s="66"/>
      <c r="J631" s="66"/>
      <c r="K631" s="66"/>
      <c r="L631" s="66"/>
      <c r="M631" s="66"/>
      <c r="N631" s="66"/>
      <c r="O631" s="66"/>
      <c r="P631" s="66"/>
      <c r="Q631" s="66"/>
    </row>
    <row r="632" spans="1:17" s="50" customFormat="1" ht="15.75" customHeight="1">
      <c r="A632" s="67">
        <v>622278</v>
      </c>
      <c r="B632" s="68" t="s">
        <v>10270</v>
      </c>
      <c r="C632" s="68" t="s">
        <v>10510</v>
      </c>
      <c r="D632" s="85">
        <v>74.400000000000006</v>
      </c>
      <c r="E632" s="101">
        <f t="shared" si="20"/>
        <v>52.08</v>
      </c>
      <c r="F632" s="68" t="s">
        <v>13</v>
      </c>
      <c r="G632" s="68" t="s">
        <v>10270</v>
      </c>
      <c r="H632" s="67" t="s">
        <v>10784</v>
      </c>
      <c r="I632" s="66"/>
      <c r="J632" s="66"/>
      <c r="K632" s="66"/>
      <c r="L632" s="66"/>
      <c r="M632" s="66"/>
      <c r="N632" s="66"/>
      <c r="O632" s="66"/>
      <c r="P632" s="66"/>
      <c r="Q632" s="66"/>
    </row>
    <row r="633" spans="1:17" s="50" customFormat="1" ht="15.75" customHeight="1">
      <c r="A633" s="67">
        <v>632845</v>
      </c>
      <c r="B633" s="68" t="s">
        <v>10270</v>
      </c>
      <c r="C633" s="68" t="s">
        <v>10511</v>
      </c>
      <c r="D633" s="85">
        <v>185.5</v>
      </c>
      <c r="E633" s="101">
        <f t="shared" si="20"/>
        <v>129.85</v>
      </c>
      <c r="F633" s="68" t="s">
        <v>13</v>
      </c>
      <c r="G633" s="68" t="s">
        <v>10270</v>
      </c>
      <c r="H633" s="67" t="s">
        <v>10785</v>
      </c>
      <c r="I633" s="66"/>
      <c r="J633" s="66"/>
      <c r="K633" s="66"/>
      <c r="L633" s="66"/>
      <c r="M633" s="66"/>
      <c r="N633" s="66"/>
      <c r="O633" s="66"/>
      <c r="P633" s="66"/>
      <c r="Q633" s="66"/>
    </row>
    <row r="634" spans="1:17" s="50" customFormat="1" ht="15.75" customHeight="1">
      <c r="A634" s="67">
        <v>652345</v>
      </c>
      <c r="B634" s="68" t="s">
        <v>10270</v>
      </c>
      <c r="C634" s="68" t="s">
        <v>10512</v>
      </c>
      <c r="D634" s="85">
        <v>107</v>
      </c>
      <c r="E634" s="101">
        <f t="shared" si="20"/>
        <v>74.899999999999991</v>
      </c>
      <c r="F634" s="68" t="s">
        <v>13</v>
      </c>
      <c r="G634" s="68" t="s">
        <v>10270</v>
      </c>
      <c r="H634" s="67" t="s">
        <v>10786</v>
      </c>
      <c r="I634" s="66"/>
      <c r="J634" s="66"/>
      <c r="K634" s="66"/>
      <c r="L634" s="66"/>
      <c r="M634" s="66"/>
      <c r="N634" s="66"/>
      <c r="O634" s="66"/>
      <c r="P634" s="66"/>
      <c r="Q634" s="66"/>
    </row>
    <row r="635" spans="1:17" s="50" customFormat="1" ht="15.75" customHeight="1">
      <c r="A635" s="67">
        <v>652348</v>
      </c>
      <c r="B635" s="68" t="s">
        <v>10270</v>
      </c>
      <c r="C635" s="68" t="s">
        <v>10513</v>
      </c>
      <c r="D635" s="85">
        <v>114.8</v>
      </c>
      <c r="E635" s="101">
        <f t="shared" si="20"/>
        <v>80.36</v>
      </c>
      <c r="F635" s="68" t="s">
        <v>13</v>
      </c>
      <c r="G635" s="68" t="s">
        <v>10270</v>
      </c>
      <c r="H635" s="67" t="s">
        <v>10787</v>
      </c>
      <c r="I635" s="66"/>
      <c r="J635" s="66"/>
      <c r="K635" s="66"/>
      <c r="L635" s="66"/>
      <c r="M635" s="66"/>
      <c r="N635" s="66"/>
      <c r="O635" s="66"/>
      <c r="P635" s="66"/>
      <c r="Q635" s="66"/>
    </row>
    <row r="636" spans="1:17" s="50" customFormat="1" ht="15.75" customHeight="1">
      <c r="A636" s="67">
        <v>658798</v>
      </c>
      <c r="B636" s="68" t="s">
        <v>10270</v>
      </c>
      <c r="C636" s="68" t="s">
        <v>10349</v>
      </c>
      <c r="D636" s="85">
        <v>33.299999999999997</v>
      </c>
      <c r="E636" s="101">
        <f t="shared" si="20"/>
        <v>23.309999999999995</v>
      </c>
      <c r="F636" s="68" t="s">
        <v>13</v>
      </c>
      <c r="G636" s="68" t="s">
        <v>10270</v>
      </c>
      <c r="H636" s="67">
        <v>202</v>
      </c>
      <c r="I636" s="66"/>
      <c r="J636" s="66"/>
      <c r="K636" s="66"/>
      <c r="L636" s="66"/>
      <c r="M636" s="66"/>
      <c r="N636" s="66"/>
      <c r="O636" s="66"/>
      <c r="P636" s="66"/>
      <c r="Q636" s="66"/>
    </row>
    <row r="637" spans="1:17" s="50" customFormat="1" ht="15.75" customHeight="1">
      <c r="A637" s="67">
        <v>658804</v>
      </c>
      <c r="B637" s="68" t="s">
        <v>10270</v>
      </c>
      <c r="C637" s="68" t="s">
        <v>10514</v>
      </c>
      <c r="D637" s="85">
        <v>43.7</v>
      </c>
      <c r="E637" s="101">
        <f t="shared" si="20"/>
        <v>30.59</v>
      </c>
      <c r="F637" s="68" t="s">
        <v>13</v>
      </c>
      <c r="G637" s="68" t="s">
        <v>10270</v>
      </c>
      <c r="H637" s="67">
        <v>1204</v>
      </c>
      <c r="I637" s="66"/>
      <c r="J637" s="66"/>
      <c r="K637" s="66"/>
      <c r="L637" s="66"/>
      <c r="M637" s="66"/>
      <c r="N637" s="66"/>
      <c r="O637" s="66"/>
      <c r="P637" s="66"/>
      <c r="Q637" s="66"/>
    </row>
    <row r="638" spans="1:17" s="50" customFormat="1" ht="15.75" customHeight="1">
      <c r="A638" s="67">
        <v>658805</v>
      </c>
      <c r="B638" s="68" t="s">
        <v>10270</v>
      </c>
      <c r="C638" s="68" t="s">
        <v>10515</v>
      </c>
      <c r="D638" s="85">
        <v>43.7</v>
      </c>
      <c r="E638" s="101">
        <f t="shared" si="20"/>
        <v>30.59</v>
      </c>
      <c r="F638" s="68" t="s">
        <v>13</v>
      </c>
      <c r="G638" s="68" t="s">
        <v>10270</v>
      </c>
      <c r="H638" s="67">
        <v>1201</v>
      </c>
      <c r="I638" s="66"/>
      <c r="J638" s="66"/>
      <c r="K638" s="66"/>
      <c r="L638" s="66"/>
      <c r="M638" s="66"/>
      <c r="N638" s="66"/>
      <c r="O638" s="66"/>
      <c r="P638" s="66"/>
      <c r="Q638" s="66"/>
    </row>
    <row r="639" spans="1:17" s="50" customFormat="1" ht="15.75" customHeight="1">
      <c r="A639" s="67">
        <v>661637</v>
      </c>
      <c r="B639" s="68" t="s">
        <v>10270</v>
      </c>
      <c r="C639" s="68" t="s">
        <v>10516</v>
      </c>
      <c r="D639" s="85">
        <v>516.9</v>
      </c>
      <c r="E639" s="101">
        <f t="shared" si="20"/>
        <v>361.83</v>
      </c>
      <c r="F639" s="68" t="s">
        <v>13</v>
      </c>
      <c r="G639" s="68" t="s">
        <v>10270</v>
      </c>
      <c r="H639" s="67">
        <v>84</v>
      </c>
      <c r="I639" s="66"/>
      <c r="J639" s="66"/>
      <c r="K639" s="66"/>
      <c r="L639" s="66"/>
      <c r="M639" s="66"/>
      <c r="N639" s="66"/>
      <c r="O639" s="66"/>
      <c r="P639" s="66"/>
      <c r="Q639" s="66"/>
    </row>
    <row r="640" spans="1:17" s="50" customFormat="1" ht="15.75" customHeight="1">
      <c r="A640" s="67">
        <v>672418</v>
      </c>
      <c r="B640" s="68" t="s">
        <v>10270</v>
      </c>
      <c r="C640" s="68" t="s">
        <v>10517</v>
      </c>
      <c r="D640" s="85">
        <v>190.8</v>
      </c>
      <c r="E640" s="101">
        <f t="shared" si="20"/>
        <v>133.56</v>
      </c>
      <c r="F640" s="68" t="s">
        <v>13</v>
      </c>
      <c r="G640" s="68" t="s">
        <v>10270</v>
      </c>
      <c r="H640" s="67" t="s">
        <v>10788</v>
      </c>
      <c r="I640" s="66"/>
      <c r="J640" s="66"/>
      <c r="K640" s="66"/>
      <c r="L640" s="66"/>
      <c r="M640" s="66"/>
      <c r="N640" s="66"/>
      <c r="O640" s="66"/>
      <c r="P640" s="66"/>
      <c r="Q640" s="66"/>
    </row>
    <row r="641" spans="1:17" s="50" customFormat="1" ht="15.75" customHeight="1">
      <c r="A641" s="67">
        <v>672601</v>
      </c>
      <c r="B641" s="68" t="s">
        <v>10269</v>
      </c>
      <c r="C641" s="68" t="s">
        <v>10518</v>
      </c>
      <c r="D641" s="85">
        <v>159.80000000000001</v>
      </c>
      <c r="E641" s="101">
        <f t="shared" si="20"/>
        <v>111.86</v>
      </c>
      <c r="F641" s="68" t="s">
        <v>13</v>
      </c>
      <c r="G641" s="68" t="s">
        <v>10270</v>
      </c>
      <c r="H641" s="67" t="s">
        <v>10789</v>
      </c>
      <c r="I641" s="66"/>
      <c r="J641" s="66"/>
      <c r="K641" s="66"/>
      <c r="L641" s="66"/>
      <c r="M641" s="66"/>
      <c r="N641" s="66"/>
      <c r="O641" s="66"/>
      <c r="P641" s="66"/>
      <c r="Q641" s="66"/>
    </row>
    <row r="642" spans="1:17" s="50" customFormat="1" ht="15.75" customHeight="1">
      <c r="A642" s="67">
        <v>673202</v>
      </c>
      <c r="B642" s="68" t="s">
        <v>10270</v>
      </c>
      <c r="C642" s="68" t="s">
        <v>10519</v>
      </c>
      <c r="D642" s="85">
        <v>99.5</v>
      </c>
      <c r="E642" s="101">
        <f t="shared" si="20"/>
        <v>69.649999999999991</v>
      </c>
      <c r="F642" s="68" t="s">
        <v>13</v>
      </c>
      <c r="G642" s="68" t="s">
        <v>10270</v>
      </c>
      <c r="H642" s="67" t="s">
        <v>10790</v>
      </c>
      <c r="I642" s="66"/>
      <c r="J642" s="66"/>
      <c r="K642" s="66"/>
      <c r="L642" s="66"/>
      <c r="M642" s="66"/>
      <c r="N642" s="66"/>
      <c r="O642" s="66"/>
      <c r="P642" s="66"/>
      <c r="Q642" s="66"/>
    </row>
    <row r="643" spans="1:17" s="50" customFormat="1" ht="15.75" customHeight="1">
      <c r="A643" s="67">
        <v>673299</v>
      </c>
      <c r="B643" s="68" t="s">
        <v>10270</v>
      </c>
      <c r="C643" s="68" t="s">
        <v>10520</v>
      </c>
      <c r="D643" s="85">
        <v>237.7</v>
      </c>
      <c r="E643" s="101">
        <f t="shared" si="20"/>
        <v>166.39</v>
      </c>
      <c r="F643" s="68" t="s">
        <v>13</v>
      </c>
      <c r="G643" s="68" t="s">
        <v>10270</v>
      </c>
      <c r="H643" s="67" t="s">
        <v>10791</v>
      </c>
      <c r="I643" s="66"/>
      <c r="J643" s="66"/>
      <c r="K643" s="66"/>
      <c r="L643" s="66"/>
      <c r="M643" s="66"/>
      <c r="N643" s="66"/>
      <c r="O643" s="66"/>
      <c r="P643" s="66"/>
      <c r="Q643" s="66"/>
    </row>
    <row r="644" spans="1:17" s="50" customFormat="1" ht="15.75" customHeight="1">
      <c r="A644" s="67">
        <v>674504</v>
      </c>
      <c r="B644" s="68" t="s">
        <v>10270</v>
      </c>
      <c r="C644" s="68" t="s">
        <v>10521</v>
      </c>
      <c r="D644" s="85">
        <v>45.1</v>
      </c>
      <c r="E644" s="101">
        <f t="shared" si="20"/>
        <v>31.57</v>
      </c>
      <c r="F644" s="68" t="s">
        <v>13</v>
      </c>
      <c r="G644" s="68" t="s">
        <v>10270</v>
      </c>
      <c r="H644" s="67">
        <v>2201</v>
      </c>
      <c r="I644" s="66"/>
      <c r="J644" s="66"/>
      <c r="K644" s="66"/>
      <c r="L644" s="66"/>
      <c r="M644" s="66"/>
      <c r="N644" s="66"/>
      <c r="O644" s="66"/>
      <c r="P644" s="66"/>
      <c r="Q644" s="66"/>
    </row>
    <row r="645" spans="1:17" s="50" customFormat="1" ht="15.75" customHeight="1">
      <c r="A645" s="67">
        <v>674817</v>
      </c>
      <c r="B645" s="68" t="s">
        <v>10270</v>
      </c>
      <c r="C645" s="68" t="s">
        <v>10522</v>
      </c>
      <c r="D645" s="85">
        <v>63.6</v>
      </c>
      <c r="E645" s="101">
        <f t="shared" si="20"/>
        <v>44.519999999999996</v>
      </c>
      <c r="F645" s="68" t="s">
        <v>13</v>
      </c>
      <c r="G645" s="68" t="s">
        <v>10270</v>
      </c>
      <c r="H645" s="67">
        <v>8118</v>
      </c>
      <c r="I645" s="66"/>
      <c r="J645" s="66"/>
      <c r="K645" s="66"/>
      <c r="L645" s="66"/>
      <c r="M645" s="66"/>
      <c r="N645" s="66"/>
      <c r="O645" s="66"/>
      <c r="P645" s="66"/>
      <c r="Q645" s="66"/>
    </row>
    <row r="646" spans="1:17" s="50" customFormat="1" ht="15.75" customHeight="1">
      <c r="A646" s="67">
        <v>675599</v>
      </c>
      <c r="B646" s="68" t="s">
        <v>10269</v>
      </c>
      <c r="C646" s="68" t="s">
        <v>10523</v>
      </c>
      <c r="D646" s="85">
        <v>242.5</v>
      </c>
      <c r="E646" s="101">
        <f t="shared" si="20"/>
        <v>169.75</v>
      </c>
      <c r="F646" s="68" t="s">
        <v>13</v>
      </c>
      <c r="G646" s="68" t="s">
        <v>10270</v>
      </c>
      <c r="H646" s="67" t="s">
        <v>10792</v>
      </c>
      <c r="I646" s="66"/>
      <c r="J646" s="66"/>
      <c r="K646" s="66"/>
      <c r="L646" s="66"/>
      <c r="M646" s="66"/>
      <c r="N646" s="66"/>
      <c r="O646" s="66"/>
      <c r="P646" s="66"/>
      <c r="Q646" s="66"/>
    </row>
    <row r="647" spans="1:17" s="50" customFormat="1" ht="15.75" customHeight="1">
      <c r="A647" s="67">
        <v>675600</v>
      </c>
      <c r="B647" s="68" t="s">
        <v>10269</v>
      </c>
      <c r="C647" s="68" t="s">
        <v>10524</v>
      </c>
      <c r="D647" s="85">
        <v>181.3</v>
      </c>
      <c r="E647" s="101">
        <f t="shared" si="20"/>
        <v>126.91</v>
      </c>
      <c r="F647" s="68" t="s">
        <v>13</v>
      </c>
      <c r="G647" s="68" t="s">
        <v>10270</v>
      </c>
      <c r="H647" s="67" t="s">
        <v>10793</v>
      </c>
      <c r="I647" s="66"/>
      <c r="J647" s="66"/>
      <c r="K647" s="66"/>
      <c r="L647" s="66"/>
      <c r="M647" s="66"/>
      <c r="N647" s="66"/>
      <c r="O647" s="66"/>
      <c r="P647" s="66"/>
      <c r="Q647" s="66"/>
    </row>
    <row r="648" spans="1:17" s="50" customFormat="1" ht="15.75" customHeight="1">
      <c r="A648" s="67">
        <v>675602</v>
      </c>
      <c r="B648" s="68" t="s">
        <v>10269</v>
      </c>
      <c r="C648" s="68" t="s">
        <v>10525</v>
      </c>
      <c r="D648" s="85">
        <v>218</v>
      </c>
      <c r="E648" s="101">
        <f t="shared" si="20"/>
        <v>152.6</v>
      </c>
      <c r="F648" s="68" t="s">
        <v>13</v>
      </c>
      <c r="G648" s="68" t="s">
        <v>10270</v>
      </c>
      <c r="H648" s="67" t="s">
        <v>10794</v>
      </c>
      <c r="I648" s="66"/>
      <c r="J648" s="66"/>
      <c r="K648" s="66"/>
      <c r="L648" s="66"/>
      <c r="M648" s="66"/>
      <c r="N648" s="66"/>
      <c r="O648" s="66"/>
      <c r="P648" s="66"/>
      <c r="Q648" s="66"/>
    </row>
    <row r="649" spans="1:17" s="50" customFormat="1" ht="15.75" customHeight="1">
      <c r="A649" s="67">
        <v>675995</v>
      </c>
      <c r="B649" s="68" t="s">
        <v>10270</v>
      </c>
      <c r="C649" s="68" t="s">
        <v>10526</v>
      </c>
      <c r="D649" s="85">
        <v>78.7</v>
      </c>
      <c r="E649" s="101">
        <f t="shared" si="20"/>
        <v>55.089999999999996</v>
      </c>
      <c r="F649" s="68" t="s">
        <v>13</v>
      </c>
      <c r="G649" s="68" t="s">
        <v>10270</v>
      </c>
      <c r="H649" s="67" t="s">
        <v>10795</v>
      </c>
      <c r="I649" s="66"/>
      <c r="J649" s="66"/>
      <c r="K649" s="66"/>
      <c r="L649" s="66"/>
      <c r="M649" s="66"/>
      <c r="N649" s="66"/>
      <c r="O649" s="66"/>
      <c r="P649" s="66"/>
      <c r="Q649" s="66"/>
    </row>
    <row r="650" spans="1:17" s="50" customFormat="1" ht="15.75" customHeight="1">
      <c r="A650" s="67">
        <v>675998</v>
      </c>
      <c r="B650" s="68" t="s">
        <v>10270</v>
      </c>
      <c r="C650" s="68" t="s">
        <v>10527</v>
      </c>
      <c r="D650" s="85">
        <v>44.5</v>
      </c>
      <c r="E650" s="101">
        <f t="shared" si="20"/>
        <v>31.15</v>
      </c>
      <c r="F650" s="68" t="s">
        <v>13</v>
      </c>
      <c r="G650" s="68" t="s">
        <v>10270</v>
      </c>
      <c r="H650" s="67">
        <v>1301</v>
      </c>
      <c r="I650" s="66"/>
      <c r="J650" s="66"/>
      <c r="K650" s="66"/>
      <c r="L650" s="66"/>
      <c r="M650" s="66"/>
      <c r="N650" s="66"/>
      <c r="O650" s="66"/>
      <c r="P650" s="66"/>
      <c r="Q650" s="66"/>
    </row>
    <row r="651" spans="1:17" s="50" customFormat="1" ht="15.75" customHeight="1">
      <c r="A651" s="67">
        <v>675999</v>
      </c>
      <c r="B651" s="68" t="s">
        <v>10270</v>
      </c>
      <c r="C651" s="68" t="s">
        <v>10528</v>
      </c>
      <c r="D651" s="85">
        <v>47.1</v>
      </c>
      <c r="E651" s="101">
        <f t="shared" ref="E651:E681" si="21">SUM(D651*0.7)</f>
        <v>32.97</v>
      </c>
      <c r="F651" s="68" t="s">
        <v>13</v>
      </c>
      <c r="G651" s="68" t="s">
        <v>10270</v>
      </c>
      <c r="H651" s="67">
        <v>2302</v>
      </c>
      <c r="I651" s="66"/>
      <c r="J651" s="66"/>
      <c r="K651" s="66"/>
      <c r="L651" s="66"/>
      <c r="M651" s="66"/>
      <c r="N651" s="66"/>
      <c r="O651" s="66"/>
      <c r="P651" s="66"/>
      <c r="Q651" s="66"/>
    </row>
    <row r="652" spans="1:17" s="50" customFormat="1" ht="15.75" customHeight="1">
      <c r="A652" s="67">
        <v>676049</v>
      </c>
      <c r="B652" s="68" t="s">
        <v>10270</v>
      </c>
      <c r="C652" s="68" t="s">
        <v>10529</v>
      </c>
      <c r="D652" s="85">
        <v>111.7</v>
      </c>
      <c r="E652" s="101">
        <f t="shared" si="21"/>
        <v>78.19</v>
      </c>
      <c r="F652" s="68" t="s">
        <v>13</v>
      </c>
      <c r="G652" s="68" t="s">
        <v>10270</v>
      </c>
      <c r="H652" s="67" t="s">
        <v>10796</v>
      </c>
      <c r="I652" s="66"/>
      <c r="J652" s="66"/>
      <c r="K652" s="66"/>
      <c r="L652" s="66"/>
      <c r="M652" s="66"/>
      <c r="N652" s="66"/>
      <c r="O652" s="66"/>
      <c r="P652" s="66"/>
      <c r="Q652" s="66"/>
    </row>
    <row r="653" spans="1:17" s="50" customFormat="1" ht="15.75" customHeight="1">
      <c r="A653" s="67">
        <v>676050</v>
      </c>
      <c r="B653" s="68" t="s">
        <v>10270</v>
      </c>
      <c r="C653" s="68" t="s">
        <v>10530</v>
      </c>
      <c r="D653" s="85">
        <v>129.5</v>
      </c>
      <c r="E653" s="101">
        <f t="shared" si="21"/>
        <v>90.649999999999991</v>
      </c>
      <c r="F653" s="68" t="s">
        <v>13</v>
      </c>
      <c r="G653" s="68" t="s">
        <v>10270</v>
      </c>
      <c r="H653" s="67" t="s">
        <v>10797</v>
      </c>
      <c r="I653" s="66"/>
      <c r="J653" s="66"/>
      <c r="K653" s="66"/>
      <c r="L653" s="66"/>
      <c r="M653" s="66"/>
      <c r="N653" s="66"/>
      <c r="O653" s="66"/>
      <c r="P653" s="66"/>
      <c r="Q653" s="66"/>
    </row>
    <row r="654" spans="1:17" s="50" customFormat="1" ht="15.75" customHeight="1">
      <c r="A654" s="67">
        <v>676051</v>
      </c>
      <c r="B654" s="68" t="s">
        <v>10270</v>
      </c>
      <c r="C654" s="68" t="s">
        <v>10531</v>
      </c>
      <c r="D654" s="85">
        <v>191</v>
      </c>
      <c r="E654" s="101">
        <f t="shared" si="21"/>
        <v>133.69999999999999</v>
      </c>
      <c r="F654" s="68" t="s">
        <v>13</v>
      </c>
      <c r="G654" s="68" t="s">
        <v>10270</v>
      </c>
      <c r="H654" s="67" t="s">
        <v>10798</v>
      </c>
      <c r="I654" s="66"/>
      <c r="J654" s="66"/>
      <c r="K654" s="66"/>
      <c r="L654" s="66"/>
      <c r="M654" s="66"/>
      <c r="N654" s="66"/>
      <c r="O654" s="66"/>
      <c r="P654" s="66"/>
      <c r="Q654" s="66"/>
    </row>
    <row r="655" spans="1:17" s="50" customFormat="1" ht="15.75" customHeight="1">
      <c r="A655" s="67">
        <v>676052</v>
      </c>
      <c r="B655" s="68" t="s">
        <v>10270</v>
      </c>
      <c r="C655" s="68" t="s">
        <v>10532</v>
      </c>
      <c r="D655" s="85">
        <v>225.3</v>
      </c>
      <c r="E655" s="101">
        <f t="shared" si="21"/>
        <v>157.71</v>
      </c>
      <c r="F655" s="68" t="s">
        <v>13</v>
      </c>
      <c r="G655" s="68" t="s">
        <v>10270</v>
      </c>
      <c r="H655" s="67" t="s">
        <v>10799</v>
      </c>
      <c r="I655" s="66"/>
      <c r="J655" s="66"/>
      <c r="K655" s="66"/>
      <c r="L655" s="66"/>
      <c r="M655" s="66"/>
      <c r="N655" s="66"/>
      <c r="O655" s="66"/>
      <c r="P655" s="66"/>
      <c r="Q655" s="66"/>
    </row>
    <row r="656" spans="1:17" s="50" customFormat="1" ht="15.75" customHeight="1">
      <c r="A656" s="67">
        <v>676802</v>
      </c>
      <c r="B656" s="68" t="s">
        <v>10270</v>
      </c>
      <c r="C656" s="68" t="s">
        <v>10533</v>
      </c>
      <c r="D656" s="85">
        <v>51.6</v>
      </c>
      <c r="E656" s="101">
        <f t="shared" si="21"/>
        <v>36.119999999999997</v>
      </c>
      <c r="F656" s="68" t="s">
        <v>13</v>
      </c>
      <c r="G656" s="68" t="s">
        <v>10270</v>
      </c>
      <c r="H656" s="67">
        <v>602</v>
      </c>
      <c r="I656" s="66"/>
      <c r="J656" s="66"/>
      <c r="K656" s="66"/>
      <c r="L656" s="66"/>
      <c r="M656" s="66"/>
      <c r="N656" s="66"/>
      <c r="O656" s="66"/>
      <c r="P656" s="66"/>
      <c r="Q656" s="66"/>
    </row>
    <row r="657" spans="1:17" s="50" customFormat="1" ht="15.75" customHeight="1">
      <c r="A657" s="67">
        <v>676834</v>
      </c>
      <c r="B657" s="68" t="s">
        <v>10270</v>
      </c>
      <c r="C657" s="68" t="s">
        <v>10534</v>
      </c>
      <c r="D657" s="85">
        <v>59.9</v>
      </c>
      <c r="E657" s="101">
        <f t="shared" si="21"/>
        <v>41.93</v>
      </c>
      <c r="F657" s="68" t="s">
        <v>13</v>
      </c>
      <c r="G657" s="68" t="s">
        <v>10270</v>
      </c>
      <c r="H657" s="67" t="s">
        <v>10620</v>
      </c>
      <c r="I657" s="66"/>
      <c r="J657" s="66"/>
      <c r="K657" s="66"/>
      <c r="L657" s="66"/>
      <c r="M657" s="66"/>
      <c r="N657" s="66"/>
      <c r="O657" s="66"/>
      <c r="P657" s="66"/>
      <c r="Q657" s="66"/>
    </row>
    <row r="658" spans="1:17" s="50" customFormat="1" ht="15.75" customHeight="1">
      <c r="A658" s="67">
        <v>676837</v>
      </c>
      <c r="B658" s="68" t="s">
        <v>10270</v>
      </c>
      <c r="C658" s="68" t="s">
        <v>10535</v>
      </c>
      <c r="D658" s="85">
        <v>65.5</v>
      </c>
      <c r="E658" s="101">
        <f t="shared" si="21"/>
        <v>45.849999999999994</v>
      </c>
      <c r="F658" s="68" t="s">
        <v>13</v>
      </c>
      <c r="G658" s="68" t="s">
        <v>10270</v>
      </c>
      <c r="H658" s="67" t="s">
        <v>10800</v>
      </c>
      <c r="I658" s="66"/>
      <c r="J658" s="66"/>
      <c r="K658" s="66"/>
      <c r="L658" s="66"/>
      <c r="M658" s="66"/>
      <c r="N658" s="66"/>
      <c r="O658" s="66"/>
      <c r="P658" s="66"/>
      <c r="Q658" s="66"/>
    </row>
    <row r="659" spans="1:17" s="50" customFormat="1" ht="15.75" customHeight="1">
      <c r="A659" s="67">
        <v>676843</v>
      </c>
      <c r="B659" s="68" t="s">
        <v>10270</v>
      </c>
      <c r="C659" s="68" t="s">
        <v>10536</v>
      </c>
      <c r="D659" s="85">
        <v>65.5</v>
      </c>
      <c r="E659" s="101">
        <f t="shared" si="21"/>
        <v>45.849999999999994</v>
      </c>
      <c r="F659" s="68" t="s">
        <v>13</v>
      </c>
      <c r="G659" s="68" t="s">
        <v>10270</v>
      </c>
      <c r="H659" s="67" t="s">
        <v>10801</v>
      </c>
      <c r="I659" s="66"/>
      <c r="J659" s="66"/>
      <c r="K659" s="66"/>
      <c r="L659" s="66"/>
      <c r="M659" s="66"/>
      <c r="N659" s="66"/>
      <c r="O659" s="66"/>
      <c r="P659" s="66"/>
      <c r="Q659" s="66"/>
    </row>
    <row r="660" spans="1:17" s="50" customFormat="1" ht="15.75" customHeight="1">
      <c r="A660" s="67">
        <v>676846</v>
      </c>
      <c r="B660" s="68" t="s">
        <v>10270</v>
      </c>
      <c r="C660" s="68" t="s">
        <v>10537</v>
      </c>
      <c r="D660" s="85">
        <v>65.5</v>
      </c>
      <c r="E660" s="101">
        <f t="shared" si="21"/>
        <v>45.849999999999994</v>
      </c>
      <c r="F660" s="68" t="s">
        <v>13</v>
      </c>
      <c r="G660" s="68" t="s">
        <v>10270</v>
      </c>
      <c r="H660" s="67" t="s">
        <v>10621</v>
      </c>
      <c r="I660" s="66"/>
      <c r="J660" s="66"/>
      <c r="K660" s="66"/>
      <c r="L660" s="66"/>
      <c r="M660" s="66"/>
      <c r="N660" s="66"/>
      <c r="O660" s="66"/>
      <c r="P660" s="66"/>
      <c r="Q660" s="66"/>
    </row>
    <row r="661" spans="1:17" s="50" customFormat="1" ht="15.75" customHeight="1">
      <c r="A661" s="67">
        <v>677133</v>
      </c>
      <c r="B661" s="68" t="s">
        <v>10270</v>
      </c>
      <c r="C661" s="68" t="s">
        <v>10538</v>
      </c>
      <c r="D661" s="85">
        <v>168.8</v>
      </c>
      <c r="E661" s="101">
        <f t="shared" si="21"/>
        <v>118.16</v>
      </c>
      <c r="F661" s="68" t="s">
        <v>13</v>
      </c>
      <c r="G661" s="68" t="s">
        <v>10270</v>
      </c>
      <c r="H661" s="67" t="s">
        <v>10802</v>
      </c>
      <c r="I661" s="66"/>
      <c r="J661" s="66"/>
      <c r="K661" s="66"/>
      <c r="L661" s="66"/>
      <c r="M661" s="66"/>
      <c r="N661" s="66"/>
      <c r="O661" s="66"/>
      <c r="P661" s="66"/>
      <c r="Q661" s="66"/>
    </row>
    <row r="662" spans="1:17" s="50" customFormat="1" ht="15.75" customHeight="1">
      <c r="A662" s="67">
        <v>677134</v>
      </c>
      <c r="B662" s="68" t="s">
        <v>10270</v>
      </c>
      <c r="C662" s="68" t="s">
        <v>10539</v>
      </c>
      <c r="D662" s="85">
        <v>100.7</v>
      </c>
      <c r="E662" s="101">
        <f t="shared" si="21"/>
        <v>70.489999999999995</v>
      </c>
      <c r="F662" s="68" t="s">
        <v>13</v>
      </c>
      <c r="G662" s="68" t="s">
        <v>10270</v>
      </c>
      <c r="H662" s="67" t="s">
        <v>10803</v>
      </c>
      <c r="I662" s="66"/>
      <c r="J662" s="66"/>
      <c r="K662" s="66"/>
      <c r="L662" s="66"/>
      <c r="M662" s="66"/>
      <c r="N662" s="66"/>
      <c r="O662" s="66"/>
      <c r="P662" s="66"/>
      <c r="Q662" s="66"/>
    </row>
    <row r="663" spans="1:17" s="50" customFormat="1" ht="15.75" customHeight="1">
      <c r="A663" s="67">
        <v>677135</v>
      </c>
      <c r="B663" s="68" t="s">
        <v>10270</v>
      </c>
      <c r="C663" s="68" t="s">
        <v>10540</v>
      </c>
      <c r="D663" s="85">
        <v>105.8</v>
      </c>
      <c r="E663" s="101">
        <f t="shared" si="21"/>
        <v>74.059999999999988</v>
      </c>
      <c r="F663" s="68" t="s">
        <v>13</v>
      </c>
      <c r="G663" s="68" t="s">
        <v>10270</v>
      </c>
      <c r="H663" s="67" t="s">
        <v>10804</v>
      </c>
      <c r="I663" s="66"/>
      <c r="J663" s="66"/>
      <c r="K663" s="66"/>
      <c r="L663" s="66"/>
      <c r="M663" s="66"/>
      <c r="N663" s="66"/>
      <c r="O663" s="66"/>
      <c r="P663" s="66"/>
      <c r="Q663" s="66"/>
    </row>
    <row r="664" spans="1:17" s="50" customFormat="1" ht="15.75" customHeight="1">
      <c r="A664" s="67">
        <v>677299</v>
      </c>
      <c r="B664" s="68" t="s">
        <v>10270</v>
      </c>
      <c r="C664" s="68" t="s">
        <v>10541</v>
      </c>
      <c r="D664" s="85">
        <v>340.4</v>
      </c>
      <c r="E664" s="101">
        <f t="shared" si="21"/>
        <v>238.27999999999997</v>
      </c>
      <c r="F664" s="68" t="s">
        <v>13</v>
      </c>
      <c r="G664" s="68" t="s">
        <v>10270</v>
      </c>
      <c r="H664" s="67" t="s">
        <v>10805</v>
      </c>
      <c r="I664" s="66"/>
      <c r="J664" s="66"/>
      <c r="K664" s="66"/>
      <c r="L664" s="66"/>
      <c r="M664" s="66"/>
      <c r="N664" s="66"/>
      <c r="O664" s="66"/>
      <c r="P664" s="66"/>
      <c r="Q664" s="66"/>
    </row>
    <row r="665" spans="1:17" s="50" customFormat="1" ht="15.75" customHeight="1">
      <c r="A665" s="67">
        <v>677300</v>
      </c>
      <c r="B665" s="68" t="s">
        <v>10270</v>
      </c>
      <c r="C665" s="68" t="s">
        <v>10542</v>
      </c>
      <c r="D665" s="85">
        <v>271.10000000000002</v>
      </c>
      <c r="E665" s="101">
        <f t="shared" si="21"/>
        <v>189.77</v>
      </c>
      <c r="F665" s="68" t="s">
        <v>13</v>
      </c>
      <c r="G665" s="68" t="s">
        <v>10270</v>
      </c>
      <c r="H665" s="67" t="s">
        <v>10806</v>
      </c>
      <c r="I665" s="66"/>
      <c r="J665" s="66"/>
      <c r="K665" s="66"/>
      <c r="L665" s="66"/>
      <c r="M665" s="66"/>
      <c r="N665" s="66"/>
      <c r="O665" s="66"/>
      <c r="P665" s="66"/>
      <c r="Q665" s="66"/>
    </row>
    <row r="666" spans="1:17" s="50" customFormat="1" ht="15.75" customHeight="1">
      <c r="A666" s="67">
        <v>677427</v>
      </c>
      <c r="B666" s="68" t="s">
        <v>10270</v>
      </c>
      <c r="C666" s="68" t="s">
        <v>10543</v>
      </c>
      <c r="D666" s="85">
        <v>60.5</v>
      </c>
      <c r="E666" s="101">
        <f t="shared" si="21"/>
        <v>42.349999999999994</v>
      </c>
      <c r="F666" s="68" t="s">
        <v>13</v>
      </c>
      <c r="G666" s="68" t="s">
        <v>10270</v>
      </c>
      <c r="H666" s="67" t="s">
        <v>10807</v>
      </c>
      <c r="I666" s="66"/>
      <c r="J666" s="66"/>
      <c r="K666" s="66"/>
      <c r="L666" s="66"/>
      <c r="M666" s="66"/>
      <c r="N666" s="66"/>
      <c r="O666" s="66"/>
      <c r="P666" s="66"/>
      <c r="Q666" s="66"/>
    </row>
    <row r="667" spans="1:17" s="50" customFormat="1" ht="15.75" customHeight="1">
      <c r="A667" s="67">
        <v>677708</v>
      </c>
      <c r="B667" s="68" t="s">
        <v>10269</v>
      </c>
      <c r="C667" s="68" t="s">
        <v>10544</v>
      </c>
      <c r="D667" s="85">
        <v>30.6</v>
      </c>
      <c r="E667" s="101">
        <f t="shared" si="21"/>
        <v>21.419999999999998</v>
      </c>
      <c r="F667" s="68" t="s">
        <v>13</v>
      </c>
      <c r="G667" s="68" t="s">
        <v>10270</v>
      </c>
      <c r="H667" s="67" t="s">
        <v>10808</v>
      </c>
      <c r="I667" s="66"/>
      <c r="J667" s="66"/>
      <c r="K667" s="66"/>
      <c r="L667" s="66"/>
      <c r="M667" s="66"/>
      <c r="N667" s="66"/>
      <c r="O667" s="66"/>
      <c r="P667" s="66"/>
      <c r="Q667" s="66"/>
    </row>
    <row r="668" spans="1:17" s="50" customFormat="1" ht="15.75" customHeight="1">
      <c r="A668" s="67">
        <v>678535</v>
      </c>
      <c r="B668" s="68" t="s">
        <v>10270</v>
      </c>
      <c r="C668" s="68" t="s">
        <v>10545</v>
      </c>
      <c r="D668" s="85">
        <v>280.5</v>
      </c>
      <c r="E668" s="101">
        <f t="shared" si="21"/>
        <v>196.35</v>
      </c>
      <c r="F668" s="68" t="s">
        <v>13</v>
      </c>
      <c r="G668" s="68" t="s">
        <v>10270</v>
      </c>
      <c r="H668" s="67" t="s">
        <v>10809</v>
      </c>
      <c r="I668" s="66"/>
      <c r="J668" s="66"/>
      <c r="K668" s="66"/>
      <c r="L668" s="66"/>
      <c r="M668" s="66"/>
      <c r="N668" s="66"/>
      <c r="O668" s="66"/>
      <c r="P668" s="66"/>
      <c r="Q668" s="66"/>
    </row>
    <row r="669" spans="1:17" s="50" customFormat="1" ht="15.75" customHeight="1">
      <c r="A669" s="67">
        <v>678536</v>
      </c>
      <c r="B669" s="68" t="s">
        <v>10270</v>
      </c>
      <c r="C669" s="68" t="s">
        <v>10546</v>
      </c>
      <c r="D669" s="85">
        <v>310.39999999999998</v>
      </c>
      <c r="E669" s="101">
        <f t="shared" si="21"/>
        <v>217.27999999999997</v>
      </c>
      <c r="F669" s="68" t="s">
        <v>13</v>
      </c>
      <c r="G669" s="68" t="s">
        <v>10270</v>
      </c>
      <c r="H669" s="67" t="s">
        <v>10810</v>
      </c>
      <c r="I669" s="66"/>
      <c r="J669" s="66"/>
      <c r="K669" s="66"/>
      <c r="L669" s="66"/>
      <c r="M669" s="66"/>
      <c r="N669" s="66"/>
      <c r="O669" s="66"/>
      <c r="P669" s="66"/>
      <c r="Q669" s="66"/>
    </row>
    <row r="670" spans="1:17" s="50" customFormat="1" ht="15.75" customHeight="1">
      <c r="A670" s="67">
        <v>678537</v>
      </c>
      <c r="B670" s="68" t="s">
        <v>10270</v>
      </c>
      <c r="C670" s="68" t="s">
        <v>10547</v>
      </c>
      <c r="D670" s="85">
        <v>371.6</v>
      </c>
      <c r="E670" s="101">
        <f t="shared" si="21"/>
        <v>260.12</v>
      </c>
      <c r="F670" s="68" t="s">
        <v>13</v>
      </c>
      <c r="G670" s="68" t="s">
        <v>10270</v>
      </c>
      <c r="H670" s="67" t="s">
        <v>10811</v>
      </c>
      <c r="I670" s="66"/>
      <c r="J670" s="66"/>
      <c r="K670" s="66"/>
      <c r="L670" s="66"/>
      <c r="M670" s="66"/>
      <c r="N670" s="66"/>
      <c r="O670" s="66"/>
      <c r="P670" s="66"/>
      <c r="Q670" s="66"/>
    </row>
    <row r="671" spans="1:17" s="50" customFormat="1" ht="15.75" customHeight="1">
      <c r="A671" s="67">
        <v>678773</v>
      </c>
      <c r="B671" s="68" t="s">
        <v>10270</v>
      </c>
      <c r="C671" s="68" t="s">
        <v>10548</v>
      </c>
      <c r="D671" s="85">
        <v>105.7</v>
      </c>
      <c r="E671" s="101">
        <f t="shared" si="21"/>
        <v>73.989999999999995</v>
      </c>
      <c r="F671" s="68" t="s">
        <v>13</v>
      </c>
      <c r="G671" s="68" t="s">
        <v>10270</v>
      </c>
      <c r="H671" s="67">
        <v>8210</v>
      </c>
      <c r="I671" s="66"/>
      <c r="J671" s="66"/>
      <c r="K671" s="66"/>
      <c r="L671" s="66"/>
      <c r="M671" s="66"/>
      <c r="N671" s="66"/>
      <c r="O671" s="66"/>
      <c r="P671" s="66"/>
      <c r="Q671" s="66"/>
    </row>
    <row r="672" spans="1:17" s="50" customFormat="1" ht="15.75" customHeight="1">
      <c r="A672" s="67">
        <v>678774</v>
      </c>
      <c r="B672" s="68" t="s">
        <v>10270</v>
      </c>
      <c r="C672" s="68" t="s">
        <v>10549</v>
      </c>
      <c r="D672" s="85">
        <v>91.3</v>
      </c>
      <c r="E672" s="101">
        <f t="shared" si="21"/>
        <v>63.91</v>
      </c>
      <c r="F672" s="68" t="s">
        <v>13</v>
      </c>
      <c r="G672" s="68" t="s">
        <v>10270</v>
      </c>
      <c r="H672" s="67" t="s">
        <v>10812</v>
      </c>
      <c r="I672" s="66"/>
      <c r="J672" s="66"/>
      <c r="K672" s="66"/>
      <c r="L672" s="66"/>
      <c r="M672" s="66"/>
      <c r="N672" s="66"/>
      <c r="O672" s="66"/>
      <c r="P672" s="66"/>
      <c r="Q672" s="66"/>
    </row>
    <row r="673" spans="1:17" s="50" customFormat="1" ht="15.75" customHeight="1">
      <c r="A673" s="67">
        <v>678775</v>
      </c>
      <c r="B673" s="68" t="s">
        <v>10270</v>
      </c>
      <c r="C673" s="68" t="s">
        <v>10550</v>
      </c>
      <c r="D673" s="85">
        <v>280.7</v>
      </c>
      <c r="E673" s="101">
        <f t="shared" si="21"/>
        <v>196.48999999999998</v>
      </c>
      <c r="F673" s="68" t="s">
        <v>13</v>
      </c>
      <c r="G673" s="68" t="s">
        <v>10270</v>
      </c>
      <c r="H673" s="67" t="s">
        <v>10813</v>
      </c>
      <c r="I673" s="66"/>
      <c r="J673" s="66"/>
      <c r="K673" s="66"/>
      <c r="L673" s="66"/>
      <c r="M673" s="66"/>
      <c r="N673" s="66"/>
      <c r="O673" s="66"/>
      <c r="P673" s="66"/>
      <c r="Q673" s="66"/>
    </row>
    <row r="674" spans="1:17" s="50" customFormat="1" ht="15.75" customHeight="1">
      <c r="A674" s="67">
        <v>679321</v>
      </c>
      <c r="B674" s="68" t="s">
        <v>10270</v>
      </c>
      <c r="C674" s="68" t="s">
        <v>10551</v>
      </c>
      <c r="D674" s="85">
        <v>46.7</v>
      </c>
      <c r="E674" s="101">
        <f t="shared" si="21"/>
        <v>32.69</v>
      </c>
      <c r="F674" s="68" t="s">
        <v>13</v>
      </c>
      <c r="G674" s="68" t="s">
        <v>10270</v>
      </c>
      <c r="H674" s="67">
        <v>1105</v>
      </c>
      <c r="I674" s="66"/>
      <c r="J674" s="66"/>
      <c r="K674" s="66"/>
      <c r="L674" s="66"/>
      <c r="M674" s="66"/>
      <c r="N674" s="66"/>
      <c r="O674" s="66"/>
      <c r="P674" s="66"/>
      <c r="Q674" s="66"/>
    </row>
    <row r="675" spans="1:17" s="50" customFormat="1" ht="15.75" customHeight="1">
      <c r="A675" s="67">
        <v>679323</v>
      </c>
      <c r="B675" s="68" t="s">
        <v>10270</v>
      </c>
      <c r="C675" s="68" t="s">
        <v>10552</v>
      </c>
      <c r="D675" s="85">
        <v>46.7</v>
      </c>
      <c r="E675" s="101">
        <f t="shared" si="21"/>
        <v>32.69</v>
      </c>
      <c r="F675" s="68" t="s">
        <v>13</v>
      </c>
      <c r="G675" s="68" t="s">
        <v>10270</v>
      </c>
      <c r="H675" s="67">
        <v>1110</v>
      </c>
      <c r="I675" s="66"/>
      <c r="J675" s="66"/>
      <c r="K675" s="66"/>
      <c r="L675" s="66"/>
      <c r="M675" s="66"/>
      <c r="N675" s="66"/>
      <c r="O675" s="66"/>
      <c r="P675" s="66"/>
      <c r="Q675" s="66"/>
    </row>
    <row r="676" spans="1:17" s="50" customFormat="1" ht="15.75" customHeight="1">
      <c r="A676" s="67">
        <v>679325</v>
      </c>
      <c r="B676" s="68" t="s">
        <v>10270</v>
      </c>
      <c r="C676" s="68" t="s">
        <v>10553</v>
      </c>
      <c r="D676" s="85">
        <v>224.4</v>
      </c>
      <c r="E676" s="101">
        <f t="shared" si="21"/>
        <v>157.07999999999998</v>
      </c>
      <c r="F676" s="68" t="s">
        <v>13</v>
      </c>
      <c r="G676" s="68" t="s">
        <v>10270</v>
      </c>
      <c r="H676" s="67" t="s">
        <v>10814</v>
      </c>
      <c r="I676" s="66"/>
      <c r="J676" s="66"/>
      <c r="K676" s="66"/>
      <c r="L676" s="66"/>
      <c r="M676" s="66"/>
      <c r="N676" s="66"/>
      <c r="O676" s="66"/>
      <c r="P676" s="66"/>
      <c r="Q676" s="66"/>
    </row>
    <row r="677" spans="1:17" s="50" customFormat="1" ht="15.75" customHeight="1">
      <c r="A677" s="67">
        <v>679326</v>
      </c>
      <c r="B677" s="68" t="s">
        <v>10270</v>
      </c>
      <c r="C677" s="68" t="s">
        <v>10554</v>
      </c>
      <c r="D677" s="85">
        <v>63.2</v>
      </c>
      <c r="E677" s="101">
        <f t="shared" si="21"/>
        <v>44.24</v>
      </c>
      <c r="F677" s="68" t="s">
        <v>13</v>
      </c>
      <c r="G677" s="68" t="s">
        <v>10270</v>
      </c>
      <c r="H677" s="67" t="s">
        <v>10815</v>
      </c>
      <c r="I677" s="66"/>
      <c r="J677" s="66"/>
      <c r="K677" s="66"/>
      <c r="L677" s="66"/>
      <c r="M677" s="66"/>
      <c r="N677" s="66"/>
      <c r="O677" s="66"/>
      <c r="P677" s="66"/>
      <c r="Q677" s="66"/>
    </row>
    <row r="678" spans="1:17" s="50" customFormat="1" ht="15.75" customHeight="1">
      <c r="A678" s="67">
        <v>679328</v>
      </c>
      <c r="B678" s="68" t="s">
        <v>10270</v>
      </c>
      <c r="C678" s="68" t="s">
        <v>10555</v>
      </c>
      <c r="D678" s="85">
        <v>46.1</v>
      </c>
      <c r="E678" s="101">
        <f t="shared" si="21"/>
        <v>32.269999999999996</v>
      </c>
      <c r="F678" s="68" t="s">
        <v>13</v>
      </c>
      <c r="G678" s="68" t="s">
        <v>10270</v>
      </c>
      <c r="H678" s="67" t="s">
        <v>10816</v>
      </c>
      <c r="I678" s="66"/>
      <c r="J678" s="66"/>
      <c r="K678" s="66"/>
      <c r="L678" s="66"/>
      <c r="M678" s="66"/>
      <c r="N678" s="66"/>
      <c r="O678" s="66"/>
      <c r="P678" s="66"/>
      <c r="Q678" s="66"/>
    </row>
    <row r="679" spans="1:17" s="50" customFormat="1" ht="15.75" customHeight="1">
      <c r="A679" s="67">
        <v>679491</v>
      </c>
      <c r="B679" s="68" t="s">
        <v>10270</v>
      </c>
      <c r="C679" s="68" t="s">
        <v>10556</v>
      </c>
      <c r="D679" s="85">
        <v>115.4</v>
      </c>
      <c r="E679" s="101">
        <f t="shared" si="21"/>
        <v>80.78</v>
      </c>
      <c r="F679" s="68" t="s">
        <v>13</v>
      </c>
      <c r="G679" s="68" t="s">
        <v>10270</v>
      </c>
      <c r="H679" s="67" t="s">
        <v>10817</v>
      </c>
      <c r="I679" s="66"/>
      <c r="J679" s="66"/>
      <c r="K679" s="66"/>
      <c r="L679" s="66"/>
      <c r="M679" s="66"/>
      <c r="N679" s="66"/>
      <c r="O679" s="66"/>
      <c r="P679" s="66"/>
      <c r="Q679" s="66"/>
    </row>
    <row r="680" spans="1:17" s="50" customFormat="1" ht="15.75" customHeight="1">
      <c r="A680" s="67">
        <v>679492</v>
      </c>
      <c r="B680" s="68" t="s">
        <v>10270</v>
      </c>
      <c r="C680" s="68" t="s">
        <v>10557</v>
      </c>
      <c r="D680" s="85">
        <v>123.4</v>
      </c>
      <c r="E680" s="101">
        <f t="shared" si="21"/>
        <v>86.38</v>
      </c>
      <c r="F680" s="68" t="s">
        <v>13</v>
      </c>
      <c r="G680" s="68" t="s">
        <v>10270</v>
      </c>
      <c r="H680" s="67" t="s">
        <v>10818</v>
      </c>
      <c r="I680" s="66"/>
      <c r="J680" s="66"/>
      <c r="K680" s="66"/>
      <c r="L680" s="66"/>
      <c r="M680" s="66"/>
      <c r="N680" s="66"/>
      <c r="O680" s="66"/>
      <c r="P680" s="66"/>
      <c r="Q680" s="66"/>
    </row>
    <row r="681" spans="1:17" s="50" customFormat="1" ht="15.75" customHeight="1">
      <c r="A681" s="67">
        <v>679493</v>
      </c>
      <c r="B681" s="68" t="s">
        <v>10270</v>
      </c>
      <c r="C681" s="68" t="s">
        <v>10558</v>
      </c>
      <c r="D681" s="85">
        <v>173.3</v>
      </c>
      <c r="E681" s="101">
        <f t="shared" si="21"/>
        <v>121.31</v>
      </c>
      <c r="F681" s="68" t="s">
        <v>13</v>
      </c>
      <c r="G681" s="68" t="s">
        <v>10270</v>
      </c>
      <c r="H681" s="67" t="s">
        <v>10819</v>
      </c>
      <c r="I681" s="66"/>
      <c r="J681" s="66"/>
      <c r="K681" s="66"/>
      <c r="L681" s="66"/>
      <c r="M681" s="66"/>
      <c r="N681" s="66"/>
      <c r="O681" s="66"/>
      <c r="P681" s="66"/>
      <c r="Q681" s="66"/>
    </row>
    <row r="682" spans="1:17" ht="15.75" customHeight="1">
      <c r="A682" s="30" t="s">
        <v>8788</v>
      </c>
      <c r="B682" s="16"/>
      <c r="C682" s="17"/>
      <c r="D682" s="75"/>
      <c r="E682" s="99"/>
      <c r="F682" s="18"/>
      <c r="G682" s="19"/>
      <c r="H682" s="44"/>
      <c r="I682" s="20"/>
      <c r="J682" s="20"/>
      <c r="K682" s="20"/>
      <c r="L682" s="20"/>
      <c r="M682" s="20"/>
      <c r="N682" s="20"/>
      <c r="O682" s="20"/>
      <c r="P682" s="20"/>
      <c r="Q682" s="20"/>
    </row>
    <row r="683" spans="1:17" ht="15.75" customHeight="1">
      <c r="A683" s="39" t="s">
        <v>5</v>
      </c>
      <c r="B683" s="21" t="s">
        <v>6</v>
      </c>
      <c r="C683" s="21" t="s">
        <v>7</v>
      </c>
      <c r="D683" s="76" t="s">
        <v>4842</v>
      </c>
      <c r="E683" s="100" t="s">
        <v>4841</v>
      </c>
      <c r="F683" s="22" t="s">
        <v>9</v>
      </c>
      <c r="G683" s="22" t="s">
        <v>10</v>
      </c>
      <c r="H683" s="21" t="s">
        <v>11</v>
      </c>
      <c r="I683" s="23"/>
      <c r="J683" s="23"/>
      <c r="K683" s="23"/>
      <c r="L683" s="23"/>
      <c r="M683" s="23"/>
      <c r="N683" s="23"/>
      <c r="O683" s="23"/>
      <c r="P683" s="23"/>
      <c r="Q683" s="23"/>
    </row>
    <row r="684" spans="1:17" ht="15.75" customHeight="1">
      <c r="A684" s="37">
        <v>1134768</v>
      </c>
      <c r="B684" s="28" t="s">
        <v>12</v>
      </c>
      <c r="C684" s="28" t="s">
        <v>1154</v>
      </c>
      <c r="D684" s="85">
        <v>43</v>
      </c>
      <c r="E684" s="103">
        <f>SUM(D684*0.65)</f>
        <v>27.95</v>
      </c>
      <c r="F684" s="28" t="s">
        <v>1155</v>
      </c>
      <c r="G684" s="28" t="s">
        <v>1145</v>
      </c>
      <c r="H684" s="37">
        <v>4200</v>
      </c>
      <c r="I684" s="12"/>
      <c r="J684" s="12"/>
      <c r="K684" s="12"/>
      <c r="L684" s="12"/>
      <c r="M684" s="12"/>
      <c r="N684" s="12"/>
      <c r="O684" s="12"/>
      <c r="P684" s="12"/>
      <c r="Q684" s="12"/>
    </row>
    <row r="685" spans="1:17" ht="15.75" customHeight="1">
      <c r="A685" s="37">
        <v>1134771</v>
      </c>
      <c r="B685" s="28" t="s">
        <v>1146</v>
      </c>
      <c r="C685" s="26" t="s">
        <v>1156</v>
      </c>
      <c r="D685" s="56">
        <v>130</v>
      </c>
      <c r="E685" s="103">
        <f>SUM(D685*0.65)</f>
        <v>84.5</v>
      </c>
      <c r="F685" s="28" t="s">
        <v>13</v>
      </c>
      <c r="G685" s="28" t="s">
        <v>1145</v>
      </c>
      <c r="H685" s="37" t="s">
        <v>1157</v>
      </c>
      <c r="I685" s="12"/>
      <c r="J685" s="12"/>
      <c r="K685" s="12"/>
      <c r="L685" s="12"/>
      <c r="M685" s="12"/>
      <c r="N685" s="12"/>
      <c r="O685" s="12"/>
      <c r="P685" s="12"/>
      <c r="Q685" s="12"/>
    </row>
    <row r="686" spans="1:17" ht="15.75" customHeight="1">
      <c r="A686" s="37">
        <v>1134775</v>
      </c>
      <c r="B686" s="28" t="s">
        <v>12</v>
      </c>
      <c r="C686" s="28" t="s">
        <v>1158</v>
      </c>
      <c r="D686" s="85">
        <v>1435</v>
      </c>
      <c r="E686" s="103">
        <f t="shared" ref="E686:E749" si="22">SUM(D686*0.65)</f>
        <v>932.75</v>
      </c>
      <c r="F686" s="28" t="s">
        <v>13</v>
      </c>
      <c r="G686" s="28" t="s">
        <v>1145</v>
      </c>
      <c r="H686" s="37" t="s">
        <v>1159</v>
      </c>
      <c r="I686" s="12"/>
      <c r="J686" s="12"/>
      <c r="K686" s="12"/>
      <c r="L686" s="12"/>
      <c r="M686" s="12"/>
      <c r="N686" s="12"/>
      <c r="O686" s="12"/>
      <c r="P686" s="12"/>
      <c r="Q686" s="12"/>
    </row>
    <row r="687" spans="1:17" ht="15.75" customHeight="1">
      <c r="A687" s="37">
        <v>1134778</v>
      </c>
      <c r="B687" s="28" t="s">
        <v>12</v>
      </c>
      <c r="C687" s="28" t="s">
        <v>1160</v>
      </c>
      <c r="D687" s="85">
        <v>4058</v>
      </c>
      <c r="E687" s="103">
        <f t="shared" si="22"/>
        <v>2637.7000000000003</v>
      </c>
      <c r="F687" s="28" t="s">
        <v>13</v>
      </c>
      <c r="G687" s="28" t="s">
        <v>1145</v>
      </c>
      <c r="H687" s="37">
        <v>4986</v>
      </c>
      <c r="I687" s="12"/>
      <c r="J687" s="12"/>
      <c r="K687" s="12"/>
      <c r="L687" s="12"/>
      <c r="M687" s="12"/>
      <c r="N687" s="12"/>
      <c r="O687" s="12"/>
      <c r="P687" s="12"/>
      <c r="Q687" s="12"/>
    </row>
    <row r="688" spans="1:17" ht="15.75" customHeight="1">
      <c r="A688" s="37">
        <v>1134786</v>
      </c>
      <c r="B688" s="28" t="s">
        <v>1146</v>
      </c>
      <c r="C688" s="28" t="s">
        <v>1161</v>
      </c>
      <c r="D688" s="85">
        <v>996</v>
      </c>
      <c r="E688" s="103">
        <f t="shared" si="22"/>
        <v>647.4</v>
      </c>
      <c r="F688" s="28" t="s">
        <v>13</v>
      </c>
      <c r="G688" s="28" t="s">
        <v>1145</v>
      </c>
      <c r="H688" s="37">
        <v>5026</v>
      </c>
      <c r="I688" s="12"/>
      <c r="J688" s="12"/>
      <c r="K688" s="12"/>
      <c r="L688" s="12"/>
      <c r="M688" s="12"/>
      <c r="N688" s="12"/>
      <c r="O688" s="12"/>
      <c r="P688" s="12"/>
      <c r="Q688" s="12"/>
    </row>
    <row r="689" spans="1:17" ht="15.75" customHeight="1">
      <c r="A689" s="37">
        <v>1134787</v>
      </c>
      <c r="B689" s="28" t="s">
        <v>1146</v>
      </c>
      <c r="C689" s="28" t="s">
        <v>1162</v>
      </c>
      <c r="D689" s="85">
        <v>747</v>
      </c>
      <c r="E689" s="103">
        <f t="shared" si="22"/>
        <v>485.55</v>
      </c>
      <c r="F689" s="28" t="s">
        <v>13</v>
      </c>
      <c r="G689" s="28" t="s">
        <v>1145</v>
      </c>
      <c r="H689" s="37">
        <v>5060</v>
      </c>
      <c r="I689" s="12"/>
      <c r="J689" s="12"/>
      <c r="K689" s="12"/>
      <c r="L689" s="12"/>
      <c r="M689" s="12"/>
      <c r="N689" s="12"/>
      <c r="O689" s="12"/>
      <c r="P689" s="12"/>
      <c r="Q689" s="12"/>
    </row>
    <row r="690" spans="1:17" ht="15.75" customHeight="1">
      <c r="A690" s="37">
        <v>1134823</v>
      </c>
      <c r="B690" s="28" t="s">
        <v>1146</v>
      </c>
      <c r="C690" s="26" t="s">
        <v>1163</v>
      </c>
      <c r="D690" s="85">
        <v>94</v>
      </c>
      <c r="E690" s="103">
        <f t="shared" si="22"/>
        <v>61.1</v>
      </c>
      <c r="F690" s="28" t="s">
        <v>13</v>
      </c>
      <c r="G690" s="28" t="s">
        <v>1145</v>
      </c>
      <c r="H690" s="37" t="s">
        <v>1153</v>
      </c>
      <c r="I690" s="12"/>
      <c r="J690" s="12"/>
      <c r="K690" s="12"/>
      <c r="L690" s="12"/>
      <c r="M690" s="12"/>
      <c r="N690" s="12"/>
      <c r="O690" s="12"/>
      <c r="P690" s="12"/>
      <c r="Q690" s="12"/>
    </row>
    <row r="691" spans="1:17" ht="15.75" customHeight="1">
      <c r="A691" s="37">
        <v>1134824</v>
      </c>
      <c r="B691" s="28" t="s">
        <v>1146</v>
      </c>
      <c r="C691" s="28" t="s">
        <v>1164</v>
      </c>
      <c r="D691" s="85">
        <v>261</v>
      </c>
      <c r="E691" s="103">
        <f t="shared" si="22"/>
        <v>169.65</v>
      </c>
      <c r="F691" s="28" t="s">
        <v>13</v>
      </c>
      <c r="G691" s="28" t="s">
        <v>1145</v>
      </c>
      <c r="H691" s="37" t="s">
        <v>1165</v>
      </c>
      <c r="I691" s="12"/>
      <c r="J691" s="12"/>
      <c r="K691" s="12"/>
      <c r="L691" s="12"/>
      <c r="M691" s="12"/>
      <c r="N691" s="12"/>
      <c r="O691" s="12"/>
      <c r="P691" s="12"/>
      <c r="Q691" s="12"/>
    </row>
    <row r="692" spans="1:17" ht="15.75" customHeight="1">
      <c r="A692" s="37">
        <v>1134825</v>
      </c>
      <c r="B692" s="28" t="s">
        <v>1146</v>
      </c>
      <c r="C692" s="28" t="s">
        <v>1166</v>
      </c>
      <c r="D692" s="85">
        <v>372</v>
      </c>
      <c r="E692" s="103">
        <f t="shared" si="22"/>
        <v>241.8</v>
      </c>
      <c r="F692" s="28" t="s">
        <v>13</v>
      </c>
      <c r="G692" s="28" t="s">
        <v>1145</v>
      </c>
      <c r="H692" s="37" t="s">
        <v>1167</v>
      </c>
      <c r="I692" s="12"/>
      <c r="J692" s="12"/>
      <c r="K692" s="12"/>
      <c r="L692" s="12"/>
      <c r="M692" s="12"/>
      <c r="N692" s="12"/>
      <c r="O692" s="12"/>
      <c r="P692" s="12"/>
      <c r="Q692" s="12"/>
    </row>
    <row r="693" spans="1:17" ht="15.75" customHeight="1">
      <c r="A693" s="37">
        <v>1134831</v>
      </c>
      <c r="B693" s="28" t="s">
        <v>12</v>
      </c>
      <c r="C693" s="28" t="s">
        <v>1168</v>
      </c>
      <c r="D693" s="85">
        <v>283</v>
      </c>
      <c r="E693" s="103">
        <f t="shared" si="22"/>
        <v>183.95000000000002</v>
      </c>
      <c r="F693" s="28" t="s">
        <v>13</v>
      </c>
      <c r="G693" s="28" t="s">
        <v>1145</v>
      </c>
      <c r="H693" s="37" t="s">
        <v>1169</v>
      </c>
      <c r="I693" s="12"/>
      <c r="J693" s="12"/>
      <c r="K693" s="12"/>
      <c r="L693" s="12"/>
      <c r="M693" s="12"/>
      <c r="N693" s="12"/>
      <c r="O693" s="12"/>
      <c r="P693" s="12"/>
      <c r="Q693" s="12"/>
    </row>
    <row r="694" spans="1:17" ht="15.75" customHeight="1">
      <c r="A694" s="37">
        <v>1134832</v>
      </c>
      <c r="B694" s="28" t="s">
        <v>12</v>
      </c>
      <c r="C694" s="28" t="s">
        <v>1170</v>
      </c>
      <c r="D694" s="85">
        <v>193</v>
      </c>
      <c r="E694" s="103">
        <f t="shared" si="22"/>
        <v>125.45</v>
      </c>
      <c r="F694" s="28" t="s">
        <v>13</v>
      </c>
      <c r="G694" s="28" t="s">
        <v>1145</v>
      </c>
      <c r="H694" s="37" t="s">
        <v>1171</v>
      </c>
      <c r="I694" s="12"/>
      <c r="J694" s="12"/>
      <c r="K694" s="12"/>
      <c r="L694" s="12"/>
      <c r="M694" s="12"/>
      <c r="N694" s="12"/>
      <c r="O694" s="12"/>
      <c r="P694" s="12"/>
      <c r="Q694" s="12"/>
    </row>
    <row r="695" spans="1:17" ht="15.75" customHeight="1">
      <c r="A695" s="37">
        <v>1134833</v>
      </c>
      <c r="B695" s="28" t="s">
        <v>12</v>
      </c>
      <c r="C695" s="28" t="s">
        <v>1172</v>
      </c>
      <c r="D695" s="85">
        <v>288</v>
      </c>
      <c r="E695" s="103">
        <f t="shared" si="22"/>
        <v>187.20000000000002</v>
      </c>
      <c r="F695" s="28" t="s">
        <v>13</v>
      </c>
      <c r="G695" s="28" t="s">
        <v>1145</v>
      </c>
      <c r="H695" s="37" t="s">
        <v>1173</v>
      </c>
      <c r="I695" s="12"/>
      <c r="J695" s="12"/>
      <c r="K695" s="12"/>
      <c r="L695" s="12"/>
      <c r="M695" s="12"/>
      <c r="N695" s="12"/>
      <c r="O695" s="12"/>
      <c r="P695" s="12"/>
      <c r="Q695" s="12"/>
    </row>
    <row r="696" spans="1:17" ht="15.75" customHeight="1">
      <c r="A696" s="37">
        <v>1134839</v>
      </c>
      <c r="B696" s="28" t="s">
        <v>1146</v>
      </c>
      <c r="C696" s="26" t="s">
        <v>1174</v>
      </c>
      <c r="D696" s="85">
        <v>420</v>
      </c>
      <c r="E696" s="103">
        <f t="shared" si="22"/>
        <v>273</v>
      </c>
      <c r="F696" s="28" t="s">
        <v>13</v>
      </c>
      <c r="G696" s="28" t="s">
        <v>1145</v>
      </c>
      <c r="H696" s="37" t="s">
        <v>1175</v>
      </c>
      <c r="I696" s="12"/>
      <c r="J696" s="12"/>
      <c r="K696" s="12"/>
      <c r="L696" s="12"/>
      <c r="M696" s="12"/>
      <c r="N696" s="12"/>
      <c r="O696" s="12"/>
      <c r="P696" s="12"/>
      <c r="Q696" s="12"/>
    </row>
    <row r="697" spans="1:17" ht="15.75" customHeight="1">
      <c r="A697" s="37">
        <v>1134840</v>
      </c>
      <c r="B697" s="28" t="s">
        <v>1146</v>
      </c>
      <c r="C697" s="28" t="s">
        <v>1176</v>
      </c>
      <c r="D697" s="85">
        <v>300</v>
      </c>
      <c r="E697" s="103">
        <f t="shared" si="22"/>
        <v>195</v>
      </c>
      <c r="F697" s="28" t="s">
        <v>13</v>
      </c>
      <c r="G697" s="28" t="s">
        <v>1145</v>
      </c>
      <c r="H697" s="37">
        <v>6664</v>
      </c>
      <c r="I697" s="12"/>
      <c r="J697" s="12"/>
      <c r="K697" s="12"/>
      <c r="L697" s="12"/>
      <c r="M697" s="12"/>
      <c r="N697" s="12"/>
      <c r="O697" s="12"/>
      <c r="P697" s="12"/>
      <c r="Q697" s="12"/>
    </row>
    <row r="698" spans="1:17" ht="15.75" customHeight="1">
      <c r="A698" s="37">
        <v>1134841</v>
      </c>
      <c r="B698" s="28" t="s">
        <v>1146</v>
      </c>
      <c r="C698" s="28" t="s">
        <v>1177</v>
      </c>
      <c r="D698" s="85">
        <v>207</v>
      </c>
      <c r="E698" s="103">
        <f t="shared" si="22"/>
        <v>134.55000000000001</v>
      </c>
      <c r="F698" s="28" t="s">
        <v>13</v>
      </c>
      <c r="G698" s="28" t="s">
        <v>1145</v>
      </c>
      <c r="H698" s="37">
        <v>6665</v>
      </c>
      <c r="I698" s="12"/>
      <c r="J698" s="12"/>
      <c r="K698" s="12"/>
      <c r="L698" s="12"/>
      <c r="M698" s="12"/>
      <c r="N698" s="12"/>
      <c r="O698" s="12"/>
      <c r="P698" s="12"/>
      <c r="Q698" s="12"/>
    </row>
    <row r="699" spans="1:17" ht="15.75" customHeight="1">
      <c r="A699" s="37">
        <v>1134842</v>
      </c>
      <c r="B699" s="28" t="s">
        <v>1146</v>
      </c>
      <c r="C699" s="28" t="s">
        <v>1178</v>
      </c>
      <c r="D699" s="85">
        <v>280</v>
      </c>
      <c r="E699" s="103">
        <f t="shared" si="22"/>
        <v>182</v>
      </c>
      <c r="F699" s="28" t="s">
        <v>13</v>
      </c>
      <c r="G699" s="28" t="s">
        <v>1145</v>
      </c>
      <c r="H699" s="37">
        <v>6668</v>
      </c>
      <c r="I699" s="12"/>
      <c r="J699" s="12"/>
      <c r="K699" s="12"/>
      <c r="L699" s="12"/>
      <c r="M699" s="12"/>
      <c r="N699" s="12"/>
      <c r="O699" s="12"/>
      <c r="P699" s="12"/>
      <c r="Q699" s="12"/>
    </row>
    <row r="700" spans="1:17" ht="15.75" customHeight="1">
      <c r="A700" s="37">
        <v>1134844</v>
      </c>
      <c r="B700" s="28" t="s">
        <v>1146</v>
      </c>
      <c r="C700" s="28" t="s">
        <v>1179</v>
      </c>
      <c r="D700" s="85">
        <v>456</v>
      </c>
      <c r="E700" s="103">
        <f t="shared" si="22"/>
        <v>296.40000000000003</v>
      </c>
      <c r="F700" s="28" t="s">
        <v>13</v>
      </c>
      <c r="G700" s="28" t="s">
        <v>1145</v>
      </c>
      <c r="H700" s="37">
        <v>6680</v>
      </c>
      <c r="I700" s="12"/>
      <c r="J700" s="12"/>
      <c r="K700" s="12"/>
      <c r="L700" s="12"/>
      <c r="M700" s="12"/>
      <c r="N700" s="12"/>
      <c r="O700" s="12"/>
      <c r="P700" s="12"/>
      <c r="Q700" s="12"/>
    </row>
    <row r="701" spans="1:17" ht="15.75" customHeight="1">
      <c r="A701" s="37">
        <v>1134854</v>
      </c>
      <c r="B701" s="28" t="s">
        <v>1146</v>
      </c>
      <c r="C701" s="28" t="s">
        <v>1180</v>
      </c>
      <c r="D701" s="85">
        <v>268</v>
      </c>
      <c r="E701" s="103">
        <f t="shared" si="22"/>
        <v>174.20000000000002</v>
      </c>
      <c r="F701" s="28" t="s">
        <v>13</v>
      </c>
      <c r="G701" s="28" t="s">
        <v>1145</v>
      </c>
      <c r="H701" s="37" t="s">
        <v>1181</v>
      </c>
      <c r="I701" s="12"/>
      <c r="J701" s="12"/>
      <c r="K701" s="12"/>
      <c r="L701" s="12"/>
      <c r="M701" s="12"/>
      <c r="N701" s="12"/>
      <c r="O701" s="12"/>
      <c r="P701" s="12"/>
      <c r="Q701" s="12"/>
    </row>
    <row r="702" spans="1:17" ht="15.75" customHeight="1">
      <c r="A702" s="37">
        <v>1134855</v>
      </c>
      <c r="B702" s="28" t="s">
        <v>1146</v>
      </c>
      <c r="C702" s="28" t="s">
        <v>1182</v>
      </c>
      <c r="D702" s="85">
        <v>328</v>
      </c>
      <c r="E702" s="103">
        <f t="shared" si="22"/>
        <v>213.20000000000002</v>
      </c>
      <c r="F702" s="28" t="s">
        <v>13</v>
      </c>
      <c r="G702" s="28" t="s">
        <v>1145</v>
      </c>
      <c r="H702" s="37" t="s">
        <v>1183</v>
      </c>
      <c r="I702" s="12"/>
      <c r="J702" s="12"/>
      <c r="K702" s="12"/>
      <c r="L702" s="12"/>
      <c r="M702" s="12"/>
      <c r="N702" s="12"/>
      <c r="O702" s="12"/>
      <c r="P702" s="12"/>
      <c r="Q702" s="12"/>
    </row>
    <row r="703" spans="1:17" ht="15.75" customHeight="1">
      <c r="A703" s="37">
        <v>1134865</v>
      </c>
      <c r="B703" s="28" t="s">
        <v>1146</v>
      </c>
      <c r="C703" s="28" t="s">
        <v>1184</v>
      </c>
      <c r="D703" s="85">
        <v>390</v>
      </c>
      <c r="E703" s="103">
        <f t="shared" si="22"/>
        <v>253.5</v>
      </c>
      <c r="F703" s="28" t="s">
        <v>13</v>
      </c>
      <c r="G703" s="28" t="s">
        <v>1145</v>
      </c>
      <c r="H703" s="37" t="s">
        <v>1185</v>
      </c>
      <c r="I703" s="12"/>
      <c r="J703" s="12"/>
      <c r="K703" s="12"/>
      <c r="L703" s="12"/>
      <c r="M703" s="12"/>
      <c r="N703" s="12"/>
      <c r="O703" s="12"/>
      <c r="P703" s="12"/>
      <c r="Q703" s="12"/>
    </row>
    <row r="704" spans="1:17" ht="15.75" customHeight="1">
      <c r="A704" s="37">
        <v>1134869</v>
      </c>
      <c r="B704" s="28" t="s">
        <v>1146</v>
      </c>
      <c r="C704" s="28" t="s">
        <v>1186</v>
      </c>
      <c r="D704" s="85">
        <v>729</v>
      </c>
      <c r="E704" s="103">
        <f t="shared" si="22"/>
        <v>473.85</v>
      </c>
      <c r="F704" s="28" t="s">
        <v>13</v>
      </c>
      <c r="G704" s="28" t="s">
        <v>1145</v>
      </c>
      <c r="H704" s="37" t="s">
        <v>1187</v>
      </c>
      <c r="I704" s="12"/>
      <c r="J704" s="12"/>
      <c r="K704" s="12"/>
      <c r="L704" s="12"/>
      <c r="M704" s="12"/>
      <c r="N704" s="12"/>
      <c r="O704" s="12"/>
      <c r="P704" s="12"/>
      <c r="Q704" s="12"/>
    </row>
    <row r="705" spans="1:17" ht="15.75" customHeight="1">
      <c r="A705" s="37">
        <v>1134872</v>
      </c>
      <c r="B705" s="28" t="s">
        <v>1146</v>
      </c>
      <c r="C705" s="28" t="s">
        <v>1188</v>
      </c>
      <c r="D705" s="85">
        <v>305</v>
      </c>
      <c r="E705" s="103">
        <f t="shared" si="22"/>
        <v>198.25</v>
      </c>
      <c r="F705" s="28" t="s">
        <v>13</v>
      </c>
      <c r="G705" s="28" t="s">
        <v>1145</v>
      </c>
      <c r="H705" s="37" t="s">
        <v>1189</v>
      </c>
      <c r="I705" s="12"/>
      <c r="J705" s="12"/>
      <c r="K705" s="12"/>
      <c r="L705" s="12"/>
      <c r="M705" s="12"/>
      <c r="N705" s="12"/>
      <c r="O705" s="12"/>
      <c r="P705" s="12"/>
      <c r="Q705" s="12"/>
    </row>
    <row r="706" spans="1:17" ht="15.75" customHeight="1">
      <c r="A706" s="37">
        <v>1134873</v>
      </c>
      <c r="B706" s="28" t="s">
        <v>1146</v>
      </c>
      <c r="C706" s="28" t="s">
        <v>1190</v>
      </c>
      <c r="D706" s="85">
        <v>355</v>
      </c>
      <c r="E706" s="103">
        <f t="shared" si="22"/>
        <v>230.75</v>
      </c>
      <c r="F706" s="28" t="s">
        <v>13</v>
      </c>
      <c r="G706" s="28" t="s">
        <v>1145</v>
      </c>
      <c r="H706" s="37" t="s">
        <v>1191</v>
      </c>
      <c r="I706" s="12"/>
      <c r="J706" s="12"/>
      <c r="K706" s="12"/>
      <c r="L706" s="12"/>
      <c r="M706" s="12"/>
      <c r="N706" s="12"/>
      <c r="O706" s="12"/>
      <c r="P706" s="12"/>
      <c r="Q706" s="12"/>
    </row>
    <row r="707" spans="1:17" ht="15.75" customHeight="1">
      <c r="A707" s="37">
        <v>1134892</v>
      </c>
      <c r="B707" s="28" t="s">
        <v>1146</v>
      </c>
      <c r="C707" s="28" t="s">
        <v>1192</v>
      </c>
      <c r="D707" s="85">
        <v>233</v>
      </c>
      <c r="E707" s="103">
        <f t="shared" si="22"/>
        <v>151.45000000000002</v>
      </c>
      <c r="F707" s="28" t="s">
        <v>13</v>
      </c>
      <c r="G707" s="28" t="s">
        <v>1145</v>
      </c>
      <c r="H707" s="37" t="s">
        <v>1193</v>
      </c>
      <c r="I707" s="12"/>
      <c r="J707" s="12"/>
      <c r="K707" s="12"/>
      <c r="L707" s="12"/>
      <c r="M707" s="12"/>
      <c r="N707" s="12"/>
      <c r="O707" s="12"/>
      <c r="P707" s="12"/>
      <c r="Q707" s="12"/>
    </row>
    <row r="708" spans="1:17" ht="15.75" customHeight="1">
      <c r="A708" s="37">
        <v>1134899</v>
      </c>
      <c r="B708" s="28" t="s">
        <v>12</v>
      </c>
      <c r="C708" s="28" t="s">
        <v>1194</v>
      </c>
      <c r="D708" s="85">
        <v>121</v>
      </c>
      <c r="E708" s="103">
        <f t="shared" si="22"/>
        <v>78.650000000000006</v>
      </c>
      <c r="F708" s="28" t="s">
        <v>13</v>
      </c>
      <c r="G708" s="28" t="s">
        <v>1145</v>
      </c>
      <c r="H708" s="37" t="s">
        <v>1195</v>
      </c>
      <c r="I708" s="12"/>
      <c r="J708" s="12"/>
      <c r="K708" s="12"/>
      <c r="L708" s="12"/>
      <c r="M708" s="12"/>
      <c r="N708" s="12"/>
      <c r="O708" s="12"/>
      <c r="P708" s="12"/>
      <c r="Q708" s="12"/>
    </row>
    <row r="709" spans="1:17" ht="15.75" customHeight="1">
      <c r="A709" s="37">
        <v>1276632</v>
      </c>
      <c r="B709" s="28" t="s">
        <v>1146</v>
      </c>
      <c r="C709" s="28" t="s">
        <v>1196</v>
      </c>
      <c r="D709" s="85">
        <v>153</v>
      </c>
      <c r="E709" s="103">
        <f t="shared" si="22"/>
        <v>99.45</v>
      </c>
      <c r="F709" s="28" t="s">
        <v>13</v>
      </c>
      <c r="G709" s="28" t="s">
        <v>1145</v>
      </c>
      <c r="H709" s="37" t="s">
        <v>1197</v>
      </c>
      <c r="I709" s="12"/>
      <c r="J709" s="12"/>
      <c r="K709" s="12"/>
      <c r="L709" s="12"/>
      <c r="M709" s="12"/>
      <c r="N709" s="12"/>
      <c r="O709" s="12"/>
      <c r="P709" s="12"/>
      <c r="Q709" s="12"/>
    </row>
    <row r="710" spans="1:17" ht="15.75" customHeight="1">
      <c r="A710" s="37">
        <v>1279870</v>
      </c>
      <c r="B710" s="28" t="s">
        <v>1146</v>
      </c>
      <c r="C710" s="28" t="s">
        <v>1198</v>
      </c>
      <c r="D710" s="56">
        <v>283</v>
      </c>
      <c r="E710" s="103">
        <f t="shared" si="22"/>
        <v>183.95000000000002</v>
      </c>
      <c r="F710" s="28" t="s">
        <v>13</v>
      </c>
      <c r="G710" s="28" t="s">
        <v>1145</v>
      </c>
      <c r="H710" s="37" t="s">
        <v>1199</v>
      </c>
      <c r="I710" s="12"/>
      <c r="J710" s="12"/>
      <c r="K710" s="12"/>
      <c r="L710" s="12"/>
      <c r="M710" s="12"/>
      <c r="N710" s="12"/>
      <c r="O710" s="12"/>
      <c r="P710" s="12"/>
      <c r="Q710" s="12"/>
    </row>
    <row r="711" spans="1:17" ht="15.75" customHeight="1">
      <c r="A711" s="37">
        <v>1281850</v>
      </c>
      <c r="B711" s="28" t="s">
        <v>1146</v>
      </c>
      <c r="C711" s="28" t="s">
        <v>1200</v>
      </c>
      <c r="D711" s="85">
        <v>309</v>
      </c>
      <c r="E711" s="103">
        <f t="shared" si="22"/>
        <v>200.85</v>
      </c>
      <c r="F711" s="28" t="s">
        <v>13</v>
      </c>
      <c r="G711" s="28" t="s">
        <v>1145</v>
      </c>
      <c r="H711" s="37" t="s">
        <v>1201</v>
      </c>
      <c r="I711" s="12"/>
      <c r="J711" s="12"/>
      <c r="K711" s="12"/>
      <c r="L711" s="12"/>
      <c r="M711" s="12"/>
      <c r="N711" s="12"/>
      <c r="O711" s="12"/>
      <c r="P711" s="12"/>
      <c r="Q711" s="12"/>
    </row>
    <row r="712" spans="1:17" ht="15.75" customHeight="1">
      <c r="A712" s="37">
        <v>1284299</v>
      </c>
      <c r="B712" s="28" t="s">
        <v>1146</v>
      </c>
      <c r="C712" s="28" t="s">
        <v>1202</v>
      </c>
      <c r="D712" s="85">
        <v>608</v>
      </c>
      <c r="E712" s="103">
        <f t="shared" si="22"/>
        <v>395.2</v>
      </c>
      <c r="F712" s="28" t="s">
        <v>13</v>
      </c>
      <c r="G712" s="28" t="s">
        <v>1145</v>
      </c>
      <c r="H712" s="37" t="s">
        <v>1203</v>
      </c>
      <c r="I712" s="12"/>
      <c r="J712" s="12"/>
      <c r="K712" s="12"/>
      <c r="L712" s="12"/>
      <c r="M712" s="12"/>
      <c r="N712" s="12"/>
      <c r="O712" s="12"/>
      <c r="P712" s="12"/>
      <c r="Q712" s="12"/>
    </row>
    <row r="713" spans="1:17" ht="15.75" customHeight="1">
      <c r="A713" s="37">
        <v>1286029</v>
      </c>
      <c r="B713" s="28" t="s">
        <v>1146</v>
      </c>
      <c r="C713" s="28" t="s">
        <v>1204</v>
      </c>
      <c r="D713" s="85">
        <v>433</v>
      </c>
      <c r="E713" s="103">
        <f t="shared" si="22"/>
        <v>281.45</v>
      </c>
      <c r="F713" s="28" t="s">
        <v>13</v>
      </c>
      <c r="G713" s="28" t="s">
        <v>1145</v>
      </c>
      <c r="H713" s="37" t="s">
        <v>1205</v>
      </c>
      <c r="I713" s="12"/>
      <c r="J713" s="12"/>
      <c r="K713" s="12"/>
      <c r="L713" s="12"/>
      <c r="M713" s="12"/>
      <c r="N713" s="12"/>
      <c r="O713" s="12"/>
      <c r="P713" s="12"/>
      <c r="Q713" s="12"/>
    </row>
    <row r="714" spans="1:17" ht="15.75" customHeight="1">
      <c r="A714" s="37">
        <v>1287078</v>
      </c>
      <c r="B714" s="28" t="s">
        <v>1146</v>
      </c>
      <c r="C714" s="28" t="s">
        <v>1206</v>
      </c>
      <c r="D714" s="85">
        <v>618</v>
      </c>
      <c r="E714" s="103">
        <f t="shared" si="22"/>
        <v>401.7</v>
      </c>
      <c r="F714" s="28" t="s">
        <v>13</v>
      </c>
      <c r="G714" s="28" t="s">
        <v>1145</v>
      </c>
      <c r="H714" s="37" t="s">
        <v>1207</v>
      </c>
      <c r="I714" s="12"/>
      <c r="J714" s="12"/>
      <c r="K714" s="12"/>
      <c r="L714" s="12"/>
      <c r="M714" s="12"/>
      <c r="N714" s="12"/>
      <c r="O714" s="12"/>
      <c r="P714" s="12"/>
      <c r="Q714" s="12"/>
    </row>
    <row r="715" spans="1:17" ht="15.75" customHeight="1">
      <c r="A715" s="37">
        <v>1290512</v>
      </c>
      <c r="B715" s="28" t="s">
        <v>1146</v>
      </c>
      <c r="C715" s="28" t="s">
        <v>1208</v>
      </c>
      <c r="D715" s="85">
        <v>405</v>
      </c>
      <c r="E715" s="103">
        <f t="shared" si="22"/>
        <v>263.25</v>
      </c>
      <c r="F715" s="28" t="s">
        <v>13</v>
      </c>
      <c r="G715" s="28" t="s">
        <v>1145</v>
      </c>
      <c r="H715" s="37" t="s">
        <v>1209</v>
      </c>
      <c r="I715" s="12"/>
      <c r="J715" s="12"/>
      <c r="K715" s="12"/>
      <c r="L715" s="12"/>
      <c r="M715" s="12"/>
      <c r="N715" s="12"/>
      <c r="O715" s="12"/>
      <c r="P715" s="12"/>
      <c r="Q715" s="12"/>
    </row>
    <row r="716" spans="1:17" ht="15.75" customHeight="1">
      <c r="A716" s="37">
        <v>1298537</v>
      </c>
      <c r="B716" s="28" t="s">
        <v>1146</v>
      </c>
      <c r="C716" s="28" t="s">
        <v>1210</v>
      </c>
      <c r="D716" s="85">
        <v>1338</v>
      </c>
      <c r="E716" s="103">
        <f t="shared" si="22"/>
        <v>869.7</v>
      </c>
      <c r="F716" s="28" t="s">
        <v>13</v>
      </c>
      <c r="G716" s="28" t="s">
        <v>1145</v>
      </c>
      <c r="H716" s="37" t="s">
        <v>1211</v>
      </c>
      <c r="I716" s="12"/>
      <c r="J716" s="12"/>
      <c r="K716" s="12"/>
      <c r="L716" s="12"/>
      <c r="M716" s="12"/>
      <c r="N716" s="12"/>
      <c r="O716" s="12"/>
      <c r="P716" s="12"/>
      <c r="Q716" s="12"/>
    </row>
    <row r="717" spans="1:17" ht="15.75" customHeight="1">
      <c r="A717" s="37">
        <v>1298989</v>
      </c>
      <c r="B717" s="28" t="s">
        <v>1146</v>
      </c>
      <c r="C717" s="28" t="s">
        <v>1212</v>
      </c>
      <c r="D717" s="85">
        <v>608</v>
      </c>
      <c r="E717" s="103">
        <f t="shared" si="22"/>
        <v>395.2</v>
      </c>
      <c r="F717" s="28" t="s">
        <v>13</v>
      </c>
      <c r="G717" s="28" t="s">
        <v>1145</v>
      </c>
      <c r="H717" s="37" t="s">
        <v>1213</v>
      </c>
      <c r="I717" s="12"/>
      <c r="J717" s="12"/>
      <c r="K717" s="12"/>
      <c r="L717" s="12"/>
      <c r="M717" s="12"/>
      <c r="N717" s="12"/>
      <c r="O717" s="12"/>
      <c r="P717" s="12"/>
      <c r="Q717" s="12"/>
    </row>
    <row r="718" spans="1:17" ht="15.75" customHeight="1">
      <c r="A718" s="37">
        <v>1298991</v>
      </c>
      <c r="B718" s="28" t="s">
        <v>1146</v>
      </c>
      <c r="C718" s="28" t="s">
        <v>1214</v>
      </c>
      <c r="D718" s="85">
        <v>608</v>
      </c>
      <c r="E718" s="103">
        <f t="shared" si="22"/>
        <v>395.2</v>
      </c>
      <c r="F718" s="28" t="s">
        <v>13</v>
      </c>
      <c r="G718" s="28" t="s">
        <v>1145</v>
      </c>
      <c r="H718" s="37" t="s">
        <v>1215</v>
      </c>
      <c r="I718" s="12"/>
      <c r="J718" s="12"/>
      <c r="K718" s="12"/>
      <c r="L718" s="12"/>
      <c r="M718" s="12"/>
      <c r="N718" s="12"/>
      <c r="O718" s="12"/>
      <c r="P718" s="12"/>
      <c r="Q718" s="12"/>
    </row>
    <row r="719" spans="1:17" ht="15.75" customHeight="1">
      <c r="A719" s="37">
        <v>1299198</v>
      </c>
      <c r="B719" s="28" t="s">
        <v>1146</v>
      </c>
      <c r="C719" s="28" t="s">
        <v>1216</v>
      </c>
      <c r="D719" s="85">
        <v>332</v>
      </c>
      <c r="E719" s="103">
        <f t="shared" si="22"/>
        <v>215.8</v>
      </c>
      <c r="F719" s="28" t="s">
        <v>13</v>
      </c>
      <c r="G719" s="28" t="s">
        <v>1145</v>
      </c>
      <c r="H719" s="37" t="s">
        <v>1217</v>
      </c>
      <c r="I719" s="12"/>
      <c r="J719" s="12"/>
      <c r="K719" s="12"/>
      <c r="L719" s="12"/>
      <c r="M719" s="12"/>
      <c r="N719" s="12"/>
      <c r="O719" s="12"/>
      <c r="P719" s="12"/>
      <c r="Q719" s="12"/>
    </row>
    <row r="720" spans="1:17" ht="15.75" customHeight="1">
      <c r="A720" s="37">
        <v>1300793</v>
      </c>
      <c r="B720" s="28" t="s">
        <v>1146</v>
      </c>
      <c r="C720" s="28" t="s">
        <v>1218</v>
      </c>
      <c r="D720" s="85">
        <v>776</v>
      </c>
      <c r="E720" s="103">
        <f t="shared" si="22"/>
        <v>504.40000000000003</v>
      </c>
      <c r="F720" s="28" t="s">
        <v>13</v>
      </c>
      <c r="G720" s="28" t="s">
        <v>1145</v>
      </c>
      <c r="H720" s="37" t="s">
        <v>1219</v>
      </c>
      <c r="I720" s="12"/>
      <c r="J720" s="12"/>
      <c r="K720" s="12"/>
      <c r="L720" s="12"/>
      <c r="M720" s="12"/>
      <c r="N720" s="12"/>
      <c r="O720" s="12"/>
      <c r="P720" s="12"/>
      <c r="Q720" s="12"/>
    </row>
    <row r="721" spans="1:17" ht="15.75" customHeight="1">
      <c r="A721" s="37">
        <v>1301143</v>
      </c>
      <c r="B721" s="28" t="s">
        <v>1146</v>
      </c>
      <c r="C721" s="28" t="s">
        <v>1220</v>
      </c>
      <c r="D721" s="85">
        <v>3903</v>
      </c>
      <c r="E721" s="103">
        <f t="shared" si="22"/>
        <v>2536.9500000000003</v>
      </c>
      <c r="F721" s="28" t="s">
        <v>13</v>
      </c>
      <c r="G721" s="28" t="s">
        <v>1145</v>
      </c>
      <c r="H721" s="37" t="s">
        <v>1221</v>
      </c>
      <c r="I721" s="12"/>
      <c r="J721" s="12"/>
      <c r="K721" s="12"/>
      <c r="L721" s="12"/>
      <c r="M721" s="12"/>
      <c r="N721" s="12"/>
      <c r="O721" s="12"/>
      <c r="P721" s="12"/>
      <c r="Q721" s="12"/>
    </row>
    <row r="722" spans="1:17" ht="15.75" customHeight="1">
      <c r="A722" s="37">
        <v>1301144</v>
      </c>
      <c r="B722" s="28" t="s">
        <v>1146</v>
      </c>
      <c r="C722" s="28" t="s">
        <v>1222</v>
      </c>
      <c r="D722" s="85">
        <v>4126</v>
      </c>
      <c r="E722" s="103">
        <f t="shared" si="22"/>
        <v>2681.9</v>
      </c>
      <c r="F722" s="28" t="s">
        <v>13</v>
      </c>
      <c r="G722" s="28" t="s">
        <v>1145</v>
      </c>
      <c r="H722" s="37" t="s">
        <v>1223</v>
      </c>
      <c r="I722" s="12"/>
      <c r="J722" s="12"/>
      <c r="K722" s="12"/>
      <c r="L722" s="12"/>
      <c r="M722" s="12"/>
      <c r="N722" s="12"/>
      <c r="O722" s="12"/>
      <c r="P722" s="12"/>
      <c r="Q722" s="12"/>
    </row>
    <row r="723" spans="1:17" ht="15.75" customHeight="1">
      <c r="A723" s="37">
        <v>1304473</v>
      </c>
      <c r="B723" s="28" t="s">
        <v>1146</v>
      </c>
      <c r="C723" s="28" t="s">
        <v>1224</v>
      </c>
      <c r="D723" s="85">
        <v>69</v>
      </c>
      <c r="E723" s="103">
        <f t="shared" si="22"/>
        <v>44.85</v>
      </c>
      <c r="F723" s="28" t="s">
        <v>13</v>
      </c>
      <c r="G723" s="28" t="s">
        <v>1145</v>
      </c>
      <c r="H723" s="37" t="s">
        <v>1225</v>
      </c>
      <c r="I723" s="12"/>
      <c r="J723" s="12"/>
      <c r="K723" s="12"/>
      <c r="L723" s="12"/>
      <c r="M723" s="12"/>
      <c r="N723" s="12"/>
      <c r="O723" s="12"/>
      <c r="P723" s="12"/>
      <c r="Q723" s="12"/>
    </row>
    <row r="724" spans="1:17" ht="15.75" customHeight="1">
      <c r="A724" s="37">
        <v>1304786</v>
      </c>
      <c r="B724" s="28" t="s">
        <v>12</v>
      </c>
      <c r="C724" s="28" t="s">
        <v>1226</v>
      </c>
      <c r="D724" s="85">
        <v>399</v>
      </c>
      <c r="E724" s="103">
        <f t="shared" si="22"/>
        <v>259.35000000000002</v>
      </c>
      <c r="F724" s="28" t="s">
        <v>13</v>
      </c>
      <c r="G724" s="28" t="s">
        <v>1145</v>
      </c>
      <c r="H724" s="37">
        <v>1929</v>
      </c>
      <c r="I724" s="12"/>
      <c r="J724" s="12"/>
      <c r="K724" s="12"/>
      <c r="L724" s="12"/>
      <c r="M724" s="12"/>
      <c r="N724" s="12"/>
      <c r="O724" s="12"/>
      <c r="P724" s="12"/>
      <c r="Q724" s="12"/>
    </row>
    <row r="725" spans="1:17" ht="15.75" customHeight="1">
      <c r="A725" s="37">
        <v>1305736</v>
      </c>
      <c r="B725" s="28" t="s">
        <v>1146</v>
      </c>
      <c r="C725" s="28" t="s">
        <v>1227</v>
      </c>
      <c r="D725" s="85">
        <v>398</v>
      </c>
      <c r="E725" s="103">
        <f t="shared" si="22"/>
        <v>258.7</v>
      </c>
      <c r="F725" s="28" t="s">
        <v>13</v>
      </c>
      <c r="G725" s="28" t="s">
        <v>1145</v>
      </c>
      <c r="H725" s="37" t="s">
        <v>1228</v>
      </c>
      <c r="I725" s="12"/>
      <c r="J725" s="12"/>
      <c r="K725" s="12"/>
      <c r="L725" s="12"/>
      <c r="M725" s="12"/>
      <c r="N725" s="12"/>
      <c r="O725" s="12"/>
      <c r="P725" s="12"/>
      <c r="Q725" s="12"/>
    </row>
    <row r="726" spans="1:17" ht="15.75" customHeight="1">
      <c r="A726" s="37">
        <v>1305986</v>
      </c>
      <c r="B726" s="28" t="s">
        <v>1146</v>
      </c>
      <c r="C726" s="28" t="s">
        <v>1229</v>
      </c>
      <c r="D726" s="85">
        <v>5124</v>
      </c>
      <c r="E726" s="103">
        <f t="shared" si="22"/>
        <v>3330.6</v>
      </c>
      <c r="F726" s="28" t="s">
        <v>13</v>
      </c>
      <c r="G726" s="28" t="s">
        <v>1145</v>
      </c>
      <c r="H726" s="37" t="s">
        <v>1230</v>
      </c>
      <c r="I726" s="12"/>
      <c r="J726" s="12"/>
      <c r="K726" s="12"/>
      <c r="L726" s="12"/>
      <c r="M726" s="12"/>
      <c r="N726" s="12"/>
      <c r="O726" s="12"/>
      <c r="P726" s="12"/>
      <c r="Q726" s="12"/>
    </row>
    <row r="727" spans="1:17" ht="15.75" customHeight="1">
      <c r="A727" s="37">
        <v>1306705</v>
      </c>
      <c r="B727" s="28" t="s">
        <v>1146</v>
      </c>
      <c r="C727" s="28" t="s">
        <v>1231</v>
      </c>
      <c r="D727" s="85">
        <v>3562</v>
      </c>
      <c r="E727" s="103">
        <f t="shared" si="22"/>
        <v>2315.3000000000002</v>
      </c>
      <c r="F727" s="28" t="s">
        <v>13</v>
      </c>
      <c r="G727" s="28" t="s">
        <v>1145</v>
      </c>
      <c r="H727" s="37" t="s">
        <v>1232</v>
      </c>
      <c r="I727" s="12"/>
      <c r="J727" s="12"/>
      <c r="K727" s="12"/>
      <c r="L727" s="12"/>
      <c r="M727" s="12"/>
      <c r="N727" s="12"/>
      <c r="O727" s="12"/>
      <c r="P727" s="12"/>
      <c r="Q727" s="12"/>
    </row>
    <row r="728" spans="1:17" ht="15.75" customHeight="1">
      <c r="A728" s="37">
        <v>1307255</v>
      </c>
      <c r="B728" s="28" t="s">
        <v>1146</v>
      </c>
      <c r="C728" s="28" t="s">
        <v>1233</v>
      </c>
      <c r="D728" s="56">
        <v>83</v>
      </c>
      <c r="E728" s="103">
        <f t="shared" si="22"/>
        <v>53.95</v>
      </c>
      <c r="F728" s="28" t="s">
        <v>13</v>
      </c>
      <c r="G728" s="28" t="s">
        <v>1145</v>
      </c>
      <c r="H728" s="37" t="s">
        <v>1234</v>
      </c>
      <c r="I728" s="12"/>
      <c r="J728" s="12"/>
      <c r="K728" s="12"/>
      <c r="L728" s="12"/>
      <c r="M728" s="12"/>
      <c r="N728" s="12"/>
      <c r="O728" s="12"/>
      <c r="P728" s="12"/>
      <c r="Q728" s="12"/>
    </row>
    <row r="729" spans="1:17" ht="15.75" customHeight="1">
      <c r="A729" s="37">
        <v>1313190</v>
      </c>
      <c r="B729" s="28" t="s">
        <v>1146</v>
      </c>
      <c r="C729" s="28" t="s">
        <v>1235</v>
      </c>
      <c r="D729" s="85">
        <v>115</v>
      </c>
      <c r="E729" s="103">
        <f t="shared" si="22"/>
        <v>74.75</v>
      </c>
      <c r="F729" s="28" t="s">
        <v>13</v>
      </c>
      <c r="G729" s="28" t="s">
        <v>1145</v>
      </c>
      <c r="H729" s="37">
        <v>3098</v>
      </c>
      <c r="I729" s="12"/>
      <c r="J729" s="12"/>
      <c r="K729" s="12"/>
      <c r="L729" s="12"/>
      <c r="M729" s="12"/>
      <c r="N729" s="12"/>
      <c r="O729" s="12"/>
      <c r="P729" s="12"/>
      <c r="Q729" s="12"/>
    </row>
    <row r="730" spans="1:17" ht="15.75" customHeight="1">
      <c r="A730" s="37">
        <v>1313235</v>
      </c>
      <c r="B730" s="28" t="s">
        <v>1146</v>
      </c>
      <c r="C730" s="28" t="s">
        <v>1237</v>
      </c>
      <c r="D730" s="85">
        <v>108</v>
      </c>
      <c r="E730" s="103">
        <f t="shared" si="22"/>
        <v>70.2</v>
      </c>
      <c r="F730" s="28" t="s">
        <v>13</v>
      </c>
      <c r="G730" s="28" t="s">
        <v>1145</v>
      </c>
      <c r="H730" s="37" t="s">
        <v>1238</v>
      </c>
      <c r="I730" s="12"/>
      <c r="J730" s="12"/>
      <c r="K730" s="12"/>
      <c r="L730" s="12"/>
      <c r="M730" s="12"/>
      <c r="N730" s="12"/>
      <c r="O730" s="12"/>
      <c r="P730" s="12"/>
      <c r="Q730" s="12"/>
    </row>
    <row r="731" spans="1:17" ht="15.75" customHeight="1">
      <c r="A731" s="37">
        <v>1313237</v>
      </c>
      <c r="B731" s="29" t="s">
        <v>1146</v>
      </c>
      <c r="C731" s="28" t="s">
        <v>1239</v>
      </c>
      <c r="D731" s="85">
        <v>103</v>
      </c>
      <c r="E731" s="103">
        <f t="shared" si="22"/>
        <v>66.95</v>
      </c>
      <c r="F731" s="28" t="s">
        <v>13</v>
      </c>
      <c r="G731" s="28" t="s">
        <v>1145</v>
      </c>
      <c r="H731" s="37" t="s">
        <v>1240</v>
      </c>
      <c r="I731" s="12"/>
      <c r="J731" s="12"/>
      <c r="K731" s="12"/>
      <c r="L731" s="12"/>
      <c r="M731" s="12"/>
      <c r="N731" s="12"/>
      <c r="O731" s="12"/>
      <c r="P731" s="12"/>
      <c r="Q731" s="12"/>
    </row>
    <row r="732" spans="1:17" ht="15.75" customHeight="1">
      <c r="A732" s="37">
        <v>1313238</v>
      </c>
      <c r="B732" s="29" t="s">
        <v>1146</v>
      </c>
      <c r="C732" s="28" t="s">
        <v>1241</v>
      </c>
      <c r="D732" s="85">
        <v>524</v>
      </c>
      <c r="E732" s="103">
        <f t="shared" si="22"/>
        <v>340.6</v>
      </c>
      <c r="F732" s="28" t="s">
        <v>13</v>
      </c>
      <c r="G732" s="28" t="s">
        <v>1145</v>
      </c>
      <c r="H732" s="37" t="s">
        <v>1242</v>
      </c>
      <c r="I732" s="12"/>
      <c r="J732" s="12"/>
      <c r="K732" s="12"/>
      <c r="L732" s="12"/>
      <c r="M732" s="12"/>
      <c r="N732" s="12"/>
      <c r="O732" s="12"/>
      <c r="P732" s="12"/>
      <c r="Q732" s="12"/>
    </row>
    <row r="733" spans="1:17" ht="15.75" customHeight="1">
      <c r="A733" s="37">
        <v>1313242</v>
      </c>
      <c r="B733" s="29" t="s">
        <v>1146</v>
      </c>
      <c r="C733" s="28" t="s">
        <v>1243</v>
      </c>
      <c r="D733" s="85">
        <v>555</v>
      </c>
      <c r="E733" s="103">
        <f t="shared" si="22"/>
        <v>360.75</v>
      </c>
      <c r="F733" s="28" t="s">
        <v>13</v>
      </c>
      <c r="G733" s="28" t="s">
        <v>1145</v>
      </c>
      <c r="H733" s="37" t="s">
        <v>1244</v>
      </c>
      <c r="I733" s="12"/>
      <c r="J733" s="12"/>
      <c r="K733" s="12"/>
      <c r="L733" s="12"/>
      <c r="M733" s="12"/>
      <c r="N733" s="12"/>
      <c r="O733" s="12"/>
      <c r="P733" s="12"/>
      <c r="Q733" s="12"/>
    </row>
    <row r="734" spans="1:17" ht="15.75" customHeight="1">
      <c r="A734" s="37">
        <v>1313248</v>
      </c>
      <c r="B734" s="29" t="s">
        <v>1146</v>
      </c>
      <c r="C734" s="28" t="s">
        <v>1245</v>
      </c>
      <c r="D734" s="85">
        <v>212</v>
      </c>
      <c r="E734" s="103">
        <f t="shared" si="22"/>
        <v>137.80000000000001</v>
      </c>
      <c r="F734" s="28" t="s">
        <v>13</v>
      </c>
      <c r="G734" s="28" t="s">
        <v>1145</v>
      </c>
      <c r="H734" s="37" t="s">
        <v>1246</v>
      </c>
      <c r="I734" s="12"/>
      <c r="J734" s="12"/>
      <c r="K734" s="12"/>
      <c r="L734" s="12"/>
      <c r="M734" s="12"/>
      <c r="N734" s="12"/>
      <c r="O734" s="12"/>
      <c r="P734" s="12"/>
      <c r="Q734" s="12"/>
    </row>
    <row r="735" spans="1:17" ht="15.75" customHeight="1">
      <c r="A735" s="37">
        <v>1313249</v>
      </c>
      <c r="B735" s="29" t="s">
        <v>1146</v>
      </c>
      <c r="C735" s="28" t="s">
        <v>1247</v>
      </c>
      <c r="D735" s="85">
        <v>262</v>
      </c>
      <c r="E735" s="103">
        <f t="shared" si="22"/>
        <v>170.3</v>
      </c>
      <c r="F735" s="28" t="s">
        <v>13</v>
      </c>
      <c r="G735" s="28" t="s">
        <v>1145</v>
      </c>
      <c r="H735" s="37" t="s">
        <v>1248</v>
      </c>
      <c r="I735" s="12"/>
      <c r="J735" s="12"/>
      <c r="K735" s="12"/>
      <c r="L735" s="12"/>
      <c r="M735" s="12"/>
      <c r="N735" s="12"/>
      <c r="O735" s="12"/>
      <c r="P735" s="12"/>
      <c r="Q735" s="12"/>
    </row>
    <row r="736" spans="1:17" ht="15.75" customHeight="1">
      <c r="A736" s="37">
        <v>1313250</v>
      </c>
      <c r="B736" s="29" t="s">
        <v>1146</v>
      </c>
      <c r="C736" s="28" t="s">
        <v>1249</v>
      </c>
      <c r="D736" s="85">
        <v>262</v>
      </c>
      <c r="E736" s="103">
        <f t="shared" si="22"/>
        <v>170.3</v>
      </c>
      <c r="F736" s="28" t="s">
        <v>13</v>
      </c>
      <c r="G736" s="28" t="s">
        <v>1145</v>
      </c>
      <c r="H736" s="37" t="s">
        <v>1250</v>
      </c>
      <c r="I736" s="12"/>
      <c r="J736" s="12"/>
      <c r="K736" s="12"/>
      <c r="L736" s="12"/>
      <c r="M736" s="12"/>
      <c r="N736" s="12"/>
      <c r="O736" s="12"/>
      <c r="P736" s="12"/>
      <c r="Q736" s="12"/>
    </row>
    <row r="737" spans="1:17" ht="15.75" customHeight="1">
      <c r="A737" s="37">
        <v>1313251</v>
      </c>
      <c r="B737" s="29" t="s">
        <v>1146</v>
      </c>
      <c r="C737" s="28" t="s">
        <v>1251</v>
      </c>
      <c r="D737" s="85">
        <v>399</v>
      </c>
      <c r="E737" s="103">
        <f t="shared" si="22"/>
        <v>259.35000000000002</v>
      </c>
      <c r="F737" s="28" t="s">
        <v>13</v>
      </c>
      <c r="G737" s="28" t="s">
        <v>1145</v>
      </c>
      <c r="H737" s="37" t="s">
        <v>1252</v>
      </c>
      <c r="I737" s="12"/>
      <c r="J737" s="12"/>
      <c r="K737" s="12"/>
      <c r="L737" s="12"/>
      <c r="M737" s="12"/>
      <c r="N737" s="12"/>
      <c r="O737" s="12"/>
      <c r="P737" s="12"/>
      <c r="Q737" s="12"/>
    </row>
    <row r="738" spans="1:17" ht="15.75" customHeight="1">
      <c r="A738" s="37">
        <v>1313252</v>
      </c>
      <c r="B738" s="29" t="s">
        <v>1146</v>
      </c>
      <c r="C738" s="28" t="s">
        <v>1253</v>
      </c>
      <c r="D738" s="85">
        <v>399</v>
      </c>
      <c r="E738" s="103">
        <f t="shared" si="22"/>
        <v>259.35000000000002</v>
      </c>
      <c r="F738" s="28" t="s">
        <v>13</v>
      </c>
      <c r="G738" s="28" t="s">
        <v>1145</v>
      </c>
      <c r="H738" s="37" t="s">
        <v>1254</v>
      </c>
      <c r="I738" s="12"/>
      <c r="J738" s="12"/>
      <c r="K738" s="12"/>
      <c r="L738" s="12"/>
      <c r="M738" s="12"/>
      <c r="N738" s="12"/>
      <c r="O738" s="12"/>
      <c r="P738" s="12"/>
      <c r="Q738" s="12"/>
    </row>
    <row r="739" spans="1:17" ht="15.75" customHeight="1">
      <c r="A739" s="37">
        <v>1313254</v>
      </c>
      <c r="B739" s="29" t="s">
        <v>1146</v>
      </c>
      <c r="C739" s="28" t="s">
        <v>1255</v>
      </c>
      <c r="D739" s="85">
        <v>738</v>
      </c>
      <c r="E739" s="103">
        <f t="shared" si="22"/>
        <v>479.7</v>
      </c>
      <c r="F739" s="28" t="s">
        <v>13</v>
      </c>
      <c r="G739" s="28" t="s">
        <v>1145</v>
      </c>
      <c r="H739" s="37" t="s">
        <v>1256</v>
      </c>
      <c r="I739" s="12"/>
      <c r="J739" s="12"/>
      <c r="K739" s="12"/>
      <c r="L739" s="12"/>
      <c r="M739" s="12"/>
      <c r="N739" s="12"/>
      <c r="O739" s="12"/>
      <c r="P739" s="12"/>
      <c r="Q739" s="12"/>
    </row>
    <row r="740" spans="1:17" ht="15.75" customHeight="1">
      <c r="A740" s="37">
        <v>1313257</v>
      </c>
      <c r="B740" s="29" t="s">
        <v>1146</v>
      </c>
      <c r="C740" s="28" t="s">
        <v>1257</v>
      </c>
      <c r="D740" s="85">
        <v>398</v>
      </c>
      <c r="E740" s="103">
        <f t="shared" si="22"/>
        <v>258.7</v>
      </c>
      <c r="F740" s="28" t="s">
        <v>13</v>
      </c>
      <c r="G740" s="28" t="s">
        <v>1145</v>
      </c>
      <c r="H740" s="37" t="s">
        <v>1258</v>
      </c>
      <c r="I740" s="12"/>
      <c r="J740" s="12"/>
      <c r="K740" s="12"/>
      <c r="L740" s="12"/>
      <c r="M740" s="12"/>
      <c r="N740" s="12"/>
      <c r="O740" s="12"/>
      <c r="P740" s="12"/>
      <c r="Q740" s="12"/>
    </row>
    <row r="741" spans="1:17" ht="15.75" customHeight="1">
      <c r="A741" s="37">
        <v>1313258</v>
      </c>
      <c r="B741" s="29" t="s">
        <v>1146</v>
      </c>
      <c r="C741" s="28" t="s">
        <v>1259</v>
      </c>
      <c r="D741" s="85">
        <v>419</v>
      </c>
      <c r="E741" s="103">
        <f t="shared" si="22"/>
        <v>272.35000000000002</v>
      </c>
      <c r="F741" s="28" t="s">
        <v>13</v>
      </c>
      <c r="G741" s="28" t="s">
        <v>1145</v>
      </c>
      <c r="H741" s="37" t="s">
        <v>1260</v>
      </c>
      <c r="I741" s="12"/>
      <c r="J741" s="12"/>
      <c r="K741" s="12"/>
      <c r="L741" s="12"/>
      <c r="M741" s="12"/>
      <c r="N741" s="12"/>
      <c r="O741" s="12"/>
      <c r="P741" s="12"/>
      <c r="Q741" s="12"/>
    </row>
    <row r="742" spans="1:17" ht="15.75" customHeight="1">
      <c r="A742" s="37">
        <v>1313259</v>
      </c>
      <c r="B742" s="29" t="s">
        <v>1146</v>
      </c>
      <c r="C742" s="28" t="s">
        <v>1261</v>
      </c>
      <c r="D742" s="85">
        <v>443</v>
      </c>
      <c r="E742" s="103">
        <f t="shared" si="22"/>
        <v>287.95</v>
      </c>
      <c r="F742" s="28" t="s">
        <v>13</v>
      </c>
      <c r="G742" s="28" t="s">
        <v>1145</v>
      </c>
      <c r="H742" s="37" t="s">
        <v>1262</v>
      </c>
      <c r="I742" s="12"/>
      <c r="J742" s="12"/>
      <c r="K742" s="12"/>
      <c r="L742" s="12"/>
      <c r="M742" s="12"/>
      <c r="N742" s="12"/>
      <c r="O742" s="12"/>
      <c r="P742" s="12"/>
      <c r="Q742" s="12"/>
    </row>
    <row r="743" spans="1:17" ht="15.75" customHeight="1">
      <c r="A743" s="37">
        <v>1313263</v>
      </c>
      <c r="B743" s="29" t="s">
        <v>1146</v>
      </c>
      <c r="C743" s="28" t="s">
        <v>1263</v>
      </c>
      <c r="D743" s="85">
        <v>414</v>
      </c>
      <c r="E743" s="103">
        <f t="shared" si="22"/>
        <v>269.10000000000002</v>
      </c>
      <c r="F743" s="28" t="s">
        <v>13</v>
      </c>
      <c r="G743" s="28" t="s">
        <v>1145</v>
      </c>
      <c r="H743" s="37" t="s">
        <v>1264</v>
      </c>
      <c r="I743" s="12"/>
      <c r="J743" s="12"/>
      <c r="K743" s="12"/>
      <c r="L743" s="12"/>
      <c r="M743" s="12"/>
      <c r="N743" s="12"/>
      <c r="O743" s="12"/>
      <c r="P743" s="12"/>
      <c r="Q743" s="12"/>
    </row>
    <row r="744" spans="1:17" ht="15.75" customHeight="1">
      <c r="A744" s="37">
        <v>1313264</v>
      </c>
      <c r="B744" s="28" t="s">
        <v>1146</v>
      </c>
      <c r="C744" s="28" t="s">
        <v>1265</v>
      </c>
      <c r="D744" s="85">
        <v>422</v>
      </c>
      <c r="E744" s="103">
        <f t="shared" si="22"/>
        <v>274.3</v>
      </c>
      <c r="F744" s="28" t="s">
        <v>13</v>
      </c>
      <c r="G744" s="28" t="s">
        <v>1145</v>
      </c>
      <c r="H744" s="37" t="s">
        <v>1266</v>
      </c>
      <c r="I744" s="12"/>
      <c r="J744" s="12"/>
      <c r="K744" s="12"/>
      <c r="L744" s="12"/>
      <c r="M744" s="12"/>
      <c r="N744" s="12"/>
      <c r="O744" s="12"/>
      <c r="P744" s="12"/>
      <c r="Q744" s="12"/>
    </row>
    <row r="745" spans="1:17" ht="15.75" customHeight="1">
      <c r="A745" s="37">
        <v>1313265</v>
      </c>
      <c r="B745" s="28" t="s">
        <v>1146</v>
      </c>
      <c r="C745" s="28" t="s">
        <v>1267</v>
      </c>
      <c r="D745" s="85">
        <v>416</v>
      </c>
      <c r="E745" s="103">
        <f t="shared" si="22"/>
        <v>270.40000000000003</v>
      </c>
      <c r="F745" s="28" t="s">
        <v>13</v>
      </c>
      <c r="G745" s="28" t="s">
        <v>1145</v>
      </c>
      <c r="H745" s="37" t="s">
        <v>1268</v>
      </c>
      <c r="I745" s="12"/>
      <c r="J745" s="12"/>
      <c r="K745" s="12"/>
      <c r="L745" s="12"/>
      <c r="M745" s="12"/>
      <c r="N745" s="12"/>
      <c r="O745" s="12"/>
      <c r="P745" s="12"/>
      <c r="Q745" s="12"/>
    </row>
    <row r="746" spans="1:17" ht="15.75" customHeight="1">
      <c r="A746" s="37">
        <v>1313287</v>
      </c>
      <c r="B746" s="28" t="s">
        <v>1146</v>
      </c>
      <c r="C746" s="28" t="s">
        <v>1269</v>
      </c>
      <c r="D746" s="85">
        <v>677</v>
      </c>
      <c r="E746" s="103">
        <f t="shared" si="22"/>
        <v>440.05</v>
      </c>
      <c r="F746" s="28" t="s">
        <v>13</v>
      </c>
      <c r="G746" s="28" t="s">
        <v>1145</v>
      </c>
      <c r="H746" s="37" t="s">
        <v>1270</v>
      </c>
      <c r="I746" s="12"/>
      <c r="J746" s="12"/>
      <c r="K746" s="12"/>
      <c r="L746" s="12"/>
      <c r="M746" s="12"/>
      <c r="N746" s="12"/>
      <c r="O746" s="12"/>
      <c r="P746" s="12"/>
      <c r="Q746" s="12"/>
    </row>
    <row r="747" spans="1:17" ht="15.75" customHeight="1">
      <c r="A747" s="37">
        <v>1313288</v>
      </c>
      <c r="B747" s="28" t="s">
        <v>1146</v>
      </c>
      <c r="C747" s="28" t="s">
        <v>1271</v>
      </c>
      <c r="D747" s="85">
        <v>949</v>
      </c>
      <c r="E747" s="103">
        <f t="shared" si="22"/>
        <v>616.85</v>
      </c>
      <c r="F747" s="28" t="s">
        <v>13</v>
      </c>
      <c r="G747" s="28" t="s">
        <v>1145</v>
      </c>
      <c r="H747" s="37" t="s">
        <v>1272</v>
      </c>
      <c r="I747" s="12"/>
      <c r="J747" s="12"/>
      <c r="K747" s="12"/>
      <c r="L747" s="12"/>
      <c r="M747" s="12"/>
      <c r="N747" s="12"/>
      <c r="O747" s="12"/>
      <c r="P747" s="12"/>
      <c r="Q747" s="12"/>
    </row>
    <row r="748" spans="1:17" ht="15.75" customHeight="1">
      <c r="A748" s="37">
        <v>1313289</v>
      </c>
      <c r="B748" s="28" t="s">
        <v>1146</v>
      </c>
      <c r="C748" s="28" t="s">
        <v>1273</v>
      </c>
      <c r="D748" s="85">
        <v>1136</v>
      </c>
      <c r="E748" s="103">
        <f t="shared" si="22"/>
        <v>738.4</v>
      </c>
      <c r="F748" s="28" t="s">
        <v>13</v>
      </c>
      <c r="G748" s="28" t="s">
        <v>1145</v>
      </c>
      <c r="H748" s="37" t="s">
        <v>1274</v>
      </c>
      <c r="I748" s="12"/>
      <c r="J748" s="12"/>
      <c r="K748" s="12"/>
      <c r="L748" s="12"/>
      <c r="M748" s="12"/>
      <c r="N748" s="12"/>
      <c r="O748" s="12"/>
      <c r="P748" s="12"/>
      <c r="Q748" s="12"/>
    </row>
    <row r="749" spans="1:17" ht="15.75" customHeight="1">
      <c r="A749" s="37">
        <v>1313290</v>
      </c>
      <c r="B749" s="28" t="s">
        <v>1146</v>
      </c>
      <c r="C749" s="28" t="s">
        <v>1275</v>
      </c>
      <c r="D749" s="85">
        <v>636</v>
      </c>
      <c r="E749" s="103">
        <f t="shared" si="22"/>
        <v>413.40000000000003</v>
      </c>
      <c r="F749" s="28" t="s">
        <v>13</v>
      </c>
      <c r="G749" s="28" t="s">
        <v>1145</v>
      </c>
      <c r="H749" s="37" t="s">
        <v>1276</v>
      </c>
      <c r="I749" s="12"/>
      <c r="J749" s="12"/>
      <c r="K749" s="12"/>
      <c r="L749" s="12"/>
      <c r="M749" s="12"/>
      <c r="N749" s="12"/>
      <c r="O749" s="12"/>
      <c r="P749" s="12"/>
      <c r="Q749" s="12"/>
    </row>
    <row r="750" spans="1:17" ht="15.75" customHeight="1">
      <c r="A750" s="37">
        <v>1313297</v>
      </c>
      <c r="B750" s="28" t="s">
        <v>1146</v>
      </c>
      <c r="C750" s="28" t="s">
        <v>1280</v>
      </c>
      <c r="D750" s="85">
        <v>161</v>
      </c>
      <c r="E750" s="103">
        <f t="shared" ref="E750:E813" si="23">SUM(D750*0.65)</f>
        <v>104.65</v>
      </c>
      <c r="F750" s="28" t="s">
        <v>13</v>
      </c>
      <c r="G750" s="28" t="s">
        <v>1145</v>
      </c>
      <c r="H750" s="37" t="s">
        <v>1281</v>
      </c>
      <c r="I750" s="12"/>
      <c r="J750" s="12"/>
      <c r="K750" s="12"/>
      <c r="L750" s="12"/>
      <c r="M750" s="12"/>
      <c r="N750" s="12"/>
      <c r="O750" s="12"/>
      <c r="P750" s="12"/>
      <c r="Q750" s="12"/>
    </row>
    <row r="751" spans="1:17" ht="15.75" customHeight="1">
      <c r="A751" s="37">
        <v>1313298</v>
      </c>
      <c r="B751" s="28" t="s">
        <v>1146</v>
      </c>
      <c r="C751" s="28" t="s">
        <v>1282</v>
      </c>
      <c r="D751" s="85">
        <v>100</v>
      </c>
      <c r="E751" s="103">
        <f t="shared" si="23"/>
        <v>65</v>
      </c>
      <c r="F751" s="28" t="s">
        <v>13</v>
      </c>
      <c r="G751" s="28" t="s">
        <v>1145</v>
      </c>
      <c r="H751" s="37" t="s">
        <v>1283</v>
      </c>
      <c r="I751" s="12"/>
      <c r="J751" s="12"/>
      <c r="K751" s="12"/>
      <c r="L751" s="12"/>
      <c r="M751" s="12"/>
      <c r="N751" s="12"/>
      <c r="O751" s="12"/>
      <c r="P751" s="12"/>
      <c r="Q751" s="12"/>
    </row>
    <row r="752" spans="1:17" s="50" customFormat="1" ht="15.75" customHeight="1">
      <c r="A752" s="47">
        <v>1319424</v>
      </c>
      <c r="B752" s="48" t="s">
        <v>1284</v>
      </c>
      <c r="C752" s="48" t="s">
        <v>1285</v>
      </c>
      <c r="D752" s="85">
        <v>494</v>
      </c>
      <c r="E752" s="103">
        <f t="shared" si="23"/>
        <v>321.10000000000002</v>
      </c>
      <c r="F752" s="48" t="s">
        <v>13</v>
      </c>
      <c r="G752" s="48" t="s">
        <v>1145</v>
      </c>
      <c r="H752" s="47" t="s">
        <v>1286</v>
      </c>
      <c r="I752" s="49"/>
      <c r="J752" s="49"/>
      <c r="K752" s="49"/>
      <c r="L752" s="49"/>
      <c r="M752" s="49"/>
      <c r="N752" s="49"/>
      <c r="O752" s="49"/>
      <c r="P752" s="49"/>
      <c r="Q752" s="49"/>
    </row>
    <row r="753" spans="1:17" ht="15.75" customHeight="1">
      <c r="A753" s="37">
        <v>1319426</v>
      </c>
      <c r="B753" s="28" t="s">
        <v>1284</v>
      </c>
      <c r="C753" s="28" t="s">
        <v>1287</v>
      </c>
      <c r="D753" s="85">
        <v>567</v>
      </c>
      <c r="E753" s="103">
        <f t="shared" si="23"/>
        <v>368.55</v>
      </c>
      <c r="F753" s="28" t="s">
        <v>13</v>
      </c>
      <c r="G753" s="28" t="s">
        <v>1145</v>
      </c>
      <c r="H753" s="37" t="s">
        <v>1288</v>
      </c>
      <c r="I753" s="12"/>
      <c r="J753" s="12"/>
      <c r="K753" s="12"/>
      <c r="L753" s="12"/>
      <c r="M753" s="12"/>
      <c r="N753" s="12"/>
      <c r="O753" s="12"/>
      <c r="P753" s="12"/>
      <c r="Q753" s="12"/>
    </row>
    <row r="754" spans="1:17" ht="15.75" customHeight="1">
      <c r="A754" s="37">
        <v>1319428</v>
      </c>
      <c r="B754" s="28" t="s">
        <v>1284</v>
      </c>
      <c r="C754" s="28" t="s">
        <v>1289</v>
      </c>
      <c r="D754" s="85">
        <v>624</v>
      </c>
      <c r="E754" s="103">
        <f t="shared" si="23"/>
        <v>405.6</v>
      </c>
      <c r="F754" s="28" t="s">
        <v>13</v>
      </c>
      <c r="G754" s="28" t="s">
        <v>1145</v>
      </c>
      <c r="H754" s="37" t="s">
        <v>1290</v>
      </c>
      <c r="I754" s="12"/>
      <c r="J754" s="12"/>
      <c r="K754" s="12"/>
      <c r="L754" s="12"/>
      <c r="M754" s="12"/>
      <c r="N754" s="12"/>
      <c r="O754" s="12"/>
      <c r="P754" s="12"/>
      <c r="Q754" s="12"/>
    </row>
    <row r="755" spans="1:17" ht="15.75" customHeight="1">
      <c r="A755" s="37">
        <v>1319431</v>
      </c>
      <c r="B755" s="28" t="s">
        <v>1284</v>
      </c>
      <c r="C755" s="28" t="s">
        <v>1291</v>
      </c>
      <c r="D755" s="85">
        <v>703</v>
      </c>
      <c r="E755" s="103">
        <f t="shared" si="23"/>
        <v>456.95</v>
      </c>
      <c r="F755" s="28" t="s">
        <v>13</v>
      </c>
      <c r="G755" s="28" t="s">
        <v>1145</v>
      </c>
      <c r="H755" s="37" t="s">
        <v>1292</v>
      </c>
      <c r="I755" s="12"/>
      <c r="J755" s="12"/>
      <c r="K755" s="12"/>
      <c r="L755" s="12"/>
      <c r="M755" s="12"/>
      <c r="N755" s="12"/>
      <c r="O755" s="12"/>
      <c r="P755" s="12"/>
      <c r="Q755" s="12"/>
    </row>
    <row r="756" spans="1:17" ht="15.75" customHeight="1">
      <c r="A756" s="37">
        <v>1319433</v>
      </c>
      <c r="B756" s="28" t="s">
        <v>1284</v>
      </c>
      <c r="C756" s="28" t="s">
        <v>1293</v>
      </c>
      <c r="D756" s="85">
        <v>530</v>
      </c>
      <c r="E756" s="103">
        <f t="shared" si="23"/>
        <v>344.5</v>
      </c>
      <c r="F756" s="28" t="s">
        <v>13</v>
      </c>
      <c r="G756" s="28" t="s">
        <v>1145</v>
      </c>
      <c r="H756" s="37" t="s">
        <v>1294</v>
      </c>
      <c r="I756" s="12"/>
      <c r="J756" s="12"/>
      <c r="K756" s="12"/>
      <c r="L756" s="12"/>
      <c r="M756" s="12"/>
      <c r="N756" s="12"/>
      <c r="O756" s="12"/>
      <c r="P756" s="12"/>
      <c r="Q756" s="12"/>
    </row>
    <row r="757" spans="1:17" ht="15.75" customHeight="1">
      <c r="A757" s="37">
        <v>1319435</v>
      </c>
      <c r="B757" s="28" t="s">
        <v>1284</v>
      </c>
      <c r="C757" s="28" t="s">
        <v>1295</v>
      </c>
      <c r="D757" s="85">
        <v>602</v>
      </c>
      <c r="E757" s="103">
        <f t="shared" si="23"/>
        <v>391.3</v>
      </c>
      <c r="F757" s="28" t="s">
        <v>13</v>
      </c>
      <c r="G757" s="28" t="s">
        <v>1145</v>
      </c>
      <c r="H757" s="37" t="s">
        <v>1296</v>
      </c>
      <c r="I757" s="12"/>
      <c r="J757" s="12"/>
      <c r="K757" s="12"/>
      <c r="L757" s="12"/>
      <c r="M757" s="12"/>
      <c r="N757" s="12"/>
      <c r="O757" s="12"/>
      <c r="P757" s="12"/>
      <c r="Q757" s="12"/>
    </row>
    <row r="758" spans="1:17" ht="15.75" customHeight="1">
      <c r="A758" s="37">
        <v>1319437</v>
      </c>
      <c r="B758" s="28" t="s">
        <v>1284</v>
      </c>
      <c r="C758" s="28" t="s">
        <v>1297</v>
      </c>
      <c r="D758" s="85">
        <v>659</v>
      </c>
      <c r="E758" s="103">
        <f t="shared" si="23"/>
        <v>428.35</v>
      </c>
      <c r="F758" s="28" t="s">
        <v>13</v>
      </c>
      <c r="G758" s="28" t="s">
        <v>1145</v>
      </c>
      <c r="H758" s="37" t="s">
        <v>1298</v>
      </c>
      <c r="I758" s="12"/>
      <c r="J758" s="12"/>
      <c r="K758" s="12"/>
      <c r="L758" s="12"/>
      <c r="M758" s="12"/>
      <c r="N758" s="12"/>
      <c r="O758" s="12"/>
      <c r="P758" s="12"/>
      <c r="Q758" s="12"/>
    </row>
    <row r="759" spans="1:17" ht="15.75" customHeight="1">
      <c r="A759" s="37">
        <v>1319438</v>
      </c>
      <c r="B759" s="28" t="s">
        <v>1284</v>
      </c>
      <c r="C759" s="28" t="s">
        <v>1299</v>
      </c>
      <c r="D759" s="85">
        <v>739</v>
      </c>
      <c r="E759" s="103">
        <f t="shared" si="23"/>
        <v>480.35</v>
      </c>
      <c r="F759" s="28" t="s">
        <v>13</v>
      </c>
      <c r="G759" s="28" t="s">
        <v>1145</v>
      </c>
      <c r="H759" s="37" t="s">
        <v>1300</v>
      </c>
      <c r="I759" s="12"/>
      <c r="J759" s="12"/>
      <c r="K759" s="12"/>
      <c r="L759" s="12"/>
      <c r="M759" s="12"/>
      <c r="N759" s="12"/>
      <c r="O759" s="12"/>
      <c r="P759" s="12"/>
      <c r="Q759" s="12"/>
    </row>
    <row r="760" spans="1:17" ht="15.75" customHeight="1">
      <c r="A760" s="37">
        <v>1319440</v>
      </c>
      <c r="B760" s="28" t="s">
        <v>1146</v>
      </c>
      <c r="C760" s="28" t="s">
        <v>1301</v>
      </c>
      <c r="D760" s="85">
        <v>294</v>
      </c>
      <c r="E760" s="103">
        <f t="shared" si="23"/>
        <v>191.1</v>
      </c>
      <c r="F760" s="28" t="s">
        <v>13</v>
      </c>
      <c r="G760" s="28" t="s">
        <v>1145</v>
      </c>
      <c r="H760" s="37" t="s">
        <v>1302</v>
      </c>
      <c r="I760" s="12"/>
      <c r="J760" s="12"/>
      <c r="K760" s="12"/>
      <c r="L760" s="12"/>
      <c r="M760" s="12"/>
      <c r="N760" s="12"/>
      <c r="O760" s="12"/>
      <c r="P760" s="12"/>
      <c r="Q760" s="12"/>
    </row>
    <row r="761" spans="1:17" ht="16.5" customHeight="1">
      <c r="A761" s="37">
        <v>1319880</v>
      </c>
      <c r="B761" s="28" t="s">
        <v>1146</v>
      </c>
      <c r="C761" s="28" t="s">
        <v>1305</v>
      </c>
      <c r="D761" s="85">
        <v>506</v>
      </c>
      <c r="E761" s="103">
        <f t="shared" si="23"/>
        <v>328.90000000000003</v>
      </c>
      <c r="F761" s="28" t="s">
        <v>13</v>
      </c>
      <c r="G761" s="28" t="s">
        <v>1145</v>
      </c>
      <c r="H761" s="37" t="s">
        <v>1306</v>
      </c>
      <c r="I761" s="12"/>
      <c r="J761" s="12"/>
      <c r="K761" s="12"/>
      <c r="L761" s="12"/>
      <c r="M761" s="12"/>
      <c r="N761" s="12"/>
      <c r="O761" s="12"/>
      <c r="P761" s="12"/>
      <c r="Q761" s="12"/>
    </row>
    <row r="762" spans="1:17" ht="15.75" customHeight="1">
      <c r="A762" s="37">
        <v>1332511</v>
      </c>
      <c r="B762" s="28" t="s">
        <v>1146</v>
      </c>
      <c r="C762" s="28" t="s">
        <v>1307</v>
      </c>
      <c r="D762" s="85">
        <v>775</v>
      </c>
      <c r="E762" s="103">
        <f t="shared" si="23"/>
        <v>503.75</v>
      </c>
      <c r="F762" s="28" t="s">
        <v>13</v>
      </c>
      <c r="G762" s="28" t="s">
        <v>1145</v>
      </c>
      <c r="H762" s="37" t="s">
        <v>1308</v>
      </c>
      <c r="I762" s="12"/>
      <c r="J762" s="12"/>
      <c r="K762" s="12"/>
      <c r="L762" s="12"/>
      <c r="M762" s="12"/>
      <c r="N762" s="12"/>
      <c r="O762" s="12"/>
      <c r="P762" s="12"/>
      <c r="Q762" s="12"/>
    </row>
    <row r="763" spans="1:17" ht="15.75" customHeight="1">
      <c r="A763" s="37">
        <v>1332666</v>
      </c>
      <c r="B763" s="28" t="s">
        <v>1146</v>
      </c>
      <c r="C763" s="28" t="s">
        <v>1309</v>
      </c>
      <c r="D763" s="85">
        <v>271</v>
      </c>
      <c r="E763" s="103">
        <f t="shared" si="23"/>
        <v>176.15</v>
      </c>
      <c r="F763" s="28" t="s">
        <v>13</v>
      </c>
      <c r="G763" s="28" t="s">
        <v>1145</v>
      </c>
      <c r="H763" s="37" t="s">
        <v>1310</v>
      </c>
      <c r="I763" s="12"/>
      <c r="J763" s="12"/>
      <c r="K763" s="12"/>
      <c r="L763" s="12"/>
      <c r="M763" s="12"/>
      <c r="N763" s="12"/>
      <c r="O763" s="12"/>
      <c r="P763" s="12"/>
      <c r="Q763" s="12"/>
    </row>
    <row r="764" spans="1:17" ht="15.75" customHeight="1">
      <c r="A764" s="37">
        <v>1333019</v>
      </c>
      <c r="B764" s="28" t="s">
        <v>1146</v>
      </c>
      <c r="C764" s="28" t="s">
        <v>1311</v>
      </c>
      <c r="D764" s="85">
        <v>704</v>
      </c>
      <c r="E764" s="103">
        <f t="shared" si="23"/>
        <v>457.6</v>
      </c>
      <c r="F764" s="28" t="s">
        <v>13</v>
      </c>
      <c r="G764" s="28" t="s">
        <v>1145</v>
      </c>
      <c r="H764" s="37" t="s">
        <v>1312</v>
      </c>
      <c r="I764" s="12"/>
      <c r="J764" s="12"/>
      <c r="K764" s="12"/>
      <c r="L764" s="12"/>
      <c r="M764" s="12"/>
      <c r="N764" s="12"/>
      <c r="O764" s="12"/>
      <c r="P764" s="12"/>
      <c r="Q764" s="12"/>
    </row>
    <row r="765" spans="1:17" ht="15.75" customHeight="1">
      <c r="A765" s="37">
        <v>1333020</v>
      </c>
      <c r="B765" s="28" t="s">
        <v>1146</v>
      </c>
      <c r="C765" s="28" t="s">
        <v>1313</v>
      </c>
      <c r="D765" s="85">
        <v>320</v>
      </c>
      <c r="E765" s="103">
        <f t="shared" si="23"/>
        <v>208</v>
      </c>
      <c r="F765" s="28" t="s">
        <v>13</v>
      </c>
      <c r="G765" s="28" t="s">
        <v>1145</v>
      </c>
      <c r="H765" s="37" t="s">
        <v>1314</v>
      </c>
      <c r="I765" s="12"/>
      <c r="J765" s="12"/>
      <c r="K765" s="12"/>
      <c r="L765" s="12"/>
      <c r="M765" s="12"/>
      <c r="N765" s="12"/>
      <c r="O765" s="12"/>
      <c r="P765" s="12"/>
      <c r="Q765" s="12"/>
    </row>
    <row r="766" spans="1:17" ht="15.75" customHeight="1">
      <c r="A766" s="37">
        <v>1333022</v>
      </c>
      <c r="B766" s="28" t="s">
        <v>1146</v>
      </c>
      <c r="C766" s="28" t="s">
        <v>1315</v>
      </c>
      <c r="D766" s="85">
        <v>193</v>
      </c>
      <c r="E766" s="103">
        <f t="shared" si="23"/>
        <v>125.45</v>
      </c>
      <c r="F766" s="28" t="s">
        <v>13</v>
      </c>
      <c r="G766" s="28" t="s">
        <v>1145</v>
      </c>
      <c r="H766" s="37" t="s">
        <v>1316</v>
      </c>
      <c r="I766" s="12"/>
      <c r="J766" s="12"/>
      <c r="K766" s="12"/>
      <c r="L766" s="12"/>
      <c r="M766" s="12"/>
      <c r="N766" s="12"/>
      <c r="O766" s="12"/>
      <c r="P766" s="12"/>
      <c r="Q766" s="12"/>
    </row>
    <row r="767" spans="1:17" ht="15.75" customHeight="1">
      <c r="A767" s="37">
        <v>1333023</v>
      </c>
      <c r="B767" s="28" t="s">
        <v>1146</v>
      </c>
      <c r="C767" s="28" t="s">
        <v>1317</v>
      </c>
      <c r="D767" s="85">
        <v>215</v>
      </c>
      <c r="E767" s="103">
        <f t="shared" si="23"/>
        <v>139.75</v>
      </c>
      <c r="F767" s="28" t="s">
        <v>13</v>
      </c>
      <c r="G767" s="28" t="s">
        <v>1145</v>
      </c>
      <c r="H767" s="37" t="s">
        <v>1318</v>
      </c>
      <c r="I767" s="12"/>
      <c r="J767" s="12"/>
      <c r="K767" s="12"/>
      <c r="L767" s="12"/>
      <c r="M767" s="12"/>
      <c r="N767" s="12"/>
      <c r="O767" s="12"/>
      <c r="P767" s="12"/>
      <c r="Q767" s="12"/>
    </row>
    <row r="768" spans="1:17" ht="15.75" customHeight="1">
      <c r="A768" s="37">
        <v>1333024</v>
      </c>
      <c r="B768" s="28" t="s">
        <v>1146</v>
      </c>
      <c r="C768" s="28" t="s">
        <v>1319</v>
      </c>
      <c r="D768" s="85">
        <v>399</v>
      </c>
      <c r="E768" s="103">
        <f t="shared" si="23"/>
        <v>259.35000000000002</v>
      </c>
      <c r="F768" s="28" t="s">
        <v>13</v>
      </c>
      <c r="G768" s="28" t="s">
        <v>1145</v>
      </c>
      <c r="H768" s="37" t="s">
        <v>1320</v>
      </c>
      <c r="I768" s="12"/>
      <c r="J768" s="12"/>
      <c r="K768" s="12"/>
      <c r="L768" s="12"/>
      <c r="M768" s="12"/>
      <c r="N768" s="12"/>
      <c r="O768" s="12"/>
      <c r="P768" s="12"/>
      <c r="Q768" s="12"/>
    </row>
    <row r="769" spans="1:17" ht="15.75" customHeight="1">
      <c r="A769" s="37">
        <v>1333059</v>
      </c>
      <c r="B769" s="28" t="s">
        <v>1146</v>
      </c>
      <c r="C769" s="28" t="s">
        <v>1321</v>
      </c>
      <c r="D769" s="85">
        <v>486</v>
      </c>
      <c r="E769" s="103">
        <f t="shared" si="23"/>
        <v>315.90000000000003</v>
      </c>
      <c r="F769" s="28" t="s">
        <v>13</v>
      </c>
      <c r="G769" s="28" t="s">
        <v>1145</v>
      </c>
      <c r="H769" s="37" t="s">
        <v>1322</v>
      </c>
      <c r="I769" s="12"/>
      <c r="J769" s="12"/>
      <c r="K769" s="12"/>
      <c r="L769" s="12"/>
      <c r="M769" s="12"/>
      <c r="N769" s="12"/>
      <c r="O769" s="12"/>
      <c r="P769" s="12"/>
      <c r="Q769" s="12"/>
    </row>
    <row r="770" spans="1:17" ht="15.75" customHeight="1">
      <c r="A770" s="37">
        <v>1333487</v>
      </c>
      <c r="B770" s="28" t="s">
        <v>1146</v>
      </c>
      <c r="C770" s="28" t="s">
        <v>1323</v>
      </c>
      <c r="D770" s="85">
        <v>177</v>
      </c>
      <c r="E770" s="103">
        <f t="shared" si="23"/>
        <v>115.05</v>
      </c>
      <c r="F770" s="28" t="s">
        <v>13</v>
      </c>
      <c r="G770" s="28" t="s">
        <v>1145</v>
      </c>
      <c r="H770" s="37" t="s">
        <v>1324</v>
      </c>
      <c r="I770" s="12"/>
      <c r="J770" s="12"/>
      <c r="K770" s="12"/>
      <c r="L770" s="12"/>
      <c r="M770" s="12"/>
      <c r="N770" s="12"/>
      <c r="O770" s="12"/>
      <c r="P770" s="12"/>
      <c r="Q770" s="12"/>
    </row>
    <row r="771" spans="1:17" ht="15.75" customHeight="1">
      <c r="A771" s="37">
        <v>1333488</v>
      </c>
      <c r="B771" s="28" t="s">
        <v>1146</v>
      </c>
      <c r="C771" s="28" t="s">
        <v>1325</v>
      </c>
      <c r="D771" s="85">
        <v>103</v>
      </c>
      <c r="E771" s="103">
        <f t="shared" si="23"/>
        <v>66.95</v>
      </c>
      <c r="F771" s="28" t="s">
        <v>13</v>
      </c>
      <c r="G771" s="28" t="s">
        <v>1145</v>
      </c>
      <c r="H771" s="37" t="s">
        <v>1326</v>
      </c>
      <c r="I771" s="12"/>
      <c r="J771" s="12"/>
      <c r="K771" s="12"/>
      <c r="L771" s="12"/>
      <c r="M771" s="12"/>
      <c r="N771" s="12"/>
      <c r="O771" s="12"/>
      <c r="P771" s="12"/>
      <c r="Q771" s="12"/>
    </row>
    <row r="772" spans="1:17" ht="15.75" customHeight="1">
      <c r="A772" s="37">
        <v>1334545</v>
      </c>
      <c r="B772" s="28" t="s">
        <v>1146</v>
      </c>
      <c r="C772" s="28" t="s">
        <v>1327</v>
      </c>
      <c r="D772" s="85">
        <v>680</v>
      </c>
      <c r="E772" s="103">
        <f t="shared" si="23"/>
        <v>442</v>
      </c>
      <c r="F772" s="28" t="s">
        <v>13</v>
      </c>
      <c r="G772" s="28" t="s">
        <v>1145</v>
      </c>
      <c r="H772" s="37" t="s">
        <v>1328</v>
      </c>
      <c r="I772" s="12"/>
      <c r="J772" s="12"/>
      <c r="K772" s="12"/>
      <c r="L772" s="12"/>
      <c r="M772" s="12"/>
      <c r="N772" s="12"/>
      <c r="O772" s="12"/>
      <c r="P772" s="12"/>
      <c r="Q772" s="12"/>
    </row>
    <row r="773" spans="1:17" ht="15.75" customHeight="1">
      <c r="A773" s="37">
        <v>1334546</v>
      </c>
      <c r="B773" s="28" t="s">
        <v>1146</v>
      </c>
      <c r="C773" s="28" t="s">
        <v>1329</v>
      </c>
      <c r="D773" s="85">
        <v>814</v>
      </c>
      <c r="E773" s="103">
        <f t="shared" si="23"/>
        <v>529.1</v>
      </c>
      <c r="F773" s="28" t="s">
        <v>13</v>
      </c>
      <c r="G773" s="28" t="s">
        <v>1145</v>
      </c>
      <c r="H773" s="37" t="s">
        <v>1150</v>
      </c>
      <c r="I773" s="12"/>
      <c r="J773" s="12"/>
      <c r="K773" s="12"/>
      <c r="L773" s="12"/>
      <c r="M773" s="12"/>
      <c r="N773" s="12"/>
      <c r="O773" s="12"/>
      <c r="P773" s="12"/>
      <c r="Q773" s="12"/>
    </row>
    <row r="774" spans="1:17" ht="15.75" customHeight="1">
      <c r="A774" s="37">
        <v>1362287</v>
      </c>
      <c r="B774" s="28" t="s">
        <v>1146</v>
      </c>
      <c r="C774" s="28" t="s">
        <v>1330</v>
      </c>
      <c r="D774" s="85">
        <v>338</v>
      </c>
      <c r="E774" s="103">
        <f t="shared" si="23"/>
        <v>219.70000000000002</v>
      </c>
      <c r="F774" s="28" t="s">
        <v>13</v>
      </c>
      <c r="G774" s="28" t="s">
        <v>1145</v>
      </c>
      <c r="H774" s="37" t="s">
        <v>1331</v>
      </c>
      <c r="I774" s="12"/>
      <c r="J774" s="12"/>
      <c r="K774" s="12"/>
      <c r="L774" s="12"/>
      <c r="M774" s="12"/>
      <c r="N774" s="12"/>
      <c r="O774" s="12"/>
      <c r="P774" s="12"/>
      <c r="Q774" s="12"/>
    </row>
    <row r="775" spans="1:17" ht="15.75" customHeight="1">
      <c r="A775" s="37">
        <v>1362615</v>
      </c>
      <c r="B775" s="28" t="s">
        <v>1146</v>
      </c>
      <c r="C775" s="28" t="s">
        <v>1332</v>
      </c>
      <c r="D775" s="85">
        <v>147</v>
      </c>
      <c r="E775" s="103">
        <f t="shared" si="23"/>
        <v>95.55</v>
      </c>
      <c r="F775" s="28" t="s">
        <v>13</v>
      </c>
      <c r="G775" s="28" t="s">
        <v>1145</v>
      </c>
      <c r="H775" s="37" t="s">
        <v>1333</v>
      </c>
      <c r="I775" s="12"/>
      <c r="J775" s="12"/>
      <c r="K775" s="12"/>
      <c r="L775" s="12"/>
      <c r="M775" s="12"/>
      <c r="N775" s="12"/>
      <c r="O775" s="12"/>
      <c r="P775" s="12"/>
      <c r="Q775" s="12"/>
    </row>
    <row r="776" spans="1:17" ht="15.75" customHeight="1">
      <c r="A776" s="37">
        <v>1362616</v>
      </c>
      <c r="B776" s="28" t="s">
        <v>1146</v>
      </c>
      <c r="C776" s="28" t="s">
        <v>1336</v>
      </c>
      <c r="D776" s="85">
        <v>186</v>
      </c>
      <c r="E776" s="103">
        <f t="shared" si="23"/>
        <v>120.9</v>
      </c>
      <c r="F776" s="28" t="s">
        <v>13</v>
      </c>
      <c r="G776" s="28" t="s">
        <v>1145</v>
      </c>
      <c r="H776" s="37" t="s">
        <v>1337</v>
      </c>
      <c r="I776" s="12"/>
      <c r="J776" s="12"/>
      <c r="K776" s="12"/>
      <c r="L776" s="12"/>
      <c r="M776" s="12"/>
      <c r="N776" s="12"/>
      <c r="O776" s="12"/>
      <c r="P776" s="12"/>
      <c r="Q776" s="12"/>
    </row>
    <row r="777" spans="1:17" ht="15.75" customHeight="1">
      <c r="A777" s="37">
        <v>1362617</v>
      </c>
      <c r="B777" s="28" t="s">
        <v>1146</v>
      </c>
      <c r="C777" s="28" t="s">
        <v>1340</v>
      </c>
      <c r="D777" s="85">
        <v>227</v>
      </c>
      <c r="E777" s="103">
        <f t="shared" si="23"/>
        <v>147.55000000000001</v>
      </c>
      <c r="F777" s="28" t="s">
        <v>13</v>
      </c>
      <c r="G777" s="28" t="s">
        <v>1145</v>
      </c>
      <c r="H777" s="37" t="s">
        <v>1341</v>
      </c>
      <c r="I777" s="12"/>
      <c r="J777" s="12"/>
      <c r="K777" s="12"/>
      <c r="L777" s="12"/>
      <c r="M777" s="12"/>
      <c r="N777" s="12"/>
      <c r="O777" s="12"/>
      <c r="P777" s="12"/>
      <c r="Q777" s="12"/>
    </row>
    <row r="778" spans="1:17" ht="15.75" customHeight="1">
      <c r="A778" s="37">
        <v>1362620</v>
      </c>
      <c r="B778" s="28" t="s">
        <v>1146</v>
      </c>
      <c r="C778" s="28" t="s">
        <v>1343</v>
      </c>
      <c r="D778" s="56">
        <v>262</v>
      </c>
      <c r="E778" s="103">
        <f t="shared" si="23"/>
        <v>170.3</v>
      </c>
      <c r="F778" s="28" t="s">
        <v>13</v>
      </c>
      <c r="G778" s="28" t="s">
        <v>1145</v>
      </c>
      <c r="H778" s="37" t="s">
        <v>1344</v>
      </c>
      <c r="I778" s="12"/>
      <c r="J778" s="12"/>
      <c r="K778" s="12"/>
      <c r="L778" s="12"/>
      <c r="M778" s="12"/>
      <c r="N778" s="12"/>
      <c r="O778" s="12"/>
      <c r="P778" s="12"/>
      <c r="Q778" s="12"/>
    </row>
    <row r="779" spans="1:17" ht="15.75" customHeight="1">
      <c r="A779" s="37">
        <v>1363723</v>
      </c>
      <c r="B779" s="28" t="s">
        <v>1146</v>
      </c>
      <c r="C779" s="28" t="s">
        <v>1347</v>
      </c>
      <c r="D779" s="85">
        <v>1468</v>
      </c>
      <c r="E779" s="103">
        <f t="shared" si="23"/>
        <v>954.2</v>
      </c>
      <c r="F779" s="28" t="s">
        <v>13</v>
      </c>
      <c r="G779" s="28" t="s">
        <v>1145</v>
      </c>
      <c r="H779" s="37" t="s">
        <v>1348</v>
      </c>
      <c r="I779" s="12"/>
      <c r="J779" s="12"/>
      <c r="K779" s="12"/>
      <c r="L779" s="12"/>
      <c r="M779" s="12"/>
      <c r="N779" s="12"/>
      <c r="O779" s="12"/>
      <c r="P779" s="12"/>
      <c r="Q779" s="12"/>
    </row>
    <row r="780" spans="1:17" ht="15.75" customHeight="1">
      <c r="A780" s="37">
        <v>1363724</v>
      </c>
      <c r="B780" s="28" t="s">
        <v>1146</v>
      </c>
      <c r="C780" s="28" t="s">
        <v>1349</v>
      </c>
      <c r="D780" s="85">
        <v>1574</v>
      </c>
      <c r="E780" s="103">
        <f t="shared" si="23"/>
        <v>1023.1</v>
      </c>
      <c r="F780" s="28" t="s">
        <v>13</v>
      </c>
      <c r="G780" s="28" t="s">
        <v>1145</v>
      </c>
      <c r="H780" s="37" t="s">
        <v>1350</v>
      </c>
      <c r="I780" s="12"/>
      <c r="J780" s="12"/>
      <c r="K780" s="12"/>
      <c r="L780" s="12"/>
      <c r="M780" s="12"/>
      <c r="N780" s="12"/>
      <c r="O780" s="12"/>
      <c r="P780" s="12"/>
      <c r="Q780" s="12"/>
    </row>
    <row r="781" spans="1:17" ht="15.75" customHeight="1">
      <c r="A781" s="37">
        <v>1363725</v>
      </c>
      <c r="B781" s="28" t="s">
        <v>1146</v>
      </c>
      <c r="C781" s="28" t="s">
        <v>1351</v>
      </c>
      <c r="D781" s="85">
        <v>1659</v>
      </c>
      <c r="E781" s="103">
        <f t="shared" si="23"/>
        <v>1078.3500000000001</v>
      </c>
      <c r="F781" s="28" t="s">
        <v>13</v>
      </c>
      <c r="G781" s="28" t="s">
        <v>1145</v>
      </c>
      <c r="H781" s="37" t="s">
        <v>1352</v>
      </c>
      <c r="I781" s="12"/>
      <c r="J781" s="12"/>
      <c r="K781" s="12"/>
      <c r="L781" s="12"/>
      <c r="M781" s="12"/>
      <c r="N781" s="12"/>
      <c r="O781" s="12"/>
      <c r="P781" s="12"/>
      <c r="Q781" s="12"/>
    </row>
    <row r="782" spans="1:17" ht="15.75" customHeight="1">
      <c r="A782" s="37">
        <v>1363726</v>
      </c>
      <c r="B782" s="28" t="s">
        <v>1146</v>
      </c>
      <c r="C782" s="28" t="s">
        <v>1354</v>
      </c>
      <c r="D782" s="85">
        <v>2010</v>
      </c>
      <c r="E782" s="103">
        <f t="shared" si="23"/>
        <v>1306.5</v>
      </c>
      <c r="F782" s="28" t="s">
        <v>13</v>
      </c>
      <c r="G782" s="28" t="s">
        <v>1145</v>
      </c>
      <c r="H782" s="37" t="s">
        <v>1355</v>
      </c>
      <c r="I782" s="12"/>
      <c r="J782" s="12"/>
      <c r="K782" s="12"/>
      <c r="L782" s="12"/>
      <c r="M782" s="12"/>
      <c r="N782" s="12"/>
      <c r="O782" s="12"/>
      <c r="P782" s="12"/>
      <c r="Q782" s="12"/>
    </row>
    <row r="783" spans="1:17" ht="15.75" customHeight="1">
      <c r="A783" s="37">
        <v>1363727</v>
      </c>
      <c r="B783" s="28" t="s">
        <v>1146</v>
      </c>
      <c r="C783" s="28" t="s">
        <v>1356</v>
      </c>
      <c r="D783" s="85">
        <v>246</v>
      </c>
      <c r="E783" s="103">
        <f t="shared" si="23"/>
        <v>159.9</v>
      </c>
      <c r="F783" s="28" t="s">
        <v>13</v>
      </c>
      <c r="G783" s="28" t="s">
        <v>1145</v>
      </c>
      <c r="H783" s="37" t="s">
        <v>1357</v>
      </c>
      <c r="I783" s="12"/>
      <c r="J783" s="12"/>
      <c r="K783" s="12"/>
      <c r="L783" s="12"/>
      <c r="M783" s="12"/>
      <c r="N783" s="12"/>
      <c r="O783" s="12"/>
      <c r="P783" s="12"/>
      <c r="Q783" s="12"/>
    </row>
    <row r="784" spans="1:17" s="50" customFormat="1" ht="15.75" customHeight="1">
      <c r="A784" s="47">
        <v>1363879</v>
      </c>
      <c r="B784" s="48" t="s">
        <v>1146</v>
      </c>
      <c r="C784" s="48" t="s">
        <v>1358</v>
      </c>
      <c r="D784" s="85">
        <v>296</v>
      </c>
      <c r="E784" s="103">
        <f t="shared" si="23"/>
        <v>192.4</v>
      </c>
      <c r="F784" s="48" t="s">
        <v>13</v>
      </c>
      <c r="G784" s="48" t="s">
        <v>1145</v>
      </c>
      <c r="H784" s="47" t="s">
        <v>1359</v>
      </c>
      <c r="I784" s="49"/>
      <c r="J784" s="49"/>
      <c r="K784" s="49"/>
      <c r="L784" s="49"/>
      <c r="M784" s="49"/>
      <c r="N784" s="49"/>
      <c r="O784" s="49"/>
      <c r="P784" s="49"/>
      <c r="Q784" s="49"/>
    </row>
    <row r="785" spans="1:17" ht="15.75" customHeight="1">
      <c r="A785" s="37">
        <v>1363880</v>
      </c>
      <c r="B785" s="28" t="s">
        <v>1146</v>
      </c>
      <c r="C785" s="28" t="s">
        <v>1360</v>
      </c>
      <c r="D785" s="85">
        <v>466</v>
      </c>
      <c r="E785" s="103">
        <f t="shared" si="23"/>
        <v>302.90000000000003</v>
      </c>
      <c r="F785" s="28" t="s">
        <v>13</v>
      </c>
      <c r="G785" s="28" t="s">
        <v>1145</v>
      </c>
      <c r="H785" s="37" t="s">
        <v>1361</v>
      </c>
      <c r="I785" s="12"/>
      <c r="J785" s="12"/>
      <c r="K785" s="12"/>
      <c r="L785" s="12"/>
      <c r="M785" s="12"/>
      <c r="N785" s="12"/>
      <c r="O785" s="12"/>
      <c r="P785" s="12"/>
      <c r="Q785" s="12"/>
    </row>
    <row r="786" spans="1:17" ht="15.75" customHeight="1">
      <c r="A786" s="37">
        <v>1363881</v>
      </c>
      <c r="B786" s="28" t="s">
        <v>1146</v>
      </c>
      <c r="C786" s="28" t="s">
        <v>1362</v>
      </c>
      <c r="D786" s="85">
        <v>2722</v>
      </c>
      <c r="E786" s="103">
        <f t="shared" si="23"/>
        <v>1769.3</v>
      </c>
      <c r="F786" s="28" t="s">
        <v>13</v>
      </c>
      <c r="G786" s="28" t="s">
        <v>1145</v>
      </c>
      <c r="H786" s="37" t="s">
        <v>1363</v>
      </c>
      <c r="I786" s="12"/>
      <c r="J786" s="12"/>
      <c r="K786" s="12"/>
      <c r="L786" s="12"/>
      <c r="M786" s="12"/>
      <c r="N786" s="12"/>
      <c r="O786" s="12"/>
      <c r="P786" s="12"/>
      <c r="Q786" s="12"/>
    </row>
    <row r="787" spans="1:17" ht="15.75" customHeight="1">
      <c r="A787" s="37">
        <v>1363882</v>
      </c>
      <c r="B787" s="28" t="s">
        <v>1146</v>
      </c>
      <c r="C787" s="28" t="s">
        <v>1364</v>
      </c>
      <c r="D787" s="85">
        <v>372</v>
      </c>
      <c r="E787" s="103">
        <f t="shared" si="23"/>
        <v>241.8</v>
      </c>
      <c r="F787" s="28" t="s">
        <v>13</v>
      </c>
      <c r="G787" s="28" t="s">
        <v>1145</v>
      </c>
      <c r="H787" s="37" t="s">
        <v>1365</v>
      </c>
      <c r="I787" s="12"/>
      <c r="J787" s="12"/>
      <c r="K787" s="12"/>
      <c r="L787" s="12"/>
      <c r="M787" s="12"/>
      <c r="N787" s="12"/>
      <c r="O787" s="12"/>
      <c r="P787" s="12"/>
      <c r="Q787" s="12"/>
    </row>
    <row r="788" spans="1:17" ht="15.75" customHeight="1">
      <c r="A788" s="37">
        <v>1363883</v>
      </c>
      <c r="B788" s="28" t="s">
        <v>1146</v>
      </c>
      <c r="C788" s="28" t="s">
        <v>1366</v>
      </c>
      <c r="D788" s="85">
        <v>2298</v>
      </c>
      <c r="E788" s="103">
        <f t="shared" si="23"/>
        <v>1493.7</v>
      </c>
      <c r="F788" s="28" t="s">
        <v>13</v>
      </c>
      <c r="G788" s="28" t="s">
        <v>1145</v>
      </c>
      <c r="H788" s="37" t="s">
        <v>1367</v>
      </c>
      <c r="I788" s="12"/>
      <c r="J788" s="12"/>
      <c r="K788" s="12"/>
      <c r="L788" s="12"/>
      <c r="M788" s="12"/>
      <c r="N788" s="12"/>
      <c r="O788" s="12"/>
      <c r="P788" s="12"/>
      <c r="Q788" s="12"/>
    </row>
    <row r="789" spans="1:17" ht="15.75" customHeight="1">
      <c r="A789" s="37">
        <v>1363884</v>
      </c>
      <c r="B789" s="28" t="s">
        <v>1146</v>
      </c>
      <c r="C789" s="28" t="s">
        <v>1368</v>
      </c>
      <c r="D789" s="85">
        <v>347</v>
      </c>
      <c r="E789" s="103">
        <f t="shared" si="23"/>
        <v>225.55</v>
      </c>
      <c r="F789" s="28" t="s">
        <v>13</v>
      </c>
      <c r="G789" s="28" t="s">
        <v>1145</v>
      </c>
      <c r="H789" s="37" t="s">
        <v>1369</v>
      </c>
      <c r="I789" s="12"/>
      <c r="J789" s="12"/>
      <c r="K789" s="12"/>
      <c r="L789" s="12"/>
      <c r="M789" s="12"/>
      <c r="N789" s="12"/>
      <c r="O789" s="12"/>
      <c r="P789" s="12"/>
      <c r="Q789" s="12"/>
    </row>
    <row r="790" spans="1:17" ht="15.75" customHeight="1">
      <c r="A790" s="37">
        <v>1363885</v>
      </c>
      <c r="B790" s="28" t="s">
        <v>1146</v>
      </c>
      <c r="C790" s="28" t="s">
        <v>1370</v>
      </c>
      <c r="D790" s="85">
        <v>1986</v>
      </c>
      <c r="E790" s="103">
        <f t="shared" si="23"/>
        <v>1290.9000000000001</v>
      </c>
      <c r="F790" s="28" t="s">
        <v>13</v>
      </c>
      <c r="G790" s="28" t="s">
        <v>1145</v>
      </c>
      <c r="H790" s="37" t="s">
        <v>1371</v>
      </c>
      <c r="I790" s="12"/>
      <c r="J790" s="12"/>
      <c r="K790" s="12"/>
      <c r="L790" s="12"/>
      <c r="M790" s="12"/>
      <c r="N790" s="12"/>
      <c r="O790" s="12"/>
      <c r="P790" s="12"/>
      <c r="Q790" s="12"/>
    </row>
    <row r="791" spans="1:17" ht="15.75" customHeight="1">
      <c r="A791" s="37">
        <v>1363886</v>
      </c>
      <c r="B791" s="28" t="s">
        <v>1146</v>
      </c>
      <c r="C791" s="28" t="s">
        <v>1372</v>
      </c>
      <c r="D791" s="85">
        <v>846</v>
      </c>
      <c r="E791" s="103">
        <f t="shared" si="23"/>
        <v>549.9</v>
      </c>
      <c r="F791" s="28" t="s">
        <v>13</v>
      </c>
      <c r="G791" s="28" t="s">
        <v>1145</v>
      </c>
      <c r="H791" s="37" t="s">
        <v>1373</v>
      </c>
      <c r="I791" s="12"/>
      <c r="J791" s="12"/>
      <c r="K791" s="12"/>
      <c r="L791" s="12"/>
      <c r="M791" s="12"/>
      <c r="N791" s="12"/>
      <c r="O791" s="12"/>
      <c r="P791" s="12"/>
      <c r="Q791" s="12"/>
    </row>
    <row r="792" spans="1:17" ht="15.75" customHeight="1">
      <c r="A792" s="37">
        <v>1363887</v>
      </c>
      <c r="B792" s="28" t="s">
        <v>1146</v>
      </c>
      <c r="C792" s="28" t="s">
        <v>1374</v>
      </c>
      <c r="D792" s="85">
        <v>811</v>
      </c>
      <c r="E792" s="103">
        <f t="shared" si="23"/>
        <v>527.15</v>
      </c>
      <c r="F792" s="28" t="s">
        <v>13</v>
      </c>
      <c r="G792" s="28" t="s">
        <v>1145</v>
      </c>
      <c r="H792" s="37" t="s">
        <v>1375</v>
      </c>
      <c r="I792" s="12"/>
      <c r="J792" s="12"/>
      <c r="K792" s="12"/>
      <c r="L792" s="12"/>
      <c r="M792" s="12"/>
      <c r="N792" s="12"/>
      <c r="O792" s="12"/>
      <c r="P792" s="12"/>
      <c r="Q792" s="12"/>
    </row>
    <row r="793" spans="1:17" ht="15.75" customHeight="1">
      <c r="A793" s="37">
        <v>1363888</v>
      </c>
      <c r="B793" s="28" t="s">
        <v>1146</v>
      </c>
      <c r="C793" s="28" t="s">
        <v>1376</v>
      </c>
      <c r="D793" s="85">
        <v>762</v>
      </c>
      <c r="E793" s="103">
        <f t="shared" si="23"/>
        <v>495.3</v>
      </c>
      <c r="F793" s="28" t="s">
        <v>13</v>
      </c>
      <c r="G793" s="28" t="s">
        <v>1145</v>
      </c>
      <c r="H793" s="37" t="s">
        <v>1377</v>
      </c>
      <c r="I793" s="12"/>
      <c r="J793" s="12"/>
      <c r="K793" s="12"/>
      <c r="L793" s="12"/>
      <c r="M793" s="12"/>
      <c r="N793" s="12"/>
      <c r="O793" s="12"/>
      <c r="P793" s="12"/>
      <c r="Q793" s="12"/>
    </row>
    <row r="794" spans="1:17" ht="15.75" customHeight="1">
      <c r="A794" s="37">
        <v>1363889</v>
      </c>
      <c r="B794" s="28" t="s">
        <v>1146</v>
      </c>
      <c r="C794" s="28" t="s">
        <v>1378</v>
      </c>
      <c r="D794" s="85">
        <v>246</v>
      </c>
      <c r="E794" s="103">
        <f t="shared" si="23"/>
        <v>159.9</v>
      </c>
      <c r="F794" s="28" t="s">
        <v>13</v>
      </c>
      <c r="G794" s="28" t="s">
        <v>1145</v>
      </c>
      <c r="H794" s="37" t="s">
        <v>1379</v>
      </c>
      <c r="I794" s="12"/>
      <c r="J794" s="12"/>
      <c r="K794" s="12"/>
      <c r="L794" s="12"/>
      <c r="M794" s="12"/>
      <c r="N794" s="12"/>
      <c r="O794" s="12"/>
      <c r="P794" s="12"/>
      <c r="Q794" s="12"/>
    </row>
    <row r="795" spans="1:17" ht="15.75" customHeight="1">
      <c r="A795" s="37">
        <v>1363890</v>
      </c>
      <c r="B795" s="28" t="s">
        <v>1146</v>
      </c>
      <c r="C795" s="28" t="s">
        <v>1383</v>
      </c>
      <c r="D795" s="85">
        <v>285</v>
      </c>
      <c r="E795" s="103">
        <f t="shared" si="23"/>
        <v>185.25</v>
      </c>
      <c r="F795" s="28" t="s">
        <v>13</v>
      </c>
      <c r="G795" s="28" t="s">
        <v>1145</v>
      </c>
      <c r="H795" s="37" t="s">
        <v>1384</v>
      </c>
      <c r="I795" s="12"/>
      <c r="J795" s="12"/>
      <c r="K795" s="12"/>
      <c r="L795" s="12"/>
      <c r="M795" s="12"/>
      <c r="N795" s="12"/>
      <c r="O795" s="12"/>
      <c r="P795" s="12"/>
      <c r="Q795" s="12"/>
    </row>
    <row r="796" spans="1:17" ht="15.75" customHeight="1">
      <c r="A796" s="37">
        <v>1363891</v>
      </c>
      <c r="B796" s="28" t="s">
        <v>1146</v>
      </c>
      <c r="C796" s="28" t="s">
        <v>1389</v>
      </c>
      <c r="D796" s="85">
        <v>490</v>
      </c>
      <c r="E796" s="103">
        <f t="shared" si="23"/>
        <v>318.5</v>
      </c>
      <c r="F796" s="28" t="s">
        <v>13</v>
      </c>
      <c r="G796" s="28" t="s">
        <v>1145</v>
      </c>
      <c r="H796" s="37" t="s">
        <v>1390</v>
      </c>
      <c r="I796" s="12"/>
      <c r="J796" s="12"/>
      <c r="K796" s="12"/>
      <c r="L796" s="12"/>
      <c r="M796" s="12"/>
      <c r="N796" s="12"/>
      <c r="O796" s="12"/>
      <c r="P796" s="12"/>
      <c r="Q796" s="12"/>
    </row>
    <row r="797" spans="1:17" ht="15.75" customHeight="1">
      <c r="A797" s="37">
        <v>1363899</v>
      </c>
      <c r="B797" s="28" t="s">
        <v>1146</v>
      </c>
      <c r="C797" s="28" t="s">
        <v>1394</v>
      </c>
      <c r="D797" s="85">
        <v>930</v>
      </c>
      <c r="E797" s="103">
        <f t="shared" si="23"/>
        <v>604.5</v>
      </c>
      <c r="F797" s="28" t="s">
        <v>13</v>
      </c>
      <c r="G797" s="28" t="s">
        <v>1145</v>
      </c>
      <c r="H797" s="37" t="s">
        <v>1395</v>
      </c>
      <c r="I797" s="12"/>
      <c r="J797" s="12"/>
      <c r="K797" s="12"/>
      <c r="L797" s="12"/>
      <c r="M797" s="12"/>
      <c r="N797" s="12"/>
      <c r="O797" s="12"/>
      <c r="P797" s="12"/>
      <c r="Q797" s="12"/>
    </row>
    <row r="798" spans="1:17" ht="15.75" customHeight="1">
      <c r="A798" s="37">
        <v>1363900</v>
      </c>
      <c r="B798" s="28" t="s">
        <v>1146</v>
      </c>
      <c r="C798" s="28" t="s">
        <v>1397</v>
      </c>
      <c r="D798" s="85">
        <v>457</v>
      </c>
      <c r="E798" s="103">
        <f t="shared" si="23"/>
        <v>297.05</v>
      </c>
      <c r="F798" s="28" t="s">
        <v>13</v>
      </c>
      <c r="G798" s="28" t="s">
        <v>1145</v>
      </c>
      <c r="H798" s="37" t="s">
        <v>1398</v>
      </c>
      <c r="I798" s="12"/>
      <c r="J798" s="12"/>
      <c r="K798" s="12"/>
      <c r="L798" s="12"/>
      <c r="M798" s="12"/>
      <c r="N798" s="12"/>
      <c r="O798" s="12"/>
      <c r="P798" s="12"/>
      <c r="Q798" s="12"/>
    </row>
    <row r="799" spans="1:17" ht="15.75" customHeight="1">
      <c r="A799" s="37">
        <v>1363901</v>
      </c>
      <c r="B799" s="28" t="s">
        <v>1146</v>
      </c>
      <c r="C799" s="28" t="s">
        <v>1399</v>
      </c>
      <c r="D799" s="85">
        <v>916</v>
      </c>
      <c r="E799" s="103">
        <f t="shared" si="23"/>
        <v>595.4</v>
      </c>
      <c r="F799" s="28" t="s">
        <v>13</v>
      </c>
      <c r="G799" s="28" t="s">
        <v>1145</v>
      </c>
      <c r="H799" s="37" t="s">
        <v>1400</v>
      </c>
      <c r="I799" s="12"/>
      <c r="J799" s="12"/>
      <c r="K799" s="12"/>
      <c r="L799" s="12"/>
      <c r="M799" s="12"/>
      <c r="N799" s="12"/>
      <c r="O799" s="12"/>
      <c r="P799" s="12"/>
      <c r="Q799" s="12"/>
    </row>
    <row r="800" spans="1:17" ht="15.75" customHeight="1">
      <c r="A800" s="37">
        <v>1363902</v>
      </c>
      <c r="B800" s="28" t="s">
        <v>1146</v>
      </c>
      <c r="C800" s="28" t="s">
        <v>1401</v>
      </c>
      <c r="D800" s="85">
        <v>93</v>
      </c>
      <c r="E800" s="103">
        <f t="shared" si="23"/>
        <v>60.45</v>
      </c>
      <c r="F800" s="28" t="s">
        <v>13</v>
      </c>
      <c r="G800" s="28" t="s">
        <v>1145</v>
      </c>
      <c r="H800" s="37" t="s">
        <v>1402</v>
      </c>
      <c r="I800" s="12"/>
      <c r="J800" s="12"/>
      <c r="K800" s="12"/>
      <c r="L800" s="12"/>
      <c r="M800" s="12"/>
      <c r="N800" s="12"/>
      <c r="O800" s="12"/>
      <c r="P800" s="12"/>
      <c r="Q800" s="12"/>
    </row>
    <row r="801" spans="1:17" ht="15.75" customHeight="1">
      <c r="A801" s="37">
        <v>1364286</v>
      </c>
      <c r="B801" s="28" t="s">
        <v>1146</v>
      </c>
      <c r="C801" s="28" t="s">
        <v>1403</v>
      </c>
      <c r="D801" s="85">
        <v>246</v>
      </c>
      <c r="E801" s="103">
        <f t="shared" si="23"/>
        <v>159.9</v>
      </c>
      <c r="F801" s="28" t="s">
        <v>13</v>
      </c>
      <c r="G801" s="28" t="s">
        <v>1145</v>
      </c>
      <c r="H801" s="37" t="s">
        <v>1404</v>
      </c>
      <c r="I801" s="12"/>
      <c r="J801" s="12"/>
      <c r="K801" s="12"/>
      <c r="L801" s="12"/>
      <c r="M801" s="12"/>
      <c r="N801" s="12"/>
      <c r="O801" s="12"/>
      <c r="P801" s="12"/>
      <c r="Q801" s="12"/>
    </row>
    <row r="802" spans="1:17" ht="15.75" customHeight="1">
      <c r="A802" s="37">
        <v>1364303</v>
      </c>
      <c r="B802" s="28" t="s">
        <v>1146</v>
      </c>
      <c r="C802" s="28" t="s">
        <v>1405</v>
      </c>
      <c r="D802" s="85">
        <v>1042</v>
      </c>
      <c r="E802" s="103">
        <f t="shared" si="23"/>
        <v>677.30000000000007</v>
      </c>
      <c r="F802" s="28" t="s">
        <v>13</v>
      </c>
      <c r="G802" s="28" t="s">
        <v>1145</v>
      </c>
      <c r="H802" s="37" t="s">
        <v>1406</v>
      </c>
      <c r="I802" s="12"/>
      <c r="J802" s="12"/>
      <c r="K802" s="12"/>
      <c r="L802" s="12"/>
      <c r="M802" s="12"/>
      <c r="N802" s="12"/>
      <c r="O802" s="12"/>
      <c r="P802" s="12"/>
      <c r="Q802" s="12"/>
    </row>
    <row r="803" spans="1:17" ht="15.75" customHeight="1">
      <c r="A803" s="37">
        <v>1364944</v>
      </c>
      <c r="B803" s="28" t="s">
        <v>1146</v>
      </c>
      <c r="C803" s="28" t="s">
        <v>1410</v>
      </c>
      <c r="D803" s="85">
        <v>153</v>
      </c>
      <c r="E803" s="103">
        <f t="shared" si="23"/>
        <v>99.45</v>
      </c>
      <c r="F803" s="28" t="s">
        <v>13</v>
      </c>
      <c r="G803" s="28" t="s">
        <v>1145</v>
      </c>
      <c r="H803" s="37" t="s">
        <v>1411</v>
      </c>
      <c r="I803" s="12"/>
      <c r="J803" s="12"/>
      <c r="K803" s="12"/>
      <c r="L803" s="12"/>
      <c r="M803" s="12"/>
      <c r="N803" s="12"/>
      <c r="O803" s="12"/>
      <c r="P803" s="12"/>
      <c r="Q803" s="12"/>
    </row>
    <row r="804" spans="1:17" ht="15.75" customHeight="1">
      <c r="A804" s="37">
        <v>1364945</v>
      </c>
      <c r="B804" s="28" t="s">
        <v>1146</v>
      </c>
      <c r="C804" s="28" t="s">
        <v>1412</v>
      </c>
      <c r="D804" s="85">
        <v>246</v>
      </c>
      <c r="E804" s="103">
        <f t="shared" si="23"/>
        <v>159.9</v>
      </c>
      <c r="F804" s="28" t="s">
        <v>13</v>
      </c>
      <c r="G804" s="28" t="s">
        <v>1145</v>
      </c>
      <c r="H804" s="37" t="s">
        <v>1413</v>
      </c>
      <c r="I804" s="12"/>
      <c r="J804" s="12"/>
      <c r="K804" s="12"/>
      <c r="L804" s="12"/>
      <c r="M804" s="12"/>
      <c r="N804" s="12"/>
      <c r="O804" s="12"/>
      <c r="P804" s="12"/>
      <c r="Q804" s="12"/>
    </row>
    <row r="805" spans="1:17" ht="15.75" customHeight="1">
      <c r="A805" s="37">
        <v>1364948</v>
      </c>
      <c r="B805" s="28" t="s">
        <v>1146</v>
      </c>
      <c r="C805" s="28" t="s">
        <v>1414</v>
      </c>
      <c r="D805" s="85">
        <v>1050</v>
      </c>
      <c r="E805" s="103">
        <f t="shared" si="23"/>
        <v>682.5</v>
      </c>
      <c r="F805" s="28" t="s">
        <v>13</v>
      </c>
      <c r="G805" s="28" t="s">
        <v>1145</v>
      </c>
      <c r="H805" s="37" t="s">
        <v>1415</v>
      </c>
      <c r="I805" s="12"/>
      <c r="J805" s="12"/>
      <c r="K805" s="12"/>
      <c r="L805" s="12"/>
      <c r="M805" s="12"/>
      <c r="N805" s="12"/>
      <c r="O805" s="12"/>
      <c r="P805" s="12"/>
      <c r="Q805" s="12"/>
    </row>
    <row r="806" spans="1:17" ht="15.75" customHeight="1">
      <c r="A806" s="37">
        <v>1364949</v>
      </c>
      <c r="B806" s="28" t="s">
        <v>1146</v>
      </c>
      <c r="C806" s="28" t="s">
        <v>1416</v>
      </c>
      <c r="D806" s="85">
        <v>416</v>
      </c>
      <c r="E806" s="103">
        <f t="shared" si="23"/>
        <v>270.40000000000003</v>
      </c>
      <c r="F806" s="28" t="s">
        <v>13</v>
      </c>
      <c r="G806" s="28" t="s">
        <v>1145</v>
      </c>
      <c r="H806" s="37" t="s">
        <v>1417</v>
      </c>
      <c r="I806" s="12"/>
      <c r="J806" s="12"/>
      <c r="K806" s="12"/>
      <c r="L806" s="12"/>
      <c r="M806" s="12"/>
      <c r="N806" s="12"/>
      <c r="O806" s="12"/>
      <c r="P806" s="12"/>
      <c r="Q806" s="12"/>
    </row>
    <row r="807" spans="1:17" ht="15.75" customHeight="1">
      <c r="A807" s="37">
        <v>1364950</v>
      </c>
      <c r="B807" s="28" t="s">
        <v>1146</v>
      </c>
      <c r="C807" s="28" t="s">
        <v>1422</v>
      </c>
      <c r="D807" s="85">
        <v>308</v>
      </c>
      <c r="E807" s="103">
        <f t="shared" si="23"/>
        <v>200.20000000000002</v>
      </c>
      <c r="F807" s="28" t="s">
        <v>13</v>
      </c>
      <c r="G807" s="28" t="s">
        <v>1145</v>
      </c>
      <c r="H807" s="37" t="s">
        <v>1423</v>
      </c>
      <c r="I807" s="12"/>
      <c r="J807" s="12"/>
      <c r="K807" s="12"/>
      <c r="L807" s="12"/>
      <c r="M807" s="12"/>
      <c r="N807" s="12"/>
      <c r="O807" s="12"/>
      <c r="P807" s="12"/>
      <c r="Q807" s="12"/>
    </row>
    <row r="808" spans="1:17" ht="15.75" customHeight="1">
      <c r="A808" s="37">
        <v>1367229</v>
      </c>
      <c r="B808" s="28" t="s">
        <v>1146</v>
      </c>
      <c r="C808" s="28" t="s">
        <v>1424</v>
      </c>
      <c r="D808" s="85">
        <v>371</v>
      </c>
      <c r="E808" s="103">
        <f t="shared" si="23"/>
        <v>241.15</v>
      </c>
      <c r="F808" s="28" t="s">
        <v>13</v>
      </c>
      <c r="G808" s="28" t="s">
        <v>1145</v>
      </c>
      <c r="H808" s="37" t="s">
        <v>1425</v>
      </c>
      <c r="I808" s="12"/>
      <c r="J808" s="12"/>
      <c r="K808" s="12"/>
      <c r="L808" s="12"/>
      <c r="M808" s="12"/>
      <c r="N808" s="12"/>
      <c r="O808" s="12"/>
      <c r="P808" s="12"/>
      <c r="Q808" s="12"/>
    </row>
    <row r="809" spans="1:17" ht="15.75" customHeight="1">
      <c r="A809" s="37">
        <v>1367230</v>
      </c>
      <c r="B809" s="28" t="s">
        <v>1146</v>
      </c>
      <c r="C809" s="28" t="s">
        <v>1426</v>
      </c>
      <c r="D809" s="85">
        <v>182</v>
      </c>
      <c r="E809" s="103">
        <f t="shared" si="23"/>
        <v>118.3</v>
      </c>
      <c r="F809" s="28" t="s">
        <v>13</v>
      </c>
      <c r="G809" s="28" t="s">
        <v>1145</v>
      </c>
      <c r="H809" s="37">
        <v>6669</v>
      </c>
      <c r="I809" s="12"/>
      <c r="J809" s="12"/>
      <c r="K809" s="12"/>
      <c r="L809" s="12"/>
      <c r="M809" s="12"/>
      <c r="N809" s="12"/>
      <c r="O809" s="12"/>
      <c r="P809" s="12"/>
      <c r="Q809" s="12"/>
    </row>
    <row r="810" spans="1:17" ht="15.75" customHeight="1">
      <c r="A810" s="37">
        <v>1378597</v>
      </c>
      <c r="B810" s="28" t="s">
        <v>1146</v>
      </c>
      <c r="C810" s="28" t="s">
        <v>1427</v>
      </c>
      <c r="D810" s="85">
        <v>714</v>
      </c>
      <c r="E810" s="103">
        <f t="shared" si="23"/>
        <v>464.1</v>
      </c>
      <c r="F810" s="28" t="s">
        <v>13</v>
      </c>
      <c r="G810" s="28" t="s">
        <v>1145</v>
      </c>
      <c r="H810" s="37" t="s">
        <v>1428</v>
      </c>
      <c r="I810" s="12"/>
      <c r="J810" s="12"/>
      <c r="K810" s="12"/>
      <c r="L810" s="12"/>
      <c r="M810" s="12"/>
      <c r="N810" s="12"/>
      <c r="O810" s="12"/>
      <c r="P810" s="12"/>
      <c r="Q810" s="12"/>
    </row>
    <row r="811" spans="1:17" ht="15.75" customHeight="1">
      <c r="A811" s="37">
        <v>1386937</v>
      </c>
      <c r="B811" s="28" t="s">
        <v>1146</v>
      </c>
      <c r="C811" s="28" t="s">
        <v>1429</v>
      </c>
      <c r="D811" s="85">
        <v>906</v>
      </c>
      <c r="E811" s="103">
        <f t="shared" si="23"/>
        <v>588.9</v>
      </c>
      <c r="F811" s="28" t="s">
        <v>13</v>
      </c>
      <c r="G811" s="28" t="s">
        <v>1145</v>
      </c>
      <c r="H811" s="37" t="s">
        <v>1430</v>
      </c>
      <c r="I811" s="12"/>
      <c r="J811" s="12"/>
      <c r="K811" s="12"/>
      <c r="L811" s="12"/>
      <c r="M811" s="12"/>
      <c r="N811" s="12"/>
      <c r="O811" s="12"/>
      <c r="P811" s="12"/>
      <c r="Q811" s="12"/>
    </row>
    <row r="812" spans="1:17" ht="15.75" customHeight="1">
      <c r="A812" s="37">
        <v>1389729</v>
      </c>
      <c r="B812" s="28" t="s">
        <v>1146</v>
      </c>
      <c r="C812" s="28" t="s">
        <v>1431</v>
      </c>
      <c r="D812" s="85">
        <v>418</v>
      </c>
      <c r="E812" s="103">
        <f t="shared" si="23"/>
        <v>271.7</v>
      </c>
      <c r="F812" s="28" t="s">
        <v>13</v>
      </c>
      <c r="G812" s="28" t="s">
        <v>1145</v>
      </c>
      <c r="H812" s="37" t="s">
        <v>1432</v>
      </c>
      <c r="I812" s="12"/>
      <c r="J812" s="12"/>
      <c r="K812" s="12"/>
      <c r="L812" s="12"/>
      <c r="M812" s="12"/>
      <c r="N812" s="12"/>
      <c r="O812" s="12"/>
      <c r="P812" s="12"/>
      <c r="Q812" s="12"/>
    </row>
    <row r="813" spans="1:17" ht="15.75" customHeight="1">
      <c r="A813" s="37">
        <v>1391501</v>
      </c>
      <c r="B813" s="28" t="s">
        <v>1146</v>
      </c>
      <c r="C813" s="28" t="s">
        <v>1433</v>
      </c>
      <c r="D813" s="85">
        <v>113</v>
      </c>
      <c r="E813" s="103">
        <f t="shared" si="23"/>
        <v>73.45</v>
      </c>
      <c r="F813" s="28" t="s">
        <v>13</v>
      </c>
      <c r="G813" s="28" t="s">
        <v>1145</v>
      </c>
      <c r="H813" s="37" t="s">
        <v>1434</v>
      </c>
      <c r="I813" s="12"/>
      <c r="J813" s="12"/>
      <c r="K813" s="12"/>
      <c r="L813" s="12"/>
      <c r="M813" s="12"/>
      <c r="N813" s="12"/>
      <c r="O813" s="12"/>
      <c r="P813" s="12"/>
      <c r="Q813" s="12"/>
    </row>
    <row r="814" spans="1:17" ht="15.75" customHeight="1">
      <c r="A814" s="37">
        <v>1391502</v>
      </c>
      <c r="B814" s="28" t="s">
        <v>1146</v>
      </c>
      <c r="C814" s="28" t="s">
        <v>1435</v>
      </c>
      <c r="D814" s="85">
        <v>147</v>
      </c>
      <c r="E814" s="103">
        <f t="shared" ref="E814:E877" si="24">SUM(D814*0.65)</f>
        <v>95.55</v>
      </c>
      <c r="F814" s="28" t="s">
        <v>13</v>
      </c>
      <c r="G814" s="28" t="s">
        <v>1145</v>
      </c>
      <c r="H814" s="37" t="s">
        <v>1436</v>
      </c>
      <c r="I814" s="12"/>
      <c r="J814" s="12"/>
      <c r="K814" s="12"/>
      <c r="L814" s="12"/>
      <c r="M814" s="12"/>
      <c r="N814" s="12"/>
      <c r="O814" s="12"/>
      <c r="P814" s="12"/>
      <c r="Q814" s="12"/>
    </row>
    <row r="815" spans="1:17" ht="15.75" customHeight="1">
      <c r="A815" s="37">
        <v>1391503</v>
      </c>
      <c r="B815" s="28" t="s">
        <v>1146</v>
      </c>
      <c r="C815" s="28" t="s">
        <v>1437</v>
      </c>
      <c r="D815" s="85">
        <v>86</v>
      </c>
      <c r="E815" s="103">
        <f t="shared" si="24"/>
        <v>55.9</v>
      </c>
      <c r="F815" s="28" t="s">
        <v>385</v>
      </c>
      <c r="G815" s="28" t="s">
        <v>1145</v>
      </c>
      <c r="H815" s="37" t="s">
        <v>1438</v>
      </c>
      <c r="I815" s="12"/>
      <c r="J815" s="12"/>
      <c r="K815" s="12"/>
      <c r="L815" s="12"/>
      <c r="M815" s="12"/>
      <c r="N815" s="12"/>
      <c r="O815" s="12"/>
      <c r="P815" s="12"/>
      <c r="Q815" s="12"/>
    </row>
    <row r="816" spans="1:17" ht="15.75" customHeight="1">
      <c r="A816" s="37">
        <v>1391504</v>
      </c>
      <c r="B816" s="28" t="s">
        <v>1146</v>
      </c>
      <c r="C816" s="28" t="s">
        <v>1439</v>
      </c>
      <c r="D816" s="85">
        <v>124</v>
      </c>
      <c r="E816" s="103">
        <f t="shared" si="24"/>
        <v>80.600000000000009</v>
      </c>
      <c r="F816" s="28" t="s">
        <v>385</v>
      </c>
      <c r="G816" s="28" t="s">
        <v>1145</v>
      </c>
      <c r="H816" s="37" t="s">
        <v>1440</v>
      </c>
      <c r="I816" s="12"/>
      <c r="J816" s="12"/>
      <c r="K816" s="12"/>
      <c r="L816" s="12"/>
      <c r="M816" s="12"/>
      <c r="N816" s="12"/>
      <c r="O816" s="12"/>
      <c r="P816" s="12"/>
      <c r="Q816" s="12"/>
    </row>
    <row r="817" spans="1:17" ht="15.75" customHeight="1">
      <c r="A817" s="37">
        <v>1391505</v>
      </c>
      <c r="B817" s="28" t="s">
        <v>1146</v>
      </c>
      <c r="C817" s="28" t="s">
        <v>1441</v>
      </c>
      <c r="D817" s="85">
        <v>219</v>
      </c>
      <c r="E817" s="103">
        <f t="shared" si="24"/>
        <v>142.35</v>
      </c>
      <c r="F817" s="28" t="s">
        <v>13</v>
      </c>
      <c r="G817" s="28" t="s">
        <v>1145</v>
      </c>
      <c r="H817" s="37" t="s">
        <v>1442</v>
      </c>
      <c r="I817" s="12"/>
      <c r="J817" s="12"/>
      <c r="K817" s="12"/>
      <c r="L817" s="12"/>
      <c r="M817" s="12"/>
      <c r="N817" s="12"/>
      <c r="O817" s="12"/>
      <c r="P817" s="12"/>
      <c r="Q817" s="12"/>
    </row>
    <row r="818" spans="1:17" ht="15.75" customHeight="1">
      <c r="A818" s="37">
        <v>1391506</v>
      </c>
      <c r="B818" s="28" t="s">
        <v>1146</v>
      </c>
      <c r="C818" s="28" t="s">
        <v>1443</v>
      </c>
      <c r="D818" s="85">
        <v>241</v>
      </c>
      <c r="E818" s="103">
        <f t="shared" si="24"/>
        <v>156.65</v>
      </c>
      <c r="F818" s="28" t="s">
        <v>13</v>
      </c>
      <c r="G818" s="28" t="s">
        <v>1145</v>
      </c>
      <c r="H818" s="37" t="s">
        <v>1444</v>
      </c>
      <c r="I818" s="12"/>
      <c r="J818" s="12"/>
      <c r="K818" s="12"/>
      <c r="L818" s="12"/>
      <c r="M818" s="12"/>
      <c r="N818" s="12"/>
      <c r="O818" s="12"/>
      <c r="P818" s="12"/>
      <c r="Q818" s="12"/>
    </row>
    <row r="819" spans="1:17" ht="15.75" customHeight="1">
      <c r="A819" s="37">
        <v>1391507</v>
      </c>
      <c r="B819" s="28" t="s">
        <v>1146</v>
      </c>
      <c r="C819" s="28" t="s">
        <v>1445</v>
      </c>
      <c r="D819" s="85">
        <v>249</v>
      </c>
      <c r="E819" s="103">
        <f t="shared" si="24"/>
        <v>161.85</v>
      </c>
      <c r="F819" s="28" t="s">
        <v>13</v>
      </c>
      <c r="G819" s="28" t="s">
        <v>1145</v>
      </c>
      <c r="H819" s="37" t="s">
        <v>1446</v>
      </c>
      <c r="I819" s="12"/>
      <c r="J819" s="12"/>
      <c r="K819" s="12"/>
      <c r="L819" s="12"/>
      <c r="M819" s="12"/>
      <c r="N819" s="12"/>
      <c r="O819" s="12"/>
      <c r="P819" s="12"/>
      <c r="Q819" s="12"/>
    </row>
    <row r="820" spans="1:17" ht="15.75" customHeight="1">
      <c r="A820" s="37">
        <v>1391512</v>
      </c>
      <c r="B820" s="28" t="s">
        <v>1146</v>
      </c>
      <c r="C820" s="28" t="s">
        <v>1447</v>
      </c>
      <c r="D820" s="85">
        <v>462</v>
      </c>
      <c r="E820" s="103">
        <f t="shared" si="24"/>
        <v>300.3</v>
      </c>
      <c r="F820" s="28" t="s">
        <v>13</v>
      </c>
      <c r="G820" s="28" t="s">
        <v>1145</v>
      </c>
      <c r="H820" s="37" t="s">
        <v>1152</v>
      </c>
      <c r="I820" s="12"/>
      <c r="J820" s="12"/>
      <c r="K820" s="12"/>
      <c r="L820" s="12"/>
      <c r="M820" s="12"/>
      <c r="N820" s="12"/>
      <c r="O820" s="12"/>
      <c r="P820" s="12"/>
      <c r="Q820" s="12"/>
    </row>
    <row r="821" spans="1:17" ht="15.75" customHeight="1">
      <c r="A821" s="37">
        <v>1391513</v>
      </c>
      <c r="B821" s="28" t="s">
        <v>1146</v>
      </c>
      <c r="C821" s="28" t="s">
        <v>1448</v>
      </c>
      <c r="D821" s="85">
        <v>344</v>
      </c>
      <c r="E821" s="103">
        <f t="shared" si="24"/>
        <v>223.6</v>
      </c>
      <c r="F821" s="28" t="s">
        <v>13</v>
      </c>
      <c r="G821" s="28" t="s">
        <v>1145</v>
      </c>
      <c r="H821" s="37" t="s">
        <v>1151</v>
      </c>
      <c r="I821" s="12"/>
      <c r="J821" s="12"/>
      <c r="K821" s="12"/>
      <c r="L821" s="12"/>
      <c r="M821" s="12"/>
      <c r="N821" s="12"/>
      <c r="O821" s="12"/>
      <c r="P821" s="12"/>
      <c r="Q821" s="12"/>
    </row>
    <row r="822" spans="1:17" ht="15.75" customHeight="1">
      <c r="A822" s="37">
        <v>1391514</v>
      </c>
      <c r="B822" s="28" t="s">
        <v>1146</v>
      </c>
      <c r="C822" s="28" t="s">
        <v>1449</v>
      </c>
      <c r="D822" s="85">
        <v>344</v>
      </c>
      <c r="E822" s="103">
        <f t="shared" si="24"/>
        <v>223.6</v>
      </c>
      <c r="F822" s="28" t="s">
        <v>13</v>
      </c>
      <c r="G822" s="28" t="s">
        <v>1145</v>
      </c>
      <c r="H822" s="37" t="s">
        <v>1450</v>
      </c>
      <c r="I822" s="12"/>
      <c r="J822" s="12"/>
      <c r="K822" s="12"/>
      <c r="L822" s="12"/>
      <c r="M822" s="12"/>
      <c r="N822" s="12"/>
      <c r="O822" s="12"/>
      <c r="P822" s="12"/>
      <c r="Q822" s="12"/>
    </row>
    <row r="823" spans="1:17" ht="15.75" customHeight="1">
      <c r="A823" s="37">
        <v>1391515</v>
      </c>
      <c r="B823" s="28" t="s">
        <v>1146</v>
      </c>
      <c r="C823" s="28" t="s">
        <v>1451</v>
      </c>
      <c r="D823" s="85">
        <v>344</v>
      </c>
      <c r="E823" s="103">
        <f t="shared" si="24"/>
        <v>223.6</v>
      </c>
      <c r="F823" s="28" t="s">
        <v>13</v>
      </c>
      <c r="G823" s="28" t="s">
        <v>1145</v>
      </c>
      <c r="H823" s="37" t="s">
        <v>1452</v>
      </c>
      <c r="I823" s="12"/>
      <c r="J823" s="12"/>
      <c r="K823" s="12"/>
      <c r="L823" s="12"/>
      <c r="M823" s="12"/>
      <c r="N823" s="12"/>
      <c r="O823" s="12"/>
      <c r="P823" s="12"/>
      <c r="Q823" s="12"/>
    </row>
    <row r="824" spans="1:17" ht="15.75" customHeight="1">
      <c r="A824" s="37">
        <v>1396663</v>
      </c>
      <c r="B824" s="28" t="s">
        <v>1146</v>
      </c>
      <c r="C824" s="28" t="s">
        <v>1453</v>
      </c>
      <c r="D824" s="85">
        <v>404</v>
      </c>
      <c r="E824" s="103">
        <f t="shared" si="24"/>
        <v>262.60000000000002</v>
      </c>
      <c r="F824" s="28" t="s">
        <v>13</v>
      </c>
      <c r="G824" s="28" t="s">
        <v>1145</v>
      </c>
      <c r="H824" s="37" t="s">
        <v>1454</v>
      </c>
      <c r="I824" s="12"/>
      <c r="J824" s="12"/>
      <c r="K824" s="12"/>
      <c r="L824" s="12"/>
      <c r="M824" s="12"/>
      <c r="N824" s="12"/>
      <c r="O824" s="12"/>
      <c r="P824" s="12"/>
      <c r="Q824" s="12"/>
    </row>
    <row r="825" spans="1:17" ht="15.75" customHeight="1">
      <c r="A825" s="37">
        <v>1396665</v>
      </c>
      <c r="B825" s="28" t="s">
        <v>1146</v>
      </c>
      <c r="C825" s="28" t="s">
        <v>1455</v>
      </c>
      <c r="D825" s="85">
        <v>608</v>
      </c>
      <c r="E825" s="103">
        <f t="shared" si="24"/>
        <v>395.2</v>
      </c>
      <c r="F825" s="28" t="s">
        <v>13</v>
      </c>
      <c r="G825" s="28" t="s">
        <v>1145</v>
      </c>
      <c r="H825" s="37" t="s">
        <v>1456</v>
      </c>
      <c r="I825" s="12"/>
      <c r="J825" s="12"/>
      <c r="K825" s="12"/>
      <c r="L825" s="12"/>
      <c r="M825" s="12"/>
      <c r="N825" s="12"/>
      <c r="O825" s="12"/>
      <c r="P825" s="12"/>
      <c r="Q825" s="12"/>
    </row>
    <row r="826" spans="1:17" ht="15.75" customHeight="1">
      <c r="A826" s="37">
        <v>1396677</v>
      </c>
      <c r="B826" s="28" t="s">
        <v>1146</v>
      </c>
      <c r="C826" s="28" t="s">
        <v>1457</v>
      </c>
      <c r="D826" s="85">
        <v>8</v>
      </c>
      <c r="E826" s="103">
        <f t="shared" si="24"/>
        <v>5.2</v>
      </c>
      <c r="F826" s="28" t="s">
        <v>13</v>
      </c>
      <c r="G826" s="28" t="s">
        <v>1145</v>
      </c>
      <c r="H826" s="37" t="s">
        <v>1458</v>
      </c>
      <c r="I826" s="12"/>
      <c r="J826" s="12"/>
      <c r="K826" s="12"/>
      <c r="L826" s="12"/>
      <c r="M826" s="12"/>
      <c r="N826" s="12"/>
      <c r="O826" s="12"/>
      <c r="P826" s="12"/>
      <c r="Q826" s="12"/>
    </row>
    <row r="827" spans="1:17" ht="15.75" customHeight="1">
      <c r="A827" s="37">
        <v>1396678</v>
      </c>
      <c r="B827" s="28" t="s">
        <v>1146</v>
      </c>
      <c r="C827" s="28" t="s">
        <v>1459</v>
      </c>
      <c r="D827" s="85">
        <v>72</v>
      </c>
      <c r="E827" s="103">
        <f t="shared" si="24"/>
        <v>46.800000000000004</v>
      </c>
      <c r="F827" s="28" t="s">
        <v>13</v>
      </c>
      <c r="G827" s="28" t="s">
        <v>1145</v>
      </c>
      <c r="H827" s="37" t="s">
        <v>1460</v>
      </c>
      <c r="I827" s="12"/>
      <c r="J827" s="12"/>
      <c r="K827" s="12"/>
      <c r="L827" s="12"/>
      <c r="M827" s="12"/>
      <c r="N827" s="12"/>
      <c r="O827" s="12"/>
      <c r="P827" s="12"/>
      <c r="Q827" s="12"/>
    </row>
    <row r="828" spans="1:17" ht="15.75" customHeight="1">
      <c r="A828" s="37">
        <v>1396679</v>
      </c>
      <c r="B828" s="28" t="s">
        <v>1146</v>
      </c>
      <c r="C828" s="28" t="s">
        <v>1461</v>
      </c>
      <c r="D828" s="85">
        <v>158</v>
      </c>
      <c r="E828" s="103">
        <f t="shared" si="24"/>
        <v>102.7</v>
      </c>
      <c r="F828" s="28" t="s">
        <v>13</v>
      </c>
      <c r="G828" s="28" t="s">
        <v>1145</v>
      </c>
      <c r="H828" s="37" t="s">
        <v>1462</v>
      </c>
      <c r="I828" s="12"/>
      <c r="J828" s="12"/>
      <c r="K828" s="12"/>
      <c r="L828" s="12"/>
      <c r="M828" s="12"/>
      <c r="N828" s="12"/>
      <c r="O828" s="12"/>
      <c r="P828" s="12"/>
      <c r="Q828" s="12"/>
    </row>
    <row r="829" spans="1:17" ht="15.75" customHeight="1">
      <c r="A829" s="37">
        <v>1396680</v>
      </c>
      <c r="B829" s="28" t="s">
        <v>1146</v>
      </c>
      <c r="C829" s="28" t="s">
        <v>1463</v>
      </c>
      <c r="D829" s="85">
        <v>170</v>
      </c>
      <c r="E829" s="103">
        <f t="shared" si="24"/>
        <v>110.5</v>
      </c>
      <c r="F829" s="28" t="s">
        <v>13</v>
      </c>
      <c r="G829" s="28" t="s">
        <v>1145</v>
      </c>
      <c r="H829" s="37" t="s">
        <v>1464</v>
      </c>
      <c r="I829" s="12"/>
      <c r="J829" s="12"/>
      <c r="K829" s="12"/>
      <c r="L829" s="12"/>
      <c r="M829" s="12"/>
      <c r="N829" s="12"/>
      <c r="O829" s="12"/>
      <c r="P829" s="12"/>
      <c r="Q829" s="12"/>
    </row>
    <row r="830" spans="1:17" ht="15.75" customHeight="1">
      <c r="A830" s="37">
        <v>1396681</v>
      </c>
      <c r="B830" s="28" t="s">
        <v>1146</v>
      </c>
      <c r="C830" s="28" t="s">
        <v>1465</v>
      </c>
      <c r="D830" s="85">
        <v>183</v>
      </c>
      <c r="E830" s="103">
        <f t="shared" si="24"/>
        <v>118.95</v>
      </c>
      <c r="F830" s="28" t="s">
        <v>13</v>
      </c>
      <c r="G830" s="28" t="s">
        <v>1145</v>
      </c>
      <c r="H830" s="37" t="s">
        <v>1466</v>
      </c>
      <c r="I830" s="12"/>
      <c r="J830" s="12"/>
      <c r="K830" s="12"/>
      <c r="L830" s="12"/>
      <c r="M830" s="12"/>
      <c r="N830" s="12"/>
      <c r="O830" s="12"/>
      <c r="P830" s="12"/>
      <c r="Q830" s="12"/>
    </row>
    <row r="831" spans="1:17" ht="15.75" customHeight="1">
      <c r="A831" s="37">
        <v>1396682</v>
      </c>
      <c r="B831" s="28" t="s">
        <v>1146</v>
      </c>
      <c r="C831" s="28" t="s">
        <v>1467</v>
      </c>
      <c r="D831" s="85">
        <v>1086</v>
      </c>
      <c r="E831" s="103">
        <f t="shared" si="24"/>
        <v>705.9</v>
      </c>
      <c r="F831" s="28" t="s">
        <v>13</v>
      </c>
      <c r="G831" s="28" t="s">
        <v>1145</v>
      </c>
      <c r="H831" s="37" t="s">
        <v>1468</v>
      </c>
      <c r="I831" s="12"/>
      <c r="J831" s="12"/>
      <c r="K831" s="12"/>
      <c r="L831" s="12"/>
      <c r="M831" s="12"/>
      <c r="N831" s="12"/>
      <c r="O831" s="12"/>
      <c r="P831" s="12"/>
      <c r="Q831" s="12"/>
    </row>
    <row r="832" spans="1:17" ht="15.75" customHeight="1">
      <c r="A832" s="37">
        <v>1396683</v>
      </c>
      <c r="B832" s="28" t="s">
        <v>1146</v>
      </c>
      <c r="C832" s="28" t="s">
        <v>1469</v>
      </c>
      <c r="D832" s="85">
        <v>158</v>
      </c>
      <c r="E832" s="103">
        <f t="shared" si="24"/>
        <v>102.7</v>
      </c>
      <c r="F832" s="28" t="s">
        <v>13</v>
      </c>
      <c r="G832" s="28" t="s">
        <v>1145</v>
      </c>
      <c r="H832" s="37" t="s">
        <v>1470</v>
      </c>
      <c r="I832" s="12"/>
      <c r="J832" s="12"/>
      <c r="K832" s="12"/>
      <c r="L832" s="12"/>
      <c r="M832" s="12"/>
      <c r="N832" s="12"/>
      <c r="O832" s="12"/>
      <c r="P832" s="12"/>
      <c r="Q832" s="12"/>
    </row>
    <row r="833" spans="1:17" ht="15.75" customHeight="1">
      <c r="A833" s="37">
        <v>1396684</v>
      </c>
      <c r="B833" s="28" t="s">
        <v>1146</v>
      </c>
      <c r="C833" s="28" t="s">
        <v>1471</v>
      </c>
      <c r="D833" s="85">
        <v>393</v>
      </c>
      <c r="E833" s="103">
        <f t="shared" si="24"/>
        <v>255.45000000000002</v>
      </c>
      <c r="F833" s="28" t="s">
        <v>13</v>
      </c>
      <c r="G833" s="28" t="s">
        <v>1145</v>
      </c>
      <c r="H833" s="37" t="s">
        <v>1472</v>
      </c>
      <c r="I833" s="12"/>
      <c r="J833" s="12"/>
      <c r="K833" s="12"/>
      <c r="L833" s="12"/>
      <c r="M833" s="12"/>
      <c r="N833" s="12"/>
      <c r="O833" s="12"/>
      <c r="P833" s="12"/>
      <c r="Q833" s="12"/>
    </row>
    <row r="834" spans="1:17" ht="15.75" customHeight="1">
      <c r="A834" s="37">
        <v>1396685</v>
      </c>
      <c r="B834" s="28" t="s">
        <v>1146</v>
      </c>
      <c r="C834" s="28" t="s">
        <v>1473</v>
      </c>
      <c r="D834" s="85">
        <v>172</v>
      </c>
      <c r="E834" s="103">
        <f t="shared" si="24"/>
        <v>111.8</v>
      </c>
      <c r="F834" s="28" t="s">
        <v>13</v>
      </c>
      <c r="G834" s="28" t="s">
        <v>1145</v>
      </c>
      <c r="H834" s="37" t="s">
        <v>1474</v>
      </c>
      <c r="I834" s="12"/>
      <c r="J834" s="12"/>
      <c r="K834" s="12"/>
      <c r="L834" s="12"/>
      <c r="M834" s="12"/>
      <c r="N834" s="12"/>
      <c r="O834" s="12"/>
      <c r="P834" s="12"/>
      <c r="Q834" s="12"/>
    </row>
    <row r="835" spans="1:17" ht="15.75" customHeight="1">
      <c r="A835" s="37">
        <v>1396686</v>
      </c>
      <c r="B835" s="28" t="s">
        <v>1146</v>
      </c>
      <c r="C835" s="28" t="s">
        <v>1475</v>
      </c>
      <c r="D835" s="85">
        <v>440</v>
      </c>
      <c r="E835" s="103">
        <f t="shared" si="24"/>
        <v>286</v>
      </c>
      <c r="F835" s="28" t="s">
        <v>13</v>
      </c>
      <c r="G835" s="28" t="s">
        <v>1145</v>
      </c>
      <c r="H835" s="37" t="s">
        <v>1476</v>
      </c>
      <c r="I835" s="12"/>
      <c r="J835" s="12"/>
      <c r="K835" s="12"/>
      <c r="L835" s="12"/>
      <c r="M835" s="12"/>
      <c r="N835" s="12"/>
      <c r="O835" s="12"/>
      <c r="P835" s="12"/>
      <c r="Q835" s="12"/>
    </row>
    <row r="836" spans="1:17" ht="15.75" customHeight="1">
      <c r="A836" s="37">
        <v>1396687</v>
      </c>
      <c r="B836" s="28" t="s">
        <v>1146</v>
      </c>
      <c r="C836" s="28" t="s">
        <v>1477</v>
      </c>
      <c r="D836" s="85">
        <v>268</v>
      </c>
      <c r="E836" s="103">
        <f t="shared" si="24"/>
        <v>174.20000000000002</v>
      </c>
      <c r="F836" s="28" t="s">
        <v>13</v>
      </c>
      <c r="G836" s="28" t="s">
        <v>1145</v>
      </c>
      <c r="H836" s="37" t="s">
        <v>1478</v>
      </c>
      <c r="I836" s="12"/>
      <c r="J836" s="12"/>
      <c r="K836" s="12"/>
      <c r="L836" s="12"/>
      <c r="M836" s="12"/>
      <c r="N836" s="12"/>
      <c r="O836" s="12"/>
      <c r="P836" s="12"/>
      <c r="Q836" s="12"/>
    </row>
    <row r="837" spans="1:17" ht="15.75" customHeight="1">
      <c r="A837" s="37">
        <v>1396688</v>
      </c>
      <c r="B837" s="28" t="s">
        <v>1146</v>
      </c>
      <c r="C837" s="28" t="s">
        <v>1479</v>
      </c>
      <c r="D837" s="85">
        <v>224</v>
      </c>
      <c r="E837" s="103">
        <f t="shared" si="24"/>
        <v>145.6</v>
      </c>
      <c r="F837" s="28" t="s">
        <v>13</v>
      </c>
      <c r="G837" s="28" t="s">
        <v>1145</v>
      </c>
      <c r="H837" s="37" t="s">
        <v>1480</v>
      </c>
      <c r="I837" s="12"/>
      <c r="J837" s="12"/>
      <c r="K837" s="12"/>
      <c r="L837" s="12"/>
      <c r="M837" s="12"/>
      <c r="N837" s="12"/>
      <c r="O837" s="12"/>
      <c r="P837" s="12"/>
      <c r="Q837" s="12"/>
    </row>
    <row r="838" spans="1:17" ht="15.75" customHeight="1">
      <c r="A838" s="37">
        <v>1396690</v>
      </c>
      <c r="B838" s="28" t="s">
        <v>1146</v>
      </c>
      <c r="C838" s="28" t="s">
        <v>1481</v>
      </c>
      <c r="D838" s="85">
        <v>282</v>
      </c>
      <c r="E838" s="103">
        <f t="shared" si="24"/>
        <v>183.3</v>
      </c>
      <c r="F838" s="28" t="s">
        <v>13</v>
      </c>
      <c r="G838" s="28" t="s">
        <v>1145</v>
      </c>
      <c r="H838" s="37" t="s">
        <v>1482</v>
      </c>
      <c r="I838" s="12"/>
      <c r="J838" s="12"/>
      <c r="K838" s="12"/>
      <c r="L838" s="12"/>
      <c r="M838" s="12"/>
      <c r="N838" s="12"/>
      <c r="O838" s="12"/>
      <c r="P838" s="12"/>
      <c r="Q838" s="12"/>
    </row>
    <row r="839" spans="1:17" ht="15.75" customHeight="1">
      <c r="A839" s="37">
        <v>1396692</v>
      </c>
      <c r="B839" s="28" t="s">
        <v>1146</v>
      </c>
      <c r="C839" s="28" t="s">
        <v>1483</v>
      </c>
      <c r="D839" s="85">
        <v>62</v>
      </c>
      <c r="E839" s="103">
        <f t="shared" si="24"/>
        <v>40.300000000000004</v>
      </c>
      <c r="F839" s="28" t="s">
        <v>469</v>
      </c>
      <c r="G839" s="28" t="s">
        <v>1145</v>
      </c>
      <c r="H839" s="37">
        <v>4165</v>
      </c>
      <c r="I839" s="12"/>
      <c r="J839" s="12"/>
      <c r="K839" s="12"/>
      <c r="L839" s="12"/>
      <c r="M839" s="12"/>
      <c r="N839" s="12"/>
      <c r="O839" s="12"/>
      <c r="P839" s="12"/>
      <c r="Q839" s="12"/>
    </row>
    <row r="840" spans="1:17" ht="15.75" customHeight="1">
      <c r="A840" s="37">
        <v>1401386</v>
      </c>
      <c r="B840" s="28" t="s">
        <v>1353</v>
      </c>
      <c r="C840" s="28" t="s">
        <v>1484</v>
      </c>
      <c r="D840" s="85">
        <v>340</v>
      </c>
      <c r="E840" s="103">
        <f t="shared" si="24"/>
        <v>221</v>
      </c>
      <c r="F840" s="28" t="s">
        <v>13</v>
      </c>
      <c r="G840" s="28" t="s">
        <v>1145</v>
      </c>
      <c r="H840" s="37" t="s">
        <v>1485</v>
      </c>
      <c r="I840" s="12"/>
      <c r="J840" s="12"/>
      <c r="K840" s="12"/>
      <c r="L840" s="12"/>
      <c r="M840" s="12"/>
      <c r="N840" s="12"/>
      <c r="O840" s="12"/>
      <c r="P840" s="12"/>
      <c r="Q840" s="12"/>
    </row>
    <row r="841" spans="1:17" ht="15.75" customHeight="1">
      <c r="A841" s="37">
        <v>1401387</v>
      </c>
      <c r="B841" s="28" t="s">
        <v>1146</v>
      </c>
      <c r="C841" s="28" t="s">
        <v>1486</v>
      </c>
      <c r="D841" s="85">
        <v>606</v>
      </c>
      <c r="E841" s="103">
        <f t="shared" si="24"/>
        <v>393.90000000000003</v>
      </c>
      <c r="F841" s="28" t="s">
        <v>13</v>
      </c>
      <c r="G841" s="28" t="s">
        <v>1145</v>
      </c>
      <c r="H841" s="37" t="s">
        <v>1487</v>
      </c>
      <c r="I841" s="12"/>
      <c r="J841" s="12"/>
      <c r="K841" s="12"/>
      <c r="L841" s="12"/>
      <c r="M841" s="12"/>
      <c r="N841" s="12"/>
      <c r="O841" s="12"/>
      <c r="P841" s="12"/>
      <c r="Q841" s="12"/>
    </row>
    <row r="842" spans="1:17" s="50" customFormat="1" ht="15.75" customHeight="1">
      <c r="A842" s="47">
        <v>1401408</v>
      </c>
      <c r="B842" s="48" t="s">
        <v>1146</v>
      </c>
      <c r="C842" s="48" t="s">
        <v>1488</v>
      </c>
      <c r="D842" s="85">
        <v>439</v>
      </c>
      <c r="E842" s="103">
        <f t="shared" si="24"/>
        <v>285.35000000000002</v>
      </c>
      <c r="F842" s="48" t="s">
        <v>13</v>
      </c>
      <c r="G842" s="48" t="s">
        <v>1145</v>
      </c>
      <c r="H842" s="47" t="s">
        <v>1489</v>
      </c>
      <c r="I842" s="49"/>
      <c r="J842" s="49"/>
      <c r="K842" s="49"/>
      <c r="L842" s="49"/>
      <c r="M842" s="49"/>
      <c r="N842" s="49"/>
      <c r="O842" s="49"/>
      <c r="P842" s="49"/>
      <c r="Q842" s="49"/>
    </row>
    <row r="843" spans="1:17" ht="15.75" customHeight="1">
      <c r="A843" s="37">
        <v>1401441</v>
      </c>
      <c r="B843" s="28" t="s">
        <v>1146</v>
      </c>
      <c r="C843" s="28" t="s">
        <v>1490</v>
      </c>
      <c r="D843" s="85">
        <v>2501</v>
      </c>
      <c r="E843" s="103">
        <f t="shared" si="24"/>
        <v>1625.65</v>
      </c>
      <c r="F843" s="28" t="s">
        <v>13</v>
      </c>
      <c r="G843" s="28" t="s">
        <v>1145</v>
      </c>
      <c r="H843" s="37" t="s">
        <v>1491</v>
      </c>
      <c r="I843" s="12"/>
      <c r="J843" s="12"/>
      <c r="K843" s="12"/>
      <c r="L843" s="12"/>
      <c r="M843" s="12"/>
      <c r="N843" s="12"/>
      <c r="O843" s="12"/>
      <c r="P843" s="12"/>
      <c r="Q843" s="12"/>
    </row>
    <row r="844" spans="1:17" ht="15.75" customHeight="1">
      <c r="A844" s="37">
        <v>1401442</v>
      </c>
      <c r="B844" s="28" t="s">
        <v>1146</v>
      </c>
      <c r="C844" s="28" t="s">
        <v>1492</v>
      </c>
      <c r="D844" s="85">
        <v>3001</v>
      </c>
      <c r="E844" s="103">
        <f t="shared" si="24"/>
        <v>1950.65</v>
      </c>
      <c r="F844" s="28" t="s">
        <v>13</v>
      </c>
      <c r="G844" s="28" t="s">
        <v>1145</v>
      </c>
      <c r="H844" s="37" t="s">
        <v>1493</v>
      </c>
      <c r="I844" s="12"/>
      <c r="J844" s="12"/>
      <c r="K844" s="12"/>
      <c r="L844" s="12"/>
      <c r="M844" s="12"/>
      <c r="N844" s="12"/>
      <c r="O844" s="12"/>
      <c r="P844" s="12"/>
      <c r="Q844" s="12"/>
    </row>
    <row r="845" spans="1:17" ht="15.75" customHeight="1">
      <c r="A845" s="37">
        <v>1401444</v>
      </c>
      <c r="B845" s="28" t="s">
        <v>1146</v>
      </c>
      <c r="C845" s="28" t="s">
        <v>1494</v>
      </c>
      <c r="D845" s="85">
        <v>3632</v>
      </c>
      <c r="E845" s="103">
        <f t="shared" si="24"/>
        <v>2360.8000000000002</v>
      </c>
      <c r="F845" s="28" t="s">
        <v>13</v>
      </c>
      <c r="G845" s="28" t="s">
        <v>1145</v>
      </c>
      <c r="H845" s="37" t="s">
        <v>1495</v>
      </c>
      <c r="I845" s="12"/>
      <c r="J845" s="12"/>
      <c r="K845" s="12"/>
      <c r="L845" s="12"/>
      <c r="M845" s="12"/>
      <c r="N845" s="12"/>
      <c r="O845" s="12"/>
      <c r="P845" s="12"/>
      <c r="Q845" s="12"/>
    </row>
    <row r="846" spans="1:17" ht="15.75" customHeight="1">
      <c r="A846" s="37">
        <v>1401448</v>
      </c>
      <c r="B846" s="28" t="s">
        <v>1146</v>
      </c>
      <c r="C846" s="28" t="s">
        <v>1496</v>
      </c>
      <c r="D846" s="85">
        <v>400</v>
      </c>
      <c r="E846" s="103">
        <f t="shared" si="24"/>
        <v>260</v>
      </c>
      <c r="F846" s="28" t="s">
        <v>13</v>
      </c>
      <c r="G846" s="28" t="s">
        <v>1145</v>
      </c>
      <c r="H846" s="37" t="s">
        <v>1497</v>
      </c>
      <c r="I846" s="12"/>
      <c r="J846" s="12"/>
      <c r="K846" s="12"/>
      <c r="L846" s="12"/>
      <c r="M846" s="12"/>
      <c r="N846" s="12"/>
      <c r="O846" s="12"/>
      <c r="P846" s="12"/>
      <c r="Q846" s="12"/>
    </row>
    <row r="847" spans="1:17" ht="15.75" customHeight="1">
      <c r="A847" s="37">
        <v>1406460</v>
      </c>
      <c r="B847" s="28" t="s">
        <v>1146</v>
      </c>
      <c r="C847" s="28" t="s">
        <v>1498</v>
      </c>
      <c r="D847" s="85">
        <v>264</v>
      </c>
      <c r="E847" s="103">
        <f t="shared" si="24"/>
        <v>171.6</v>
      </c>
      <c r="F847" s="28" t="s">
        <v>13</v>
      </c>
      <c r="G847" s="28" t="s">
        <v>1145</v>
      </c>
      <c r="H847" s="37" t="s">
        <v>1499</v>
      </c>
      <c r="I847" s="12"/>
      <c r="J847" s="12"/>
      <c r="K847" s="12"/>
      <c r="L847" s="12"/>
      <c r="M847" s="12"/>
      <c r="N847" s="12"/>
      <c r="O847" s="12"/>
      <c r="P847" s="12"/>
      <c r="Q847" s="12"/>
    </row>
    <row r="848" spans="1:17" ht="15.75" customHeight="1">
      <c r="A848" s="37">
        <v>1407013</v>
      </c>
      <c r="B848" s="28" t="s">
        <v>1146</v>
      </c>
      <c r="C848" s="28" t="s">
        <v>1500</v>
      </c>
      <c r="D848" s="85">
        <v>158</v>
      </c>
      <c r="E848" s="103">
        <f t="shared" si="24"/>
        <v>102.7</v>
      </c>
      <c r="F848" s="28" t="s">
        <v>13</v>
      </c>
      <c r="G848" s="28" t="s">
        <v>1145</v>
      </c>
      <c r="H848" s="37" t="s">
        <v>1501</v>
      </c>
      <c r="I848" s="12"/>
      <c r="J848" s="12"/>
      <c r="K848" s="12"/>
      <c r="L848" s="12"/>
      <c r="M848" s="12"/>
      <c r="N848" s="12"/>
      <c r="O848" s="12"/>
      <c r="P848" s="12"/>
      <c r="Q848" s="12"/>
    </row>
    <row r="849" spans="1:17" ht="15.75" customHeight="1">
      <c r="A849" s="37">
        <v>1408071</v>
      </c>
      <c r="B849" s="28" t="s">
        <v>1146</v>
      </c>
      <c r="C849" s="28" t="s">
        <v>1502</v>
      </c>
      <c r="D849" s="85">
        <v>157</v>
      </c>
      <c r="E849" s="103">
        <f t="shared" si="24"/>
        <v>102.05</v>
      </c>
      <c r="F849" s="28" t="s">
        <v>13</v>
      </c>
      <c r="G849" s="28" t="s">
        <v>1145</v>
      </c>
      <c r="H849" s="37" t="s">
        <v>1503</v>
      </c>
      <c r="I849" s="12"/>
      <c r="J849" s="12"/>
      <c r="K849" s="12"/>
      <c r="L849" s="12"/>
      <c r="M849" s="12"/>
      <c r="N849" s="12"/>
      <c r="O849" s="12"/>
      <c r="P849" s="12"/>
      <c r="Q849" s="12"/>
    </row>
    <row r="850" spans="1:17" ht="15.75" customHeight="1">
      <c r="A850" s="37">
        <v>1409147</v>
      </c>
      <c r="B850" s="28" t="s">
        <v>1146</v>
      </c>
      <c r="C850" s="28" t="s">
        <v>1504</v>
      </c>
      <c r="D850" s="85">
        <v>227</v>
      </c>
      <c r="E850" s="103">
        <f t="shared" si="24"/>
        <v>147.55000000000001</v>
      </c>
      <c r="F850" s="28" t="s">
        <v>13</v>
      </c>
      <c r="G850" s="28" t="s">
        <v>1145</v>
      </c>
      <c r="H850" s="37" t="s">
        <v>1505</v>
      </c>
      <c r="I850" s="12"/>
      <c r="J850" s="12"/>
      <c r="K850" s="12"/>
      <c r="L850" s="12"/>
      <c r="M850" s="12"/>
      <c r="N850" s="12"/>
      <c r="O850" s="12"/>
      <c r="P850" s="12"/>
      <c r="Q850" s="12"/>
    </row>
    <row r="851" spans="1:17" ht="15.75" customHeight="1">
      <c r="A851" s="37">
        <v>1427342</v>
      </c>
      <c r="B851" s="28" t="s">
        <v>1146</v>
      </c>
      <c r="C851" s="28" t="s">
        <v>1506</v>
      </c>
      <c r="D851" s="85">
        <v>608</v>
      </c>
      <c r="E851" s="103">
        <f t="shared" si="24"/>
        <v>395.2</v>
      </c>
      <c r="F851" s="28" t="s">
        <v>13</v>
      </c>
      <c r="G851" s="28" t="s">
        <v>1145</v>
      </c>
      <c r="H851" s="37" t="s">
        <v>1507</v>
      </c>
      <c r="I851" s="12"/>
      <c r="J851" s="12"/>
      <c r="K851" s="12"/>
      <c r="L851" s="12"/>
      <c r="M851" s="12"/>
      <c r="N851" s="12"/>
      <c r="O851" s="12"/>
      <c r="P851" s="12"/>
      <c r="Q851" s="12"/>
    </row>
    <row r="852" spans="1:17" ht="15.75" customHeight="1">
      <c r="A852" s="37">
        <v>1427343</v>
      </c>
      <c r="B852" s="28" t="s">
        <v>1146</v>
      </c>
      <c r="C852" s="28" t="s">
        <v>1508</v>
      </c>
      <c r="D852" s="85">
        <v>738</v>
      </c>
      <c r="E852" s="103">
        <f t="shared" si="24"/>
        <v>479.7</v>
      </c>
      <c r="F852" s="28" t="s">
        <v>13</v>
      </c>
      <c r="G852" s="28" t="s">
        <v>1145</v>
      </c>
      <c r="H852" s="37" t="s">
        <v>1509</v>
      </c>
      <c r="I852" s="12"/>
      <c r="J852" s="12"/>
      <c r="K852" s="12"/>
      <c r="L852" s="12"/>
      <c r="M852" s="12"/>
      <c r="N852" s="12"/>
      <c r="O852" s="12"/>
      <c r="P852" s="12"/>
      <c r="Q852" s="12"/>
    </row>
    <row r="853" spans="1:17" ht="15.75" customHeight="1">
      <c r="A853" s="37">
        <v>1437341</v>
      </c>
      <c r="B853" s="28" t="s">
        <v>1146</v>
      </c>
      <c r="C853" s="28" t="s">
        <v>1510</v>
      </c>
      <c r="D853" s="85">
        <v>592</v>
      </c>
      <c r="E853" s="103">
        <f t="shared" si="24"/>
        <v>384.8</v>
      </c>
      <c r="F853" s="28" t="s">
        <v>13</v>
      </c>
      <c r="G853" s="28" t="s">
        <v>1145</v>
      </c>
      <c r="H853" s="37" t="s">
        <v>1511</v>
      </c>
      <c r="I853" s="12"/>
      <c r="J853" s="12"/>
      <c r="K853" s="12"/>
      <c r="L853" s="12"/>
      <c r="M853" s="12"/>
      <c r="N853" s="12"/>
      <c r="O853" s="12"/>
      <c r="P853" s="12"/>
      <c r="Q853" s="12"/>
    </row>
    <row r="854" spans="1:17" ht="15.75" customHeight="1">
      <c r="A854" s="37">
        <v>1437343</v>
      </c>
      <c r="B854" s="28" t="s">
        <v>1146</v>
      </c>
      <c r="C854" s="28" t="s">
        <v>1513</v>
      </c>
      <c r="D854" s="85">
        <v>364</v>
      </c>
      <c r="E854" s="103">
        <f t="shared" si="24"/>
        <v>236.6</v>
      </c>
      <c r="F854" s="28" t="s">
        <v>13</v>
      </c>
      <c r="G854" s="28" t="s">
        <v>1145</v>
      </c>
      <c r="H854" s="37" t="s">
        <v>1514</v>
      </c>
      <c r="I854" s="12"/>
      <c r="J854" s="12"/>
      <c r="K854" s="12"/>
      <c r="L854" s="12"/>
      <c r="M854" s="12"/>
      <c r="N854" s="12"/>
      <c r="O854" s="12"/>
      <c r="P854" s="12"/>
      <c r="Q854" s="12"/>
    </row>
    <row r="855" spans="1:17" ht="15.75" customHeight="1">
      <c r="A855" s="37">
        <v>1437344</v>
      </c>
      <c r="B855" s="28" t="s">
        <v>1146</v>
      </c>
      <c r="C855" s="28" t="s">
        <v>1515</v>
      </c>
      <c r="D855" s="85">
        <v>704</v>
      </c>
      <c r="E855" s="103">
        <f t="shared" si="24"/>
        <v>457.6</v>
      </c>
      <c r="F855" s="28" t="s">
        <v>13</v>
      </c>
      <c r="G855" s="28" t="s">
        <v>1145</v>
      </c>
      <c r="H855" s="37" t="s">
        <v>1516</v>
      </c>
      <c r="I855" s="12"/>
      <c r="J855" s="12"/>
      <c r="K855" s="12"/>
      <c r="L855" s="12"/>
      <c r="M855" s="12"/>
      <c r="N855" s="12"/>
      <c r="O855" s="12"/>
      <c r="P855" s="12"/>
      <c r="Q855" s="12"/>
    </row>
    <row r="856" spans="1:17" ht="15.75" customHeight="1">
      <c r="A856" s="37">
        <v>1437345</v>
      </c>
      <c r="B856" s="28" t="s">
        <v>1146</v>
      </c>
      <c r="C856" s="28" t="s">
        <v>1517</v>
      </c>
      <c r="D856" s="85">
        <v>243</v>
      </c>
      <c r="E856" s="103">
        <f t="shared" si="24"/>
        <v>157.95000000000002</v>
      </c>
      <c r="F856" s="28" t="s">
        <v>13</v>
      </c>
      <c r="G856" s="28" t="s">
        <v>1145</v>
      </c>
      <c r="H856" s="37" t="s">
        <v>1518</v>
      </c>
      <c r="I856" s="12"/>
      <c r="J856" s="12"/>
      <c r="K856" s="12"/>
      <c r="L856" s="12"/>
      <c r="M856" s="12"/>
      <c r="N856" s="12"/>
      <c r="O856" s="12"/>
      <c r="P856" s="12"/>
      <c r="Q856" s="12"/>
    </row>
    <row r="857" spans="1:17" ht="15.75" customHeight="1">
      <c r="A857" s="37">
        <v>1437352</v>
      </c>
      <c r="B857" s="28" t="s">
        <v>1146</v>
      </c>
      <c r="C857" s="28" t="s">
        <v>1519</v>
      </c>
      <c r="D857" s="85">
        <v>389</v>
      </c>
      <c r="E857" s="103">
        <f t="shared" si="24"/>
        <v>252.85000000000002</v>
      </c>
      <c r="F857" s="28" t="s">
        <v>13</v>
      </c>
      <c r="G857" s="28" t="s">
        <v>1145</v>
      </c>
      <c r="H857" s="37" t="s">
        <v>1520</v>
      </c>
      <c r="I857" s="12"/>
      <c r="J857" s="12"/>
      <c r="K857" s="12"/>
      <c r="L857" s="12"/>
      <c r="M857" s="12"/>
      <c r="N857" s="12"/>
      <c r="O857" s="12"/>
      <c r="P857" s="12"/>
      <c r="Q857" s="12"/>
    </row>
    <row r="858" spans="1:17" ht="15.75" customHeight="1">
      <c r="A858" s="37">
        <v>1442597</v>
      </c>
      <c r="B858" s="28" t="s">
        <v>1146</v>
      </c>
      <c r="C858" s="28" t="s">
        <v>1521</v>
      </c>
      <c r="D858" s="85">
        <v>97</v>
      </c>
      <c r="E858" s="103">
        <f t="shared" si="24"/>
        <v>63.050000000000004</v>
      </c>
      <c r="F858" s="28" t="s">
        <v>13</v>
      </c>
      <c r="G858" s="28" t="s">
        <v>1145</v>
      </c>
      <c r="H858" s="37" t="s">
        <v>1522</v>
      </c>
      <c r="I858" s="12"/>
      <c r="J858" s="12"/>
      <c r="K858" s="12"/>
      <c r="L858" s="12"/>
      <c r="M858" s="12"/>
      <c r="N858" s="12"/>
      <c r="O858" s="12"/>
      <c r="P858" s="12"/>
      <c r="Q858" s="12"/>
    </row>
    <row r="859" spans="1:17" ht="15.75" customHeight="1">
      <c r="A859" s="37">
        <v>1442600</v>
      </c>
      <c r="B859" s="28" t="s">
        <v>1146</v>
      </c>
      <c r="C859" s="28" t="s">
        <v>1523</v>
      </c>
      <c r="D859" s="85">
        <v>589</v>
      </c>
      <c r="E859" s="103">
        <f t="shared" si="24"/>
        <v>382.85</v>
      </c>
      <c r="F859" s="28" t="s">
        <v>13</v>
      </c>
      <c r="G859" s="28" t="s">
        <v>1145</v>
      </c>
      <c r="H859" s="37" t="s">
        <v>1524</v>
      </c>
      <c r="I859" s="12"/>
      <c r="J859" s="12"/>
      <c r="K859" s="12"/>
      <c r="L859" s="12"/>
      <c r="M859" s="12"/>
      <c r="N859" s="12"/>
      <c r="O859" s="12"/>
      <c r="P859" s="12"/>
      <c r="Q859" s="12"/>
    </row>
    <row r="860" spans="1:17" ht="15.75" customHeight="1">
      <c r="A860" s="37">
        <v>1442601</v>
      </c>
      <c r="B860" s="28" t="s">
        <v>1146</v>
      </c>
      <c r="C860" s="28" t="s">
        <v>1525</v>
      </c>
      <c r="D860" s="85">
        <v>589</v>
      </c>
      <c r="E860" s="103">
        <f t="shared" si="24"/>
        <v>382.85</v>
      </c>
      <c r="F860" s="28" t="s">
        <v>13</v>
      </c>
      <c r="G860" s="28" t="s">
        <v>1145</v>
      </c>
      <c r="H860" s="37" t="s">
        <v>1526</v>
      </c>
      <c r="I860" s="12"/>
      <c r="J860" s="12"/>
      <c r="K860" s="12"/>
      <c r="L860" s="12"/>
      <c r="M860" s="12"/>
      <c r="N860" s="12"/>
      <c r="O860" s="12"/>
      <c r="P860" s="12"/>
      <c r="Q860" s="12"/>
    </row>
    <row r="861" spans="1:17" ht="15.75" customHeight="1">
      <c r="A861" s="37">
        <v>1442602</v>
      </c>
      <c r="B861" s="28" t="s">
        <v>1146</v>
      </c>
      <c r="C861" s="28" t="s">
        <v>1527</v>
      </c>
      <c r="D861" s="85">
        <v>547</v>
      </c>
      <c r="E861" s="103">
        <f t="shared" si="24"/>
        <v>355.55</v>
      </c>
      <c r="F861" s="28" t="s">
        <v>13</v>
      </c>
      <c r="G861" s="28" t="s">
        <v>1145</v>
      </c>
      <c r="H861" s="37" t="s">
        <v>1528</v>
      </c>
      <c r="I861" s="12"/>
      <c r="J861" s="12"/>
      <c r="K861" s="12"/>
      <c r="L861" s="12"/>
      <c r="M861" s="12"/>
      <c r="N861" s="12"/>
      <c r="O861" s="12"/>
      <c r="P861" s="12"/>
      <c r="Q861" s="12"/>
    </row>
    <row r="862" spans="1:17" ht="15.75" customHeight="1">
      <c r="A862" s="37">
        <v>1442603</v>
      </c>
      <c r="B862" s="28" t="s">
        <v>1146</v>
      </c>
      <c r="C862" s="28" t="s">
        <v>1529</v>
      </c>
      <c r="D862" s="85">
        <v>547</v>
      </c>
      <c r="E862" s="103">
        <f t="shared" si="24"/>
        <v>355.55</v>
      </c>
      <c r="F862" s="28" t="s">
        <v>13</v>
      </c>
      <c r="G862" s="28" t="s">
        <v>1145</v>
      </c>
      <c r="H862" s="37" t="s">
        <v>1530</v>
      </c>
      <c r="I862" s="12"/>
      <c r="J862" s="12"/>
      <c r="K862" s="12"/>
      <c r="L862" s="12"/>
      <c r="M862" s="12"/>
      <c r="N862" s="12"/>
      <c r="O862" s="12"/>
      <c r="P862" s="12"/>
      <c r="Q862" s="12"/>
    </row>
    <row r="863" spans="1:17" ht="15.75" customHeight="1">
      <c r="A863" s="37">
        <v>1442605</v>
      </c>
      <c r="B863" s="28" t="s">
        <v>1146</v>
      </c>
      <c r="C863" s="28" t="s">
        <v>1531</v>
      </c>
      <c r="D863" s="85">
        <v>87</v>
      </c>
      <c r="E863" s="103">
        <f t="shared" si="24"/>
        <v>56.550000000000004</v>
      </c>
      <c r="F863" s="28" t="s">
        <v>13</v>
      </c>
      <c r="G863" s="28" t="s">
        <v>1145</v>
      </c>
      <c r="H863" s="37" t="s">
        <v>1532</v>
      </c>
      <c r="I863" s="12"/>
      <c r="J863" s="12"/>
      <c r="K863" s="12"/>
      <c r="L863" s="12"/>
      <c r="M863" s="12"/>
      <c r="N863" s="12"/>
      <c r="O863" s="12"/>
      <c r="P863" s="12"/>
      <c r="Q863" s="12"/>
    </row>
    <row r="864" spans="1:17" ht="15.75" customHeight="1">
      <c r="A864" s="37">
        <v>1442606</v>
      </c>
      <c r="B864" s="28" t="s">
        <v>1146</v>
      </c>
      <c r="C864" s="28" t="s">
        <v>1533</v>
      </c>
      <c r="D864" s="85">
        <v>93</v>
      </c>
      <c r="E864" s="103">
        <f t="shared" si="24"/>
        <v>60.45</v>
      </c>
      <c r="F864" s="28" t="s">
        <v>13</v>
      </c>
      <c r="G864" s="28" t="s">
        <v>1145</v>
      </c>
      <c r="H864" s="37" t="s">
        <v>1534</v>
      </c>
      <c r="I864" s="12"/>
      <c r="J864" s="12"/>
      <c r="K864" s="12"/>
      <c r="L864" s="12"/>
      <c r="M864" s="12"/>
      <c r="N864" s="12"/>
      <c r="O864" s="12"/>
      <c r="P864" s="12"/>
      <c r="Q864" s="12"/>
    </row>
    <row r="865" spans="1:17" ht="15.75" customHeight="1">
      <c r="A865" s="37">
        <v>1446369</v>
      </c>
      <c r="B865" s="28" t="s">
        <v>1146</v>
      </c>
      <c r="C865" s="28" t="s">
        <v>1535</v>
      </c>
      <c r="D865" s="85">
        <v>86</v>
      </c>
      <c r="E865" s="103">
        <f t="shared" si="24"/>
        <v>55.9</v>
      </c>
      <c r="F865" s="28" t="s">
        <v>13</v>
      </c>
      <c r="G865" s="28" t="s">
        <v>1145</v>
      </c>
      <c r="H865" s="37" t="s">
        <v>1536</v>
      </c>
      <c r="I865" s="12"/>
      <c r="J865" s="12"/>
      <c r="K865" s="12"/>
      <c r="L865" s="12"/>
      <c r="M865" s="12"/>
      <c r="N865" s="12"/>
      <c r="O865" s="12"/>
      <c r="P865" s="12"/>
      <c r="Q865" s="12"/>
    </row>
    <row r="866" spans="1:17" ht="15.75" customHeight="1">
      <c r="A866" s="37">
        <v>1446370</v>
      </c>
      <c r="B866" s="28" t="s">
        <v>1146</v>
      </c>
      <c r="C866" s="28" t="s">
        <v>1537</v>
      </c>
      <c r="D866" s="85">
        <v>177</v>
      </c>
      <c r="E866" s="103">
        <f t="shared" si="24"/>
        <v>115.05</v>
      </c>
      <c r="F866" s="28" t="s">
        <v>13</v>
      </c>
      <c r="G866" s="28" t="s">
        <v>1145</v>
      </c>
      <c r="H866" s="37" t="s">
        <v>1538</v>
      </c>
      <c r="I866" s="12"/>
      <c r="J866" s="12"/>
      <c r="K866" s="12"/>
      <c r="L866" s="12"/>
      <c r="M866" s="12"/>
      <c r="N866" s="12"/>
      <c r="O866" s="12"/>
      <c r="P866" s="12"/>
      <c r="Q866" s="12"/>
    </row>
    <row r="867" spans="1:17" ht="15.75" customHeight="1">
      <c r="A867" s="37">
        <v>1452045</v>
      </c>
      <c r="B867" s="28" t="s">
        <v>1146</v>
      </c>
      <c r="C867" s="28" t="s">
        <v>1539</v>
      </c>
      <c r="D867" s="85">
        <v>457</v>
      </c>
      <c r="E867" s="103">
        <f t="shared" si="24"/>
        <v>297.05</v>
      </c>
      <c r="F867" s="28" t="s">
        <v>13</v>
      </c>
      <c r="G867" s="28" t="s">
        <v>1145</v>
      </c>
      <c r="H867" s="37" t="s">
        <v>1277</v>
      </c>
      <c r="I867" s="12"/>
      <c r="J867" s="12"/>
      <c r="K867" s="12"/>
      <c r="L867" s="12"/>
      <c r="M867" s="12"/>
      <c r="N867" s="12"/>
      <c r="O867" s="12"/>
      <c r="P867" s="12"/>
      <c r="Q867" s="12"/>
    </row>
    <row r="868" spans="1:17" ht="15.75" customHeight="1">
      <c r="A868" s="37">
        <v>1452046</v>
      </c>
      <c r="B868" s="28" t="s">
        <v>1146</v>
      </c>
      <c r="C868" s="28" t="s">
        <v>1540</v>
      </c>
      <c r="D868" s="85">
        <v>916</v>
      </c>
      <c r="E868" s="103">
        <f t="shared" si="24"/>
        <v>595.4</v>
      </c>
      <c r="F868" s="28" t="s">
        <v>13</v>
      </c>
      <c r="G868" s="28" t="s">
        <v>1145</v>
      </c>
      <c r="H868" s="37" t="s">
        <v>1279</v>
      </c>
      <c r="I868" s="12"/>
      <c r="J868" s="12"/>
      <c r="K868" s="12"/>
      <c r="L868" s="12"/>
      <c r="M868" s="12"/>
      <c r="N868" s="12"/>
      <c r="O868" s="12"/>
      <c r="P868" s="12"/>
      <c r="Q868" s="12"/>
    </row>
    <row r="869" spans="1:17" ht="15.75" customHeight="1">
      <c r="A869" s="37">
        <v>1455380</v>
      </c>
      <c r="B869" s="28" t="s">
        <v>1146</v>
      </c>
      <c r="C869" s="28" t="s">
        <v>1541</v>
      </c>
      <c r="D869" s="85">
        <v>557</v>
      </c>
      <c r="E869" s="103">
        <f t="shared" si="24"/>
        <v>362.05</v>
      </c>
      <c r="F869" s="28" t="s">
        <v>13</v>
      </c>
      <c r="G869" s="28" t="s">
        <v>1145</v>
      </c>
      <c r="H869" s="37" t="s">
        <v>1542</v>
      </c>
      <c r="I869" s="12"/>
      <c r="J869" s="12"/>
      <c r="K869" s="12"/>
      <c r="L869" s="12"/>
      <c r="M869" s="12"/>
      <c r="N869" s="12"/>
      <c r="O869" s="12"/>
      <c r="P869" s="12"/>
      <c r="Q869" s="12"/>
    </row>
    <row r="870" spans="1:17" ht="15.75" customHeight="1">
      <c r="A870" s="37">
        <v>1459321</v>
      </c>
      <c r="B870" s="28" t="s">
        <v>1146</v>
      </c>
      <c r="C870" s="28" t="s">
        <v>1543</v>
      </c>
      <c r="D870" s="85">
        <v>399</v>
      </c>
      <c r="E870" s="103">
        <f t="shared" si="24"/>
        <v>259.35000000000002</v>
      </c>
      <c r="F870" s="28" t="s">
        <v>13</v>
      </c>
      <c r="G870" s="28" t="s">
        <v>1145</v>
      </c>
      <c r="H870" s="37" t="s">
        <v>1544</v>
      </c>
      <c r="I870" s="12"/>
      <c r="J870" s="12"/>
      <c r="K870" s="12"/>
      <c r="L870" s="12"/>
      <c r="M870" s="12"/>
      <c r="N870" s="12"/>
      <c r="O870" s="12"/>
      <c r="P870" s="12"/>
      <c r="Q870" s="12"/>
    </row>
    <row r="871" spans="1:17" ht="15.75" customHeight="1">
      <c r="A871" s="37">
        <v>1465074</v>
      </c>
      <c r="B871" s="28" t="s">
        <v>1146</v>
      </c>
      <c r="C871" s="28" t="s">
        <v>1545</v>
      </c>
      <c r="D871" s="85">
        <v>267</v>
      </c>
      <c r="E871" s="103">
        <f t="shared" si="24"/>
        <v>173.55</v>
      </c>
      <c r="F871" s="28" t="s">
        <v>13</v>
      </c>
      <c r="G871" s="28" t="s">
        <v>1145</v>
      </c>
      <c r="H871" s="37" t="s">
        <v>1546</v>
      </c>
      <c r="I871" s="12"/>
      <c r="J871" s="12"/>
      <c r="K871" s="12"/>
      <c r="L871" s="12"/>
      <c r="M871" s="12"/>
      <c r="N871" s="12"/>
      <c r="O871" s="12"/>
      <c r="P871" s="12"/>
      <c r="Q871" s="12"/>
    </row>
    <row r="872" spans="1:17" ht="15.75" customHeight="1">
      <c r="A872" s="37">
        <v>1465075</v>
      </c>
      <c r="B872" s="28" t="s">
        <v>1146</v>
      </c>
      <c r="C872" s="28" t="s">
        <v>1550</v>
      </c>
      <c r="D872" s="85">
        <v>256</v>
      </c>
      <c r="E872" s="103">
        <f t="shared" si="24"/>
        <v>166.4</v>
      </c>
      <c r="F872" s="28" t="s">
        <v>13</v>
      </c>
      <c r="G872" s="28" t="s">
        <v>1145</v>
      </c>
      <c r="H872" s="37" t="s">
        <v>1551</v>
      </c>
      <c r="I872" s="12"/>
      <c r="J872" s="12"/>
      <c r="K872" s="12"/>
      <c r="L872" s="12"/>
      <c r="M872" s="12"/>
      <c r="N872" s="12"/>
      <c r="O872" s="12"/>
      <c r="P872" s="12"/>
      <c r="Q872" s="12"/>
    </row>
    <row r="873" spans="1:17" ht="15.75" customHeight="1">
      <c r="A873" s="37">
        <v>1466208</v>
      </c>
      <c r="B873" s="28" t="s">
        <v>1146</v>
      </c>
      <c r="C873" s="28" t="s">
        <v>1553</v>
      </c>
      <c r="D873" s="85">
        <v>121</v>
      </c>
      <c r="E873" s="103">
        <f t="shared" si="24"/>
        <v>78.650000000000006</v>
      </c>
      <c r="F873" s="28" t="s">
        <v>227</v>
      </c>
      <c r="G873" s="28" t="s">
        <v>1145</v>
      </c>
      <c r="H873" s="37" t="s">
        <v>1554</v>
      </c>
      <c r="I873" s="12"/>
      <c r="J873" s="12"/>
      <c r="K873" s="12"/>
      <c r="L873" s="12"/>
      <c r="M873" s="12"/>
      <c r="N873" s="12"/>
      <c r="O873" s="12"/>
      <c r="P873" s="12"/>
      <c r="Q873" s="12"/>
    </row>
    <row r="874" spans="1:17" ht="15.75" customHeight="1">
      <c r="A874" s="37">
        <v>1466213</v>
      </c>
      <c r="B874" s="28" t="s">
        <v>1146</v>
      </c>
      <c r="C874" s="28" t="s">
        <v>1555</v>
      </c>
      <c r="D874" s="85">
        <v>418</v>
      </c>
      <c r="E874" s="103">
        <f t="shared" si="24"/>
        <v>271.7</v>
      </c>
      <c r="F874" s="28" t="s">
        <v>13</v>
      </c>
      <c r="G874" s="28" t="s">
        <v>1145</v>
      </c>
      <c r="H874" s="37" t="s">
        <v>1556</v>
      </c>
      <c r="I874" s="12"/>
      <c r="J874" s="12"/>
      <c r="K874" s="12"/>
      <c r="L874" s="12"/>
      <c r="M874" s="12"/>
      <c r="N874" s="12"/>
      <c r="O874" s="12"/>
      <c r="P874" s="12"/>
      <c r="Q874" s="12"/>
    </row>
    <row r="875" spans="1:17" ht="15.75" customHeight="1">
      <c r="A875" s="37">
        <v>1478855</v>
      </c>
      <c r="B875" s="28" t="s">
        <v>1146</v>
      </c>
      <c r="C875" s="28" t="s">
        <v>1557</v>
      </c>
      <c r="D875" s="85">
        <v>255</v>
      </c>
      <c r="E875" s="103">
        <f t="shared" si="24"/>
        <v>165.75</v>
      </c>
      <c r="F875" s="28" t="s">
        <v>13</v>
      </c>
      <c r="G875" s="28" t="s">
        <v>1145</v>
      </c>
      <c r="H875" s="37" t="s">
        <v>1558</v>
      </c>
      <c r="I875" s="12"/>
      <c r="J875" s="12"/>
      <c r="K875" s="12"/>
      <c r="L875" s="12"/>
      <c r="M875" s="12"/>
      <c r="N875" s="12"/>
      <c r="O875" s="12"/>
      <c r="P875" s="12"/>
      <c r="Q875" s="12"/>
    </row>
    <row r="876" spans="1:17" ht="15.75" customHeight="1">
      <c r="A876" s="37">
        <v>1478856</v>
      </c>
      <c r="B876" s="28" t="s">
        <v>1146</v>
      </c>
      <c r="C876" s="28" t="s">
        <v>1559</v>
      </c>
      <c r="D876" s="85">
        <v>288</v>
      </c>
      <c r="E876" s="103">
        <f t="shared" si="24"/>
        <v>187.20000000000002</v>
      </c>
      <c r="F876" s="28" t="s">
        <v>13</v>
      </c>
      <c r="G876" s="28" t="s">
        <v>1145</v>
      </c>
      <c r="H876" s="37" t="s">
        <v>1560</v>
      </c>
      <c r="I876" s="12"/>
      <c r="J876" s="12"/>
      <c r="K876" s="12"/>
      <c r="L876" s="12"/>
      <c r="M876" s="12"/>
      <c r="N876" s="12"/>
      <c r="O876" s="12"/>
      <c r="P876" s="12"/>
      <c r="Q876" s="12"/>
    </row>
    <row r="877" spans="1:17" ht="15.75" customHeight="1">
      <c r="A877" s="37">
        <v>1480600</v>
      </c>
      <c r="B877" s="28" t="s">
        <v>1146</v>
      </c>
      <c r="C877" s="28" t="s">
        <v>1561</v>
      </c>
      <c r="D877" s="56">
        <v>33</v>
      </c>
      <c r="E877" s="103">
        <f t="shared" si="24"/>
        <v>21.45</v>
      </c>
      <c r="F877" s="28" t="s">
        <v>13</v>
      </c>
      <c r="G877" s="28" t="s">
        <v>1145</v>
      </c>
      <c r="H877" s="37" t="s">
        <v>1562</v>
      </c>
      <c r="I877" s="12"/>
      <c r="J877" s="12"/>
      <c r="K877" s="12"/>
      <c r="L877" s="12"/>
      <c r="M877" s="12"/>
      <c r="N877" s="12"/>
      <c r="O877" s="12"/>
      <c r="P877" s="12"/>
      <c r="Q877" s="12"/>
    </row>
    <row r="878" spans="1:17" ht="15.75" customHeight="1">
      <c r="A878" s="37">
        <v>1481127</v>
      </c>
      <c r="B878" s="28" t="s">
        <v>1146</v>
      </c>
      <c r="C878" s="28" t="s">
        <v>1563</v>
      </c>
      <c r="D878" s="85">
        <v>2722</v>
      </c>
      <c r="E878" s="103">
        <f t="shared" ref="E878:E941" si="25">SUM(D878*0.65)</f>
        <v>1769.3</v>
      </c>
      <c r="F878" s="28" t="s">
        <v>13</v>
      </c>
      <c r="G878" s="28" t="s">
        <v>1145</v>
      </c>
      <c r="H878" s="37" t="s">
        <v>1564</v>
      </c>
      <c r="I878" s="12"/>
      <c r="J878" s="12"/>
      <c r="K878" s="12"/>
      <c r="L878" s="12"/>
      <c r="M878" s="12"/>
      <c r="N878" s="12"/>
      <c r="O878" s="12"/>
      <c r="P878" s="12"/>
      <c r="Q878" s="12"/>
    </row>
    <row r="879" spans="1:17" ht="15.75" customHeight="1">
      <c r="A879" s="37">
        <v>1481330</v>
      </c>
      <c r="B879" s="28" t="s">
        <v>1146</v>
      </c>
      <c r="C879" s="28" t="s">
        <v>1565</v>
      </c>
      <c r="D879" s="85">
        <v>457</v>
      </c>
      <c r="E879" s="103">
        <f t="shared" si="25"/>
        <v>297.05</v>
      </c>
      <c r="F879" s="28" t="s">
        <v>13</v>
      </c>
      <c r="G879" s="28" t="s">
        <v>1145</v>
      </c>
      <c r="H879" s="37" t="s">
        <v>1147</v>
      </c>
      <c r="I879" s="12"/>
      <c r="J879" s="12"/>
      <c r="K879" s="12"/>
      <c r="L879" s="12"/>
      <c r="M879" s="12"/>
      <c r="N879" s="12"/>
      <c r="O879" s="12"/>
      <c r="P879" s="12"/>
      <c r="Q879" s="12"/>
    </row>
    <row r="880" spans="1:17" ht="15.75" customHeight="1">
      <c r="A880" s="37">
        <v>1481331</v>
      </c>
      <c r="B880" s="28" t="s">
        <v>1146</v>
      </c>
      <c r="C880" s="28" t="s">
        <v>1566</v>
      </c>
      <c r="D880" s="85">
        <v>552</v>
      </c>
      <c r="E880" s="103">
        <f t="shared" si="25"/>
        <v>358.8</v>
      </c>
      <c r="F880" s="28" t="s">
        <v>13</v>
      </c>
      <c r="G880" s="28" t="s">
        <v>1145</v>
      </c>
      <c r="H880" s="37" t="s">
        <v>1148</v>
      </c>
      <c r="I880" s="12"/>
      <c r="J880" s="12"/>
      <c r="K880" s="12"/>
      <c r="L880" s="12"/>
      <c r="M880" s="12"/>
      <c r="N880" s="12"/>
      <c r="O880" s="12"/>
      <c r="P880" s="12"/>
      <c r="Q880" s="12"/>
    </row>
    <row r="881" spans="1:17" ht="15.75" customHeight="1">
      <c r="A881" s="37">
        <v>1481332</v>
      </c>
      <c r="B881" s="28" t="s">
        <v>1146</v>
      </c>
      <c r="C881" s="28" t="s">
        <v>1567</v>
      </c>
      <c r="D881" s="85">
        <v>552</v>
      </c>
      <c r="E881" s="103">
        <f t="shared" si="25"/>
        <v>358.8</v>
      </c>
      <c r="F881" s="28" t="s">
        <v>13</v>
      </c>
      <c r="G881" s="28" t="s">
        <v>1145</v>
      </c>
      <c r="H881" s="37" t="s">
        <v>1278</v>
      </c>
      <c r="I881" s="12"/>
      <c r="J881" s="12"/>
      <c r="K881" s="12"/>
      <c r="L881" s="12"/>
      <c r="M881" s="12"/>
      <c r="N881" s="12"/>
      <c r="O881" s="12"/>
      <c r="P881" s="12"/>
      <c r="Q881" s="12"/>
    </row>
    <row r="882" spans="1:17" ht="15.75" customHeight="1">
      <c r="A882" s="37">
        <v>1481333</v>
      </c>
      <c r="B882" s="28" t="s">
        <v>1146</v>
      </c>
      <c r="C882" s="28" t="s">
        <v>1568</v>
      </c>
      <c r="D882" s="85">
        <v>916</v>
      </c>
      <c r="E882" s="103">
        <f t="shared" si="25"/>
        <v>595.4</v>
      </c>
      <c r="F882" s="28" t="s">
        <v>13</v>
      </c>
      <c r="G882" s="28" t="s">
        <v>1145</v>
      </c>
      <c r="H882" s="37" t="s">
        <v>1149</v>
      </c>
      <c r="I882" s="12"/>
      <c r="J882" s="12"/>
      <c r="K882" s="12"/>
      <c r="L882" s="12"/>
      <c r="M882" s="12"/>
      <c r="N882" s="12"/>
      <c r="O882" s="12"/>
      <c r="P882" s="12"/>
      <c r="Q882" s="12"/>
    </row>
    <row r="883" spans="1:17" ht="15.75" customHeight="1">
      <c r="A883" s="37">
        <v>1482486</v>
      </c>
      <c r="B883" s="28" t="s">
        <v>1146</v>
      </c>
      <c r="C883" s="28" t="s">
        <v>1569</v>
      </c>
      <c r="D883" s="85">
        <v>569</v>
      </c>
      <c r="E883" s="103">
        <f t="shared" si="25"/>
        <v>369.85</v>
      </c>
      <c r="F883" s="28" t="s">
        <v>13</v>
      </c>
      <c r="G883" s="28" t="s">
        <v>1145</v>
      </c>
      <c r="H883" s="37" t="s">
        <v>1570</v>
      </c>
      <c r="I883" s="12"/>
      <c r="J883" s="12"/>
      <c r="K883" s="12"/>
      <c r="L883" s="12"/>
      <c r="M883" s="12"/>
      <c r="N883" s="12"/>
      <c r="O883" s="12"/>
      <c r="P883" s="12"/>
      <c r="Q883" s="12"/>
    </row>
    <row r="884" spans="1:17" ht="15.75" customHeight="1">
      <c r="A884" s="37">
        <v>1483695</v>
      </c>
      <c r="B884" s="28" t="s">
        <v>1146</v>
      </c>
      <c r="C884" s="28" t="s">
        <v>1571</v>
      </c>
      <c r="D884" s="85">
        <v>188</v>
      </c>
      <c r="E884" s="103">
        <f t="shared" si="25"/>
        <v>122.2</v>
      </c>
      <c r="F884" s="28" t="s">
        <v>13</v>
      </c>
      <c r="G884" s="28" t="s">
        <v>1145</v>
      </c>
      <c r="H884" s="37">
        <v>4070</v>
      </c>
      <c r="I884" s="12"/>
      <c r="J884" s="12"/>
      <c r="K884" s="12"/>
      <c r="L884" s="12"/>
      <c r="M884" s="12"/>
      <c r="N884" s="12"/>
      <c r="O884" s="12"/>
      <c r="P884" s="12"/>
      <c r="Q884" s="12"/>
    </row>
    <row r="885" spans="1:17" ht="15.75" customHeight="1">
      <c r="A885" s="37">
        <v>1483696</v>
      </c>
      <c r="B885" s="28" t="s">
        <v>1146</v>
      </c>
      <c r="C885" s="28" t="s">
        <v>1572</v>
      </c>
      <c r="D885" s="85">
        <v>52</v>
      </c>
      <c r="E885" s="103">
        <f t="shared" si="25"/>
        <v>33.800000000000004</v>
      </c>
      <c r="F885" s="28" t="s">
        <v>13</v>
      </c>
      <c r="G885" s="28" t="s">
        <v>1145</v>
      </c>
      <c r="H885" s="37" t="s">
        <v>1573</v>
      </c>
      <c r="I885" s="12"/>
      <c r="J885" s="12"/>
      <c r="K885" s="12"/>
      <c r="L885" s="12"/>
      <c r="M885" s="12"/>
      <c r="N885" s="12"/>
      <c r="O885" s="12"/>
      <c r="P885" s="12"/>
      <c r="Q885" s="12"/>
    </row>
    <row r="886" spans="1:17" ht="15.75" customHeight="1">
      <c r="A886" s="37">
        <v>1492148</v>
      </c>
      <c r="B886" s="28" t="s">
        <v>1146</v>
      </c>
      <c r="C886" s="28" t="s">
        <v>1574</v>
      </c>
      <c r="D886" s="85">
        <v>613</v>
      </c>
      <c r="E886" s="103">
        <f t="shared" si="25"/>
        <v>398.45</v>
      </c>
      <c r="F886" s="28" t="s">
        <v>13</v>
      </c>
      <c r="G886" s="28" t="s">
        <v>1145</v>
      </c>
      <c r="H886" s="37" t="s">
        <v>1575</v>
      </c>
      <c r="I886" s="12"/>
      <c r="J886" s="12"/>
      <c r="K886" s="12"/>
      <c r="L886" s="12"/>
      <c r="M886" s="12"/>
      <c r="N886" s="12"/>
      <c r="O886" s="12"/>
      <c r="P886" s="12"/>
      <c r="Q886" s="12"/>
    </row>
    <row r="887" spans="1:17" ht="15.75" customHeight="1">
      <c r="A887" s="37">
        <v>1492513</v>
      </c>
      <c r="B887" s="28" t="s">
        <v>1146</v>
      </c>
      <c r="C887" s="28" t="s">
        <v>1576</v>
      </c>
      <c r="D887" s="85">
        <v>509</v>
      </c>
      <c r="E887" s="103">
        <f t="shared" si="25"/>
        <v>330.85</v>
      </c>
      <c r="F887" s="28" t="s">
        <v>13</v>
      </c>
      <c r="G887" s="28" t="s">
        <v>1145</v>
      </c>
      <c r="H887" s="37" t="s">
        <v>1577</v>
      </c>
      <c r="I887" s="12"/>
      <c r="J887" s="12"/>
      <c r="K887" s="12"/>
      <c r="L887" s="12"/>
      <c r="M887" s="12"/>
      <c r="N887" s="12"/>
      <c r="O887" s="12"/>
      <c r="P887" s="12"/>
      <c r="Q887" s="12"/>
    </row>
    <row r="888" spans="1:17" ht="15.75" customHeight="1">
      <c r="A888" s="37">
        <v>1492514</v>
      </c>
      <c r="B888" s="28" t="s">
        <v>1146</v>
      </c>
      <c r="C888" s="28" t="s">
        <v>1578</v>
      </c>
      <c r="D888" s="85">
        <v>27</v>
      </c>
      <c r="E888" s="103">
        <f t="shared" si="25"/>
        <v>17.55</v>
      </c>
      <c r="F888" s="28" t="s">
        <v>227</v>
      </c>
      <c r="G888" s="28" t="s">
        <v>1145</v>
      </c>
      <c r="H888" s="37" t="s">
        <v>1579</v>
      </c>
      <c r="I888" s="12"/>
      <c r="J888" s="12"/>
      <c r="K888" s="12"/>
      <c r="L888" s="12"/>
      <c r="M888" s="12"/>
      <c r="N888" s="12"/>
      <c r="O888" s="12"/>
      <c r="P888" s="12"/>
      <c r="Q888" s="12"/>
    </row>
    <row r="889" spans="1:17" ht="15.75" customHeight="1">
      <c r="A889" s="37">
        <v>1492515</v>
      </c>
      <c r="B889" s="28" t="s">
        <v>1146</v>
      </c>
      <c r="C889" s="28" t="s">
        <v>1580</v>
      </c>
      <c r="D889" s="85">
        <v>33</v>
      </c>
      <c r="E889" s="103">
        <f t="shared" si="25"/>
        <v>21.45</v>
      </c>
      <c r="F889" s="28" t="s">
        <v>13</v>
      </c>
      <c r="G889" s="28" t="s">
        <v>1145</v>
      </c>
      <c r="H889" s="37" t="s">
        <v>1581</v>
      </c>
      <c r="I889" s="12"/>
      <c r="J889" s="12"/>
      <c r="K889" s="12"/>
      <c r="L889" s="12"/>
      <c r="M889" s="12"/>
      <c r="N889" s="12"/>
      <c r="O889" s="12"/>
      <c r="P889" s="12"/>
      <c r="Q889" s="12"/>
    </row>
    <row r="890" spans="1:17" ht="15.75" customHeight="1">
      <c r="A890" s="37">
        <v>1492516</v>
      </c>
      <c r="B890" s="28" t="s">
        <v>1146</v>
      </c>
      <c r="C890" s="28" t="s">
        <v>1582</v>
      </c>
      <c r="D890" s="85">
        <v>129</v>
      </c>
      <c r="E890" s="103">
        <f t="shared" si="25"/>
        <v>83.850000000000009</v>
      </c>
      <c r="F890" s="28" t="s">
        <v>13</v>
      </c>
      <c r="G890" s="28" t="s">
        <v>1145</v>
      </c>
      <c r="H890" s="37" t="s">
        <v>1583</v>
      </c>
      <c r="I890" s="12"/>
      <c r="J890" s="12"/>
      <c r="K890" s="12"/>
      <c r="L890" s="12"/>
      <c r="M890" s="12"/>
      <c r="N890" s="12"/>
      <c r="O890" s="12"/>
      <c r="P890" s="12"/>
      <c r="Q890" s="12"/>
    </row>
    <row r="891" spans="1:17" ht="15.75" customHeight="1">
      <c r="A891" s="37">
        <v>1492517</v>
      </c>
      <c r="B891" s="28" t="s">
        <v>1146</v>
      </c>
      <c r="C891" s="28" t="s">
        <v>1584</v>
      </c>
      <c r="D891" s="85">
        <v>545</v>
      </c>
      <c r="E891" s="103">
        <f t="shared" si="25"/>
        <v>354.25</v>
      </c>
      <c r="F891" s="28" t="s">
        <v>13</v>
      </c>
      <c r="G891" s="28" t="s">
        <v>1145</v>
      </c>
      <c r="H891" s="37" t="s">
        <v>1585</v>
      </c>
      <c r="I891" s="12"/>
      <c r="J891" s="12"/>
      <c r="K891" s="12"/>
      <c r="L891" s="12"/>
      <c r="M891" s="12"/>
      <c r="N891" s="12"/>
      <c r="O891" s="12"/>
      <c r="P891" s="12"/>
      <c r="Q891" s="12"/>
    </row>
    <row r="892" spans="1:17" ht="15.75" customHeight="1">
      <c r="A892" s="37">
        <v>1492518</v>
      </c>
      <c r="B892" s="28" t="s">
        <v>1146</v>
      </c>
      <c r="C892" s="28" t="s">
        <v>1586</v>
      </c>
      <c r="D892" s="85">
        <v>313</v>
      </c>
      <c r="E892" s="103">
        <f t="shared" si="25"/>
        <v>203.45000000000002</v>
      </c>
      <c r="F892" s="28" t="s">
        <v>13</v>
      </c>
      <c r="G892" s="28" t="s">
        <v>1145</v>
      </c>
      <c r="H892" s="37" t="s">
        <v>1587</v>
      </c>
      <c r="I892" s="12"/>
      <c r="J892" s="12"/>
      <c r="K892" s="12"/>
      <c r="L892" s="12"/>
      <c r="M892" s="12"/>
      <c r="N892" s="12"/>
      <c r="O892" s="12"/>
      <c r="P892" s="12"/>
      <c r="Q892" s="12"/>
    </row>
    <row r="893" spans="1:17" ht="15.75" customHeight="1">
      <c r="A893" s="37">
        <v>1492519</v>
      </c>
      <c r="B893" s="28" t="s">
        <v>1146</v>
      </c>
      <c r="C893" s="28" t="s">
        <v>1588</v>
      </c>
      <c r="D893" s="85">
        <v>399</v>
      </c>
      <c r="E893" s="103">
        <f t="shared" si="25"/>
        <v>259.35000000000002</v>
      </c>
      <c r="F893" s="28" t="s">
        <v>13</v>
      </c>
      <c r="G893" s="28" t="s">
        <v>1145</v>
      </c>
      <c r="H893" s="37" t="s">
        <v>1589</v>
      </c>
      <c r="I893" s="12"/>
      <c r="J893" s="12"/>
      <c r="K893" s="12"/>
      <c r="L893" s="12"/>
      <c r="M893" s="12"/>
      <c r="N893" s="12"/>
      <c r="O893" s="12"/>
      <c r="P893" s="12"/>
      <c r="Q893" s="12"/>
    </row>
    <row r="894" spans="1:17" ht="15.75" customHeight="1">
      <c r="A894" s="37">
        <v>1492520</v>
      </c>
      <c r="B894" s="28" t="s">
        <v>1146</v>
      </c>
      <c r="C894" s="28" t="s">
        <v>1590</v>
      </c>
      <c r="D894" s="85">
        <v>484</v>
      </c>
      <c r="E894" s="103">
        <f t="shared" si="25"/>
        <v>314.60000000000002</v>
      </c>
      <c r="F894" s="28" t="s">
        <v>13</v>
      </c>
      <c r="G894" s="28" t="s">
        <v>1145</v>
      </c>
      <c r="H894" s="37" t="s">
        <v>1591</v>
      </c>
      <c r="I894" s="12"/>
      <c r="J894" s="12"/>
      <c r="K894" s="12"/>
      <c r="L894" s="12"/>
      <c r="M894" s="12"/>
      <c r="N894" s="12"/>
      <c r="O894" s="12"/>
      <c r="P894" s="12"/>
      <c r="Q894" s="12"/>
    </row>
    <row r="895" spans="1:17" ht="15.75" customHeight="1">
      <c r="A895" s="37">
        <v>1492521</v>
      </c>
      <c r="B895" s="28" t="s">
        <v>1146</v>
      </c>
      <c r="C895" s="28" t="s">
        <v>1592</v>
      </c>
      <c r="D895" s="85">
        <v>278</v>
      </c>
      <c r="E895" s="103">
        <f t="shared" si="25"/>
        <v>180.70000000000002</v>
      </c>
      <c r="F895" s="28" t="s">
        <v>13</v>
      </c>
      <c r="G895" s="28" t="s">
        <v>1145</v>
      </c>
      <c r="H895" s="37" t="s">
        <v>1593</v>
      </c>
      <c r="I895" s="12"/>
      <c r="J895" s="12"/>
      <c r="K895" s="12"/>
      <c r="L895" s="12"/>
      <c r="M895" s="12"/>
      <c r="N895" s="12"/>
      <c r="O895" s="12"/>
      <c r="P895" s="12"/>
      <c r="Q895" s="12"/>
    </row>
    <row r="896" spans="1:17" ht="15.75" customHeight="1">
      <c r="A896" s="37">
        <v>1492522</v>
      </c>
      <c r="B896" s="28" t="s">
        <v>1146</v>
      </c>
      <c r="C896" s="28" t="s">
        <v>1594</v>
      </c>
      <c r="D896" s="85">
        <v>94</v>
      </c>
      <c r="E896" s="103">
        <f t="shared" si="25"/>
        <v>61.1</v>
      </c>
      <c r="F896" s="28" t="s">
        <v>13</v>
      </c>
      <c r="G896" s="28" t="s">
        <v>1145</v>
      </c>
      <c r="H896" s="37" t="s">
        <v>1595</v>
      </c>
      <c r="I896" s="12"/>
      <c r="J896" s="12"/>
      <c r="K896" s="12"/>
      <c r="L896" s="12"/>
      <c r="M896" s="12"/>
      <c r="N896" s="12"/>
      <c r="O896" s="12"/>
      <c r="P896" s="12"/>
      <c r="Q896" s="12"/>
    </row>
    <row r="897" spans="1:17" ht="15.75" customHeight="1">
      <c r="A897" s="37">
        <v>1492528</v>
      </c>
      <c r="B897" s="28" t="s">
        <v>1146</v>
      </c>
      <c r="C897" s="28" t="s">
        <v>1596</v>
      </c>
      <c r="D897" s="85">
        <v>83</v>
      </c>
      <c r="E897" s="103">
        <f t="shared" si="25"/>
        <v>53.95</v>
      </c>
      <c r="F897" s="28" t="s">
        <v>385</v>
      </c>
      <c r="G897" s="28" t="s">
        <v>1145</v>
      </c>
      <c r="H897" s="37">
        <v>4162</v>
      </c>
      <c r="I897" s="12"/>
      <c r="J897" s="12"/>
      <c r="K897" s="12"/>
      <c r="L897" s="12"/>
      <c r="M897" s="12"/>
      <c r="N897" s="12"/>
      <c r="O897" s="12"/>
      <c r="P897" s="12"/>
      <c r="Q897" s="12"/>
    </row>
    <row r="898" spans="1:17" ht="15.75" customHeight="1">
      <c r="A898" s="37">
        <v>1492530</v>
      </c>
      <c r="B898" s="28" t="s">
        <v>1146</v>
      </c>
      <c r="C898" s="28" t="s">
        <v>1597</v>
      </c>
      <c r="D898" s="85">
        <v>529</v>
      </c>
      <c r="E898" s="103">
        <f t="shared" si="25"/>
        <v>343.85</v>
      </c>
      <c r="F898" s="28" t="s">
        <v>13</v>
      </c>
      <c r="G898" s="28" t="s">
        <v>1145</v>
      </c>
      <c r="H898" s="37" t="s">
        <v>1598</v>
      </c>
      <c r="I898" s="12"/>
      <c r="J898" s="12"/>
      <c r="K898" s="12"/>
      <c r="L898" s="12"/>
      <c r="M898" s="12"/>
      <c r="N898" s="12"/>
      <c r="O898" s="12"/>
      <c r="P898" s="12"/>
      <c r="Q898" s="12"/>
    </row>
    <row r="899" spans="1:17" ht="15.75" customHeight="1">
      <c r="A899" s="37">
        <v>1492531</v>
      </c>
      <c r="B899" s="28" t="s">
        <v>1146</v>
      </c>
      <c r="C899" s="28" t="s">
        <v>1599</v>
      </c>
      <c r="D899" s="85">
        <v>529</v>
      </c>
      <c r="E899" s="103">
        <f t="shared" si="25"/>
        <v>343.85</v>
      </c>
      <c r="F899" s="28" t="s">
        <v>13</v>
      </c>
      <c r="G899" s="28" t="s">
        <v>1145</v>
      </c>
      <c r="H899" s="37" t="s">
        <v>1600</v>
      </c>
      <c r="I899" s="12"/>
      <c r="J899" s="12"/>
      <c r="K899" s="12"/>
      <c r="L899" s="12"/>
      <c r="M899" s="12"/>
      <c r="N899" s="12"/>
      <c r="O899" s="12"/>
      <c r="P899" s="12"/>
      <c r="Q899" s="12"/>
    </row>
    <row r="900" spans="1:17" ht="15.75" customHeight="1">
      <c r="A900" s="37">
        <v>1492532</v>
      </c>
      <c r="B900" s="28" t="s">
        <v>1146</v>
      </c>
      <c r="C900" s="28" t="s">
        <v>1601</v>
      </c>
      <c r="D900" s="85">
        <v>329</v>
      </c>
      <c r="E900" s="103">
        <f t="shared" si="25"/>
        <v>213.85</v>
      </c>
      <c r="F900" s="28" t="s">
        <v>13</v>
      </c>
      <c r="G900" s="28" t="s">
        <v>1145</v>
      </c>
      <c r="H900" s="37">
        <v>9893</v>
      </c>
      <c r="I900" s="12"/>
      <c r="J900" s="12"/>
      <c r="K900" s="12"/>
      <c r="L900" s="12"/>
      <c r="M900" s="12"/>
      <c r="N900" s="12"/>
      <c r="O900" s="12"/>
      <c r="P900" s="12"/>
      <c r="Q900" s="12"/>
    </row>
    <row r="901" spans="1:17" ht="15.75" customHeight="1">
      <c r="A901" s="37">
        <v>1492533</v>
      </c>
      <c r="B901" s="28" t="s">
        <v>1146</v>
      </c>
      <c r="C901" s="28" t="s">
        <v>1602</v>
      </c>
      <c r="D901" s="85">
        <v>120</v>
      </c>
      <c r="E901" s="103">
        <f t="shared" si="25"/>
        <v>78</v>
      </c>
      <c r="F901" s="28" t="s">
        <v>13</v>
      </c>
      <c r="G901" s="28" t="s">
        <v>1145</v>
      </c>
      <c r="H901" s="37">
        <v>9668</v>
      </c>
      <c r="I901" s="12"/>
      <c r="J901" s="12"/>
      <c r="K901" s="12"/>
      <c r="L901" s="12"/>
      <c r="M901" s="12"/>
      <c r="N901" s="12"/>
      <c r="O901" s="12"/>
      <c r="P901" s="12"/>
      <c r="Q901" s="12"/>
    </row>
    <row r="902" spans="1:17" ht="15.75" customHeight="1">
      <c r="A902" s="37">
        <v>1492534</v>
      </c>
      <c r="B902" s="28" t="s">
        <v>1146</v>
      </c>
      <c r="C902" s="28" t="s">
        <v>1603</v>
      </c>
      <c r="D902" s="85">
        <v>421</v>
      </c>
      <c r="E902" s="103">
        <f t="shared" si="25"/>
        <v>273.65000000000003</v>
      </c>
      <c r="F902" s="28" t="s">
        <v>13</v>
      </c>
      <c r="G902" s="28" t="s">
        <v>1145</v>
      </c>
      <c r="H902" s="37">
        <v>9895</v>
      </c>
      <c r="I902" s="12"/>
      <c r="J902" s="12"/>
      <c r="K902" s="12"/>
      <c r="L902" s="12"/>
      <c r="M902" s="12"/>
      <c r="N902" s="12"/>
      <c r="O902" s="12"/>
      <c r="P902" s="12"/>
      <c r="Q902" s="12"/>
    </row>
    <row r="903" spans="1:17" ht="15.75" customHeight="1">
      <c r="A903" s="37">
        <v>1492536</v>
      </c>
      <c r="B903" s="28" t="s">
        <v>1146</v>
      </c>
      <c r="C903" s="28" t="s">
        <v>1604</v>
      </c>
      <c r="D903" s="85">
        <v>488</v>
      </c>
      <c r="E903" s="103">
        <f t="shared" si="25"/>
        <v>317.2</v>
      </c>
      <c r="F903" s="28" t="s">
        <v>13</v>
      </c>
      <c r="G903" s="28" t="s">
        <v>1145</v>
      </c>
      <c r="H903" s="37" t="s">
        <v>1605</v>
      </c>
      <c r="I903" s="12"/>
      <c r="J903" s="12"/>
      <c r="K903" s="12"/>
      <c r="L903" s="12"/>
      <c r="M903" s="12"/>
      <c r="N903" s="12"/>
      <c r="O903" s="12"/>
      <c r="P903" s="12"/>
      <c r="Q903" s="12"/>
    </row>
    <row r="904" spans="1:17" ht="15.75" customHeight="1">
      <c r="A904" s="37">
        <v>1492537</v>
      </c>
      <c r="B904" s="28" t="s">
        <v>1146</v>
      </c>
      <c r="C904" s="28" t="s">
        <v>1606</v>
      </c>
      <c r="D904" s="85">
        <v>322</v>
      </c>
      <c r="E904" s="103">
        <f t="shared" si="25"/>
        <v>209.3</v>
      </c>
      <c r="F904" s="28" t="s">
        <v>13</v>
      </c>
      <c r="G904" s="28" t="s">
        <v>1145</v>
      </c>
      <c r="H904" s="37" t="s">
        <v>1607</v>
      </c>
      <c r="I904" s="12"/>
      <c r="J904" s="12"/>
      <c r="K904" s="12"/>
      <c r="L904" s="12"/>
      <c r="M904" s="12"/>
      <c r="N904" s="12"/>
      <c r="O904" s="12"/>
      <c r="P904" s="12"/>
      <c r="Q904" s="12"/>
    </row>
    <row r="905" spans="1:17" ht="15.75" customHeight="1">
      <c r="A905" s="37">
        <v>1492538</v>
      </c>
      <c r="B905" s="28" t="s">
        <v>1146</v>
      </c>
      <c r="C905" s="28" t="s">
        <v>1608</v>
      </c>
      <c r="D905" s="85">
        <v>338</v>
      </c>
      <c r="E905" s="103">
        <f t="shared" si="25"/>
        <v>219.70000000000002</v>
      </c>
      <c r="F905" s="28" t="s">
        <v>13</v>
      </c>
      <c r="G905" s="28" t="s">
        <v>1145</v>
      </c>
      <c r="H905" s="37" t="s">
        <v>1609</v>
      </c>
      <c r="I905" s="12"/>
      <c r="J905" s="12"/>
      <c r="K905" s="12"/>
      <c r="L905" s="12"/>
      <c r="M905" s="12"/>
      <c r="N905" s="12"/>
      <c r="O905" s="12"/>
      <c r="P905" s="12"/>
      <c r="Q905" s="12"/>
    </row>
    <row r="906" spans="1:17" ht="15.75" customHeight="1">
      <c r="A906" s="37">
        <v>1492539</v>
      </c>
      <c r="B906" s="28" t="s">
        <v>1146</v>
      </c>
      <c r="C906" s="28" t="s">
        <v>1610</v>
      </c>
      <c r="D906" s="85">
        <v>373</v>
      </c>
      <c r="E906" s="103">
        <f t="shared" si="25"/>
        <v>242.45000000000002</v>
      </c>
      <c r="F906" s="28" t="s">
        <v>13</v>
      </c>
      <c r="G906" s="28" t="s">
        <v>1145</v>
      </c>
      <c r="H906" s="37" t="s">
        <v>1611</v>
      </c>
      <c r="I906" s="12"/>
      <c r="J906" s="12"/>
      <c r="K906" s="12"/>
      <c r="L906" s="12"/>
      <c r="M906" s="12"/>
      <c r="N906" s="12"/>
      <c r="O906" s="12"/>
      <c r="P906" s="12"/>
      <c r="Q906" s="12"/>
    </row>
    <row r="907" spans="1:17" ht="15.75" customHeight="1">
      <c r="A907" s="37">
        <v>1492540</v>
      </c>
      <c r="B907" s="28" t="s">
        <v>1146</v>
      </c>
      <c r="C907" s="28" t="s">
        <v>1612</v>
      </c>
      <c r="D907" s="85">
        <v>398</v>
      </c>
      <c r="E907" s="103">
        <f t="shared" si="25"/>
        <v>258.7</v>
      </c>
      <c r="F907" s="28" t="s">
        <v>13</v>
      </c>
      <c r="G907" s="28" t="s">
        <v>1145</v>
      </c>
      <c r="H907" s="37" t="s">
        <v>1613</v>
      </c>
      <c r="I907" s="12"/>
      <c r="J907" s="12"/>
      <c r="K907" s="12"/>
      <c r="L907" s="12"/>
      <c r="M907" s="12"/>
      <c r="N907" s="12"/>
      <c r="O907" s="12"/>
      <c r="P907" s="12"/>
      <c r="Q907" s="12"/>
    </row>
    <row r="908" spans="1:17" ht="15.75" customHeight="1">
      <c r="A908" s="37">
        <v>1492541</v>
      </c>
      <c r="B908" s="28" t="s">
        <v>1146</v>
      </c>
      <c r="C908" s="28" t="s">
        <v>1614</v>
      </c>
      <c r="D908" s="85">
        <v>421</v>
      </c>
      <c r="E908" s="103">
        <f t="shared" si="25"/>
        <v>273.65000000000003</v>
      </c>
      <c r="F908" s="28" t="s">
        <v>13</v>
      </c>
      <c r="G908" s="28" t="s">
        <v>1145</v>
      </c>
      <c r="H908" s="37" t="s">
        <v>1615</v>
      </c>
      <c r="I908" s="12"/>
      <c r="J908" s="12"/>
      <c r="K908" s="12"/>
      <c r="L908" s="12"/>
      <c r="M908" s="12"/>
      <c r="N908" s="12"/>
      <c r="O908" s="12"/>
      <c r="P908" s="12"/>
      <c r="Q908" s="12"/>
    </row>
    <row r="909" spans="1:17" ht="15.75" customHeight="1">
      <c r="A909" s="37">
        <v>1492542</v>
      </c>
      <c r="B909" s="28" t="s">
        <v>1146</v>
      </c>
      <c r="C909" s="28" t="s">
        <v>1616</v>
      </c>
      <c r="D909" s="85">
        <v>176</v>
      </c>
      <c r="E909" s="103">
        <f t="shared" si="25"/>
        <v>114.4</v>
      </c>
      <c r="F909" s="28" t="s">
        <v>13</v>
      </c>
      <c r="G909" s="28" t="s">
        <v>1145</v>
      </c>
      <c r="H909" s="37" t="s">
        <v>1617</v>
      </c>
      <c r="I909" s="12"/>
      <c r="J909" s="12"/>
      <c r="K909" s="12"/>
      <c r="L909" s="12"/>
      <c r="M909" s="12"/>
      <c r="N909" s="12"/>
      <c r="O909" s="12"/>
      <c r="P909" s="12"/>
      <c r="Q909" s="12"/>
    </row>
    <row r="910" spans="1:17" ht="15.75" customHeight="1">
      <c r="A910" s="37">
        <v>1492543</v>
      </c>
      <c r="B910" s="28" t="s">
        <v>1146</v>
      </c>
      <c r="C910" s="28" t="s">
        <v>1618</v>
      </c>
      <c r="D910" s="85">
        <v>176</v>
      </c>
      <c r="E910" s="103">
        <f t="shared" si="25"/>
        <v>114.4</v>
      </c>
      <c r="F910" s="28" t="s">
        <v>13</v>
      </c>
      <c r="G910" s="28" t="s">
        <v>1145</v>
      </c>
      <c r="H910" s="37" t="s">
        <v>1619</v>
      </c>
      <c r="I910" s="12"/>
      <c r="J910" s="12"/>
      <c r="K910" s="12"/>
      <c r="L910" s="12"/>
      <c r="M910" s="12"/>
      <c r="N910" s="12"/>
      <c r="O910" s="12"/>
      <c r="P910" s="12"/>
      <c r="Q910" s="12"/>
    </row>
    <row r="911" spans="1:17" ht="15.75" customHeight="1">
      <c r="A911" s="37">
        <v>1492544</v>
      </c>
      <c r="B911" s="28" t="s">
        <v>1146</v>
      </c>
      <c r="C911" s="28" t="s">
        <v>1620</v>
      </c>
      <c r="D911" s="85">
        <v>176</v>
      </c>
      <c r="E911" s="103">
        <f t="shared" si="25"/>
        <v>114.4</v>
      </c>
      <c r="F911" s="28" t="s">
        <v>13</v>
      </c>
      <c r="G911" s="28" t="s">
        <v>1145</v>
      </c>
      <c r="H911" s="37" t="s">
        <v>1621</v>
      </c>
      <c r="I911" s="12"/>
      <c r="J911" s="12"/>
      <c r="K911" s="12"/>
      <c r="L911" s="12"/>
      <c r="M911" s="12"/>
      <c r="N911" s="12"/>
      <c r="O911" s="12"/>
      <c r="P911" s="12"/>
      <c r="Q911" s="12"/>
    </row>
    <row r="912" spans="1:17" ht="15.75" customHeight="1">
      <c r="A912" s="37">
        <v>1492545</v>
      </c>
      <c r="B912" s="28" t="s">
        <v>1146</v>
      </c>
      <c r="C912" s="28" t="s">
        <v>1622</v>
      </c>
      <c r="D912" s="85">
        <v>176</v>
      </c>
      <c r="E912" s="103">
        <f t="shared" si="25"/>
        <v>114.4</v>
      </c>
      <c r="F912" s="28" t="s">
        <v>13</v>
      </c>
      <c r="G912" s="28" t="s">
        <v>1145</v>
      </c>
      <c r="H912" s="37" t="s">
        <v>1623</v>
      </c>
      <c r="I912" s="12"/>
      <c r="J912" s="12"/>
      <c r="K912" s="12"/>
      <c r="L912" s="12"/>
      <c r="M912" s="12"/>
      <c r="N912" s="12"/>
      <c r="O912" s="12"/>
      <c r="P912" s="12"/>
      <c r="Q912" s="12"/>
    </row>
    <row r="913" spans="1:17" ht="15.75" customHeight="1">
      <c r="A913" s="37">
        <v>1492546</v>
      </c>
      <c r="B913" s="28" t="s">
        <v>1146</v>
      </c>
      <c r="C913" s="28" t="s">
        <v>1624</v>
      </c>
      <c r="D913" s="85">
        <v>176</v>
      </c>
      <c r="E913" s="103">
        <f t="shared" si="25"/>
        <v>114.4</v>
      </c>
      <c r="F913" s="28" t="s">
        <v>13</v>
      </c>
      <c r="G913" s="28" t="s">
        <v>1145</v>
      </c>
      <c r="H913" s="37" t="s">
        <v>1625</v>
      </c>
      <c r="I913" s="12"/>
      <c r="J913" s="12"/>
      <c r="K913" s="12"/>
      <c r="L913" s="12"/>
      <c r="M913" s="12"/>
      <c r="N913" s="12"/>
      <c r="O913" s="12"/>
      <c r="P913" s="12"/>
      <c r="Q913" s="12"/>
    </row>
    <row r="914" spans="1:17" ht="15.75" customHeight="1">
      <c r="A914" s="37">
        <v>1492547</v>
      </c>
      <c r="B914" s="28" t="s">
        <v>1146</v>
      </c>
      <c r="C914" s="28" t="s">
        <v>1626</v>
      </c>
      <c r="D914" s="85">
        <v>383</v>
      </c>
      <c r="E914" s="103">
        <f t="shared" si="25"/>
        <v>248.95000000000002</v>
      </c>
      <c r="F914" s="28" t="s">
        <v>13</v>
      </c>
      <c r="G914" s="28" t="s">
        <v>1145</v>
      </c>
      <c r="H914" s="37" t="s">
        <v>1627</v>
      </c>
      <c r="I914" s="12"/>
      <c r="J914" s="12"/>
      <c r="K914" s="12"/>
      <c r="L914" s="12"/>
      <c r="M914" s="12"/>
      <c r="N914" s="12"/>
      <c r="O914" s="12"/>
      <c r="P914" s="12"/>
      <c r="Q914" s="12"/>
    </row>
    <row r="915" spans="1:17" ht="15.75" customHeight="1">
      <c r="A915" s="37">
        <v>1492548</v>
      </c>
      <c r="B915" s="28" t="s">
        <v>1146</v>
      </c>
      <c r="C915" s="28" t="s">
        <v>1628</v>
      </c>
      <c r="D915" s="85">
        <v>444</v>
      </c>
      <c r="E915" s="103">
        <f t="shared" si="25"/>
        <v>288.60000000000002</v>
      </c>
      <c r="F915" s="28" t="s">
        <v>13</v>
      </c>
      <c r="G915" s="28" t="s">
        <v>1145</v>
      </c>
      <c r="H915" s="37" t="s">
        <v>1629</v>
      </c>
      <c r="I915" s="12"/>
      <c r="J915" s="12"/>
      <c r="K915" s="12"/>
      <c r="L915" s="12"/>
      <c r="M915" s="12"/>
      <c r="N915" s="12"/>
      <c r="O915" s="12"/>
      <c r="P915" s="12"/>
      <c r="Q915" s="12"/>
    </row>
    <row r="916" spans="1:17" ht="15.75" customHeight="1">
      <c r="A916" s="37">
        <v>1492549</v>
      </c>
      <c r="B916" s="28" t="s">
        <v>1146</v>
      </c>
      <c r="C916" s="28" t="s">
        <v>1630</v>
      </c>
      <c r="D916" s="85">
        <v>608</v>
      </c>
      <c r="E916" s="103">
        <f t="shared" si="25"/>
        <v>395.2</v>
      </c>
      <c r="F916" s="28" t="s">
        <v>13</v>
      </c>
      <c r="G916" s="28" t="s">
        <v>1145</v>
      </c>
      <c r="H916" s="37" t="s">
        <v>1631</v>
      </c>
      <c r="I916" s="12"/>
      <c r="J916" s="12"/>
      <c r="K916" s="12"/>
      <c r="L916" s="12"/>
      <c r="M916" s="12"/>
      <c r="N916" s="12"/>
      <c r="O916" s="12"/>
      <c r="P916" s="12"/>
      <c r="Q916" s="12"/>
    </row>
    <row r="917" spans="1:17" ht="15.75" customHeight="1">
      <c r="A917" s="37">
        <v>1492551</v>
      </c>
      <c r="B917" s="28" t="s">
        <v>1146</v>
      </c>
      <c r="C917" s="28" t="s">
        <v>1632</v>
      </c>
      <c r="D917" s="85">
        <v>723</v>
      </c>
      <c r="E917" s="103">
        <f t="shared" si="25"/>
        <v>469.95</v>
      </c>
      <c r="F917" s="28" t="s">
        <v>13</v>
      </c>
      <c r="G917" s="28" t="s">
        <v>1145</v>
      </c>
      <c r="H917" s="37" t="s">
        <v>1633</v>
      </c>
      <c r="I917" s="12"/>
      <c r="J917" s="12"/>
      <c r="K917" s="12"/>
      <c r="L917" s="12"/>
      <c r="M917" s="12"/>
      <c r="N917" s="12"/>
      <c r="O917" s="12"/>
      <c r="P917" s="12"/>
      <c r="Q917" s="12"/>
    </row>
    <row r="918" spans="1:17" ht="15.75" customHeight="1">
      <c r="A918" s="37">
        <v>1492552</v>
      </c>
      <c r="B918" s="28" t="s">
        <v>1146</v>
      </c>
      <c r="C918" s="28" t="s">
        <v>1634</v>
      </c>
      <c r="D918" s="85">
        <v>608</v>
      </c>
      <c r="E918" s="103">
        <f t="shared" si="25"/>
        <v>395.2</v>
      </c>
      <c r="F918" s="28" t="s">
        <v>13</v>
      </c>
      <c r="G918" s="28" t="s">
        <v>1145</v>
      </c>
      <c r="H918" s="37" t="s">
        <v>1635</v>
      </c>
      <c r="I918" s="12"/>
      <c r="J918" s="12"/>
      <c r="K918" s="12"/>
      <c r="L918" s="12"/>
      <c r="M918" s="12"/>
      <c r="N918" s="12"/>
      <c r="O918" s="12"/>
      <c r="P918" s="12"/>
      <c r="Q918" s="12"/>
    </row>
    <row r="919" spans="1:17" ht="15.75" customHeight="1">
      <c r="A919" s="37">
        <v>1492554</v>
      </c>
      <c r="B919" s="28" t="s">
        <v>1146</v>
      </c>
      <c r="C919" s="28" t="s">
        <v>1636</v>
      </c>
      <c r="D919" s="85">
        <v>723</v>
      </c>
      <c r="E919" s="103">
        <f t="shared" si="25"/>
        <v>469.95</v>
      </c>
      <c r="F919" s="28" t="s">
        <v>13</v>
      </c>
      <c r="G919" s="28" t="s">
        <v>1145</v>
      </c>
      <c r="H919" s="37" t="s">
        <v>1637</v>
      </c>
      <c r="I919" s="12"/>
      <c r="J919" s="12"/>
      <c r="K919" s="12"/>
      <c r="L919" s="12"/>
      <c r="M919" s="12"/>
      <c r="N919" s="12"/>
      <c r="O919" s="12"/>
      <c r="P919" s="12"/>
      <c r="Q919" s="12"/>
    </row>
    <row r="920" spans="1:17" ht="15.75" customHeight="1">
      <c r="A920" s="37">
        <v>1492555</v>
      </c>
      <c r="B920" s="28" t="s">
        <v>1146</v>
      </c>
      <c r="C920" s="28" t="s">
        <v>1638</v>
      </c>
      <c r="D920" s="85">
        <v>634</v>
      </c>
      <c r="E920" s="103">
        <f t="shared" si="25"/>
        <v>412.1</v>
      </c>
      <c r="F920" s="28" t="s">
        <v>13</v>
      </c>
      <c r="G920" s="28" t="s">
        <v>1145</v>
      </c>
      <c r="H920" s="37" t="s">
        <v>1639</v>
      </c>
      <c r="I920" s="12"/>
      <c r="J920" s="12"/>
      <c r="K920" s="12"/>
      <c r="L920" s="12"/>
      <c r="M920" s="12"/>
      <c r="N920" s="12"/>
      <c r="O920" s="12"/>
      <c r="P920" s="12"/>
      <c r="Q920" s="12"/>
    </row>
    <row r="921" spans="1:17" ht="15.75" customHeight="1">
      <c r="A921" s="37">
        <v>1496142</v>
      </c>
      <c r="B921" s="28" t="s">
        <v>1146</v>
      </c>
      <c r="C921" s="28" t="s">
        <v>1640</v>
      </c>
      <c r="D921" s="85">
        <v>128</v>
      </c>
      <c r="E921" s="103">
        <f t="shared" si="25"/>
        <v>83.2</v>
      </c>
      <c r="F921" s="28" t="s">
        <v>13</v>
      </c>
      <c r="G921" s="28" t="s">
        <v>1145</v>
      </c>
      <c r="H921" s="37">
        <v>6666</v>
      </c>
      <c r="I921" s="12"/>
      <c r="J921" s="12"/>
      <c r="K921" s="12"/>
      <c r="L921" s="12"/>
      <c r="M921" s="12"/>
      <c r="N921" s="12"/>
      <c r="O921" s="12"/>
      <c r="P921" s="12"/>
      <c r="Q921" s="12"/>
    </row>
    <row r="922" spans="1:17" ht="15.75" customHeight="1">
      <c r="A922" s="37">
        <v>1497673</v>
      </c>
      <c r="B922" s="28" t="s">
        <v>1146</v>
      </c>
      <c r="C922" s="28" t="s">
        <v>1641</v>
      </c>
      <c r="D922" s="85">
        <v>534</v>
      </c>
      <c r="E922" s="103">
        <f t="shared" si="25"/>
        <v>347.1</v>
      </c>
      <c r="F922" s="28" t="s">
        <v>13</v>
      </c>
      <c r="G922" s="28" t="s">
        <v>1145</v>
      </c>
      <c r="H922" s="37" t="s">
        <v>1642</v>
      </c>
      <c r="I922" s="12"/>
      <c r="J922" s="12"/>
      <c r="K922" s="12"/>
      <c r="L922" s="12"/>
      <c r="M922" s="12"/>
      <c r="N922" s="12"/>
      <c r="O922" s="12"/>
      <c r="P922" s="12"/>
      <c r="Q922" s="12"/>
    </row>
    <row r="923" spans="1:17" ht="15.75" customHeight="1">
      <c r="A923" s="37">
        <v>1502987</v>
      </c>
      <c r="B923" s="28" t="s">
        <v>1146</v>
      </c>
      <c r="C923" s="28" t="s">
        <v>1643</v>
      </c>
      <c r="D923" s="85">
        <v>267</v>
      </c>
      <c r="E923" s="103">
        <f t="shared" si="25"/>
        <v>173.55</v>
      </c>
      <c r="F923" s="28" t="s">
        <v>13</v>
      </c>
      <c r="G923" s="28" t="s">
        <v>1145</v>
      </c>
      <c r="H923" s="37" t="s">
        <v>1644</v>
      </c>
      <c r="I923" s="12"/>
      <c r="J923" s="12"/>
      <c r="K923" s="12"/>
      <c r="L923" s="12"/>
      <c r="M923" s="12"/>
      <c r="N923" s="12"/>
      <c r="O923" s="12"/>
      <c r="P923" s="12"/>
      <c r="Q923" s="12"/>
    </row>
    <row r="924" spans="1:17" ht="15.75" customHeight="1">
      <c r="A924" s="37">
        <v>1502988</v>
      </c>
      <c r="B924" s="28" t="s">
        <v>1146</v>
      </c>
      <c r="C924" s="28" t="s">
        <v>1645</v>
      </c>
      <c r="D924" s="85">
        <v>256</v>
      </c>
      <c r="E924" s="103">
        <f t="shared" si="25"/>
        <v>166.4</v>
      </c>
      <c r="F924" s="28" t="s">
        <v>13</v>
      </c>
      <c r="G924" s="28" t="s">
        <v>1145</v>
      </c>
      <c r="H924" s="37" t="s">
        <v>1646</v>
      </c>
      <c r="I924" s="12"/>
      <c r="J924" s="12"/>
      <c r="K924" s="12"/>
      <c r="L924" s="12"/>
      <c r="M924" s="12"/>
      <c r="N924" s="12"/>
      <c r="O924" s="12"/>
      <c r="P924" s="12"/>
      <c r="Q924" s="12"/>
    </row>
    <row r="925" spans="1:17" ht="15.75" customHeight="1">
      <c r="A925" s="37">
        <v>1503690</v>
      </c>
      <c r="B925" s="28" t="s">
        <v>1146</v>
      </c>
      <c r="C925" s="28" t="s">
        <v>1647</v>
      </c>
      <c r="D925" s="85">
        <v>521</v>
      </c>
      <c r="E925" s="103">
        <f t="shared" si="25"/>
        <v>338.65000000000003</v>
      </c>
      <c r="F925" s="28" t="s">
        <v>13</v>
      </c>
      <c r="G925" s="28" t="s">
        <v>1145</v>
      </c>
      <c r="H925" s="37" t="s">
        <v>1648</v>
      </c>
      <c r="I925" s="12"/>
      <c r="J925" s="12"/>
      <c r="K925" s="12"/>
      <c r="L925" s="12"/>
      <c r="M925" s="12"/>
      <c r="N925" s="12"/>
      <c r="O925" s="12"/>
      <c r="P925" s="12"/>
      <c r="Q925" s="12"/>
    </row>
    <row r="926" spans="1:17" ht="15.75" customHeight="1">
      <c r="A926" s="37">
        <v>1503691</v>
      </c>
      <c r="B926" s="28" t="s">
        <v>1146</v>
      </c>
      <c r="C926" s="28" t="s">
        <v>1649</v>
      </c>
      <c r="D926" s="85">
        <v>677</v>
      </c>
      <c r="E926" s="103">
        <f t="shared" si="25"/>
        <v>440.05</v>
      </c>
      <c r="F926" s="28" t="s">
        <v>13</v>
      </c>
      <c r="G926" s="28" t="s">
        <v>1145</v>
      </c>
      <c r="H926" s="37" t="s">
        <v>1650</v>
      </c>
      <c r="I926" s="12"/>
      <c r="J926" s="12"/>
      <c r="K926" s="12"/>
      <c r="L926" s="12"/>
      <c r="M926" s="12"/>
      <c r="N926" s="12"/>
      <c r="O926" s="12"/>
      <c r="P926" s="12"/>
      <c r="Q926" s="12"/>
    </row>
    <row r="927" spans="1:17" ht="15.75" customHeight="1">
      <c r="A927" s="37">
        <v>1503692</v>
      </c>
      <c r="B927" s="28" t="s">
        <v>1146</v>
      </c>
      <c r="C927" s="28" t="s">
        <v>1651</v>
      </c>
      <c r="D927" s="85">
        <v>737</v>
      </c>
      <c r="E927" s="103">
        <f t="shared" si="25"/>
        <v>479.05</v>
      </c>
      <c r="F927" s="28" t="s">
        <v>13</v>
      </c>
      <c r="G927" s="28" t="s">
        <v>1145</v>
      </c>
      <c r="H927" s="37" t="s">
        <v>1652</v>
      </c>
      <c r="I927" s="12"/>
      <c r="J927" s="12"/>
      <c r="K927" s="12"/>
      <c r="L927" s="12"/>
      <c r="M927" s="12"/>
      <c r="N927" s="12"/>
      <c r="O927" s="12"/>
      <c r="P927" s="12"/>
      <c r="Q927" s="12"/>
    </row>
    <row r="928" spans="1:17" ht="15.75" customHeight="1">
      <c r="A928" s="37">
        <v>1503693</v>
      </c>
      <c r="B928" s="28" t="s">
        <v>1146</v>
      </c>
      <c r="C928" s="28" t="s">
        <v>1653</v>
      </c>
      <c r="D928" s="85">
        <v>364</v>
      </c>
      <c r="E928" s="103">
        <f t="shared" si="25"/>
        <v>236.6</v>
      </c>
      <c r="F928" s="28" t="s">
        <v>13</v>
      </c>
      <c r="G928" s="28" t="s">
        <v>1145</v>
      </c>
      <c r="H928" s="37" t="s">
        <v>1654</v>
      </c>
      <c r="I928" s="12"/>
      <c r="J928" s="12"/>
      <c r="K928" s="12"/>
      <c r="L928" s="12"/>
      <c r="M928" s="12"/>
      <c r="N928" s="12"/>
      <c r="O928" s="12"/>
      <c r="P928" s="12"/>
      <c r="Q928" s="12"/>
    </row>
    <row r="929" spans="1:17" ht="15.75" customHeight="1">
      <c r="A929" s="37">
        <v>1503694</v>
      </c>
      <c r="B929" s="28" t="s">
        <v>1146</v>
      </c>
      <c r="C929" s="28" t="s">
        <v>1655</v>
      </c>
      <c r="D929" s="85">
        <v>569</v>
      </c>
      <c r="E929" s="103">
        <f t="shared" si="25"/>
        <v>369.85</v>
      </c>
      <c r="F929" s="28" t="s">
        <v>13</v>
      </c>
      <c r="G929" s="28" t="s">
        <v>1145</v>
      </c>
      <c r="H929" s="37" t="s">
        <v>1656</v>
      </c>
      <c r="I929" s="12"/>
      <c r="J929" s="12"/>
      <c r="K929" s="12"/>
      <c r="L929" s="12"/>
      <c r="M929" s="12"/>
      <c r="N929" s="12"/>
      <c r="O929" s="12"/>
      <c r="P929" s="12"/>
      <c r="Q929" s="12"/>
    </row>
    <row r="930" spans="1:17" ht="15.75" customHeight="1">
      <c r="A930" s="37">
        <v>1503695</v>
      </c>
      <c r="B930" s="28" t="s">
        <v>1146</v>
      </c>
      <c r="C930" s="28" t="s">
        <v>1657</v>
      </c>
      <c r="D930" s="85">
        <v>314</v>
      </c>
      <c r="E930" s="103">
        <f t="shared" si="25"/>
        <v>204.1</v>
      </c>
      <c r="F930" s="28" t="s">
        <v>13</v>
      </c>
      <c r="G930" s="28" t="s">
        <v>1145</v>
      </c>
      <c r="H930" s="37" t="s">
        <v>1658</v>
      </c>
      <c r="I930" s="12"/>
      <c r="J930" s="12"/>
      <c r="K930" s="12"/>
      <c r="L930" s="12"/>
      <c r="M930" s="12"/>
      <c r="N930" s="12"/>
      <c r="O930" s="12"/>
      <c r="P930" s="12"/>
      <c r="Q930" s="12"/>
    </row>
    <row r="931" spans="1:17" ht="15.75" customHeight="1">
      <c r="A931" s="37">
        <v>1503704</v>
      </c>
      <c r="B931" s="28" t="s">
        <v>1146</v>
      </c>
      <c r="C931" s="28" t="s">
        <v>1659</v>
      </c>
      <c r="D931" s="85">
        <v>1298</v>
      </c>
      <c r="E931" s="103">
        <f t="shared" si="25"/>
        <v>843.7</v>
      </c>
      <c r="F931" s="28" t="s">
        <v>13</v>
      </c>
      <c r="G931" s="28" t="s">
        <v>1145</v>
      </c>
      <c r="H931" s="37" t="s">
        <v>1660</v>
      </c>
      <c r="I931" s="12"/>
      <c r="J931" s="12"/>
      <c r="K931" s="12"/>
      <c r="L931" s="12"/>
      <c r="M931" s="12"/>
      <c r="N931" s="12"/>
      <c r="O931" s="12"/>
      <c r="P931" s="12"/>
      <c r="Q931" s="12"/>
    </row>
    <row r="932" spans="1:17" ht="15.75" customHeight="1">
      <c r="A932" s="37">
        <v>1503705</v>
      </c>
      <c r="B932" s="28" t="s">
        <v>1146</v>
      </c>
      <c r="C932" s="28" t="s">
        <v>1661</v>
      </c>
      <c r="D932" s="85">
        <v>1298</v>
      </c>
      <c r="E932" s="103">
        <f t="shared" si="25"/>
        <v>843.7</v>
      </c>
      <c r="F932" s="28" t="s">
        <v>13</v>
      </c>
      <c r="G932" s="28" t="s">
        <v>1145</v>
      </c>
      <c r="H932" s="37" t="s">
        <v>1662</v>
      </c>
      <c r="I932" s="12"/>
      <c r="J932" s="12"/>
      <c r="K932" s="12"/>
      <c r="L932" s="12"/>
      <c r="M932" s="12"/>
      <c r="N932" s="12"/>
      <c r="O932" s="12"/>
      <c r="P932" s="12"/>
      <c r="Q932" s="12"/>
    </row>
    <row r="933" spans="1:17" ht="15.75" customHeight="1">
      <c r="A933" s="37">
        <v>1503706</v>
      </c>
      <c r="B933" s="28" t="s">
        <v>1146</v>
      </c>
      <c r="C933" s="28" t="s">
        <v>1663</v>
      </c>
      <c r="D933" s="85">
        <v>464</v>
      </c>
      <c r="E933" s="103">
        <f t="shared" si="25"/>
        <v>301.60000000000002</v>
      </c>
      <c r="F933" s="28" t="s">
        <v>13</v>
      </c>
      <c r="G933" s="28" t="s">
        <v>1145</v>
      </c>
      <c r="H933" s="37" t="s">
        <v>1664</v>
      </c>
      <c r="I933" s="12"/>
      <c r="J933" s="12"/>
      <c r="K933" s="12"/>
      <c r="L933" s="12"/>
      <c r="M933" s="12"/>
      <c r="N933" s="12"/>
      <c r="O933" s="12"/>
      <c r="P933" s="12"/>
      <c r="Q933" s="12"/>
    </row>
    <row r="934" spans="1:17" ht="15.75" customHeight="1">
      <c r="A934" s="37">
        <v>1503708</v>
      </c>
      <c r="B934" s="28" t="s">
        <v>1146</v>
      </c>
      <c r="C934" s="28" t="s">
        <v>1665</v>
      </c>
      <c r="D934" s="85">
        <v>303</v>
      </c>
      <c r="E934" s="103">
        <f t="shared" si="25"/>
        <v>196.95000000000002</v>
      </c>
      <c r="F934" s="28" t="s">
        <v>13</v>
      </c>
      <c r="G934" s="28" t="s">
        <v>1145</v>
      </c>
      <c r="H934" s="37" t="s">
        <v>1666</v>
      </c>
      <c r="I934" s="12"/>
      <c r="J934" s="12"/>
      <c r="K934" s="12"/>
      <c r="L934" s="12"/>
      <c r="M934" s="12"/>
      <c r="N934" s="12"/>
      <c r="O934" s="12"/>
      <c r="P934" s="12"/>
      <c r="Q934" s="12"/>
    </row>
    <row r="935" spans="1:17" ht="15.75" customHeight="1">
      <c r="A935" s="37">
        <v>1503749</v>
      </c>
      <c r="B935" s="28" t="s">
        <v>1146</v>
      </c>
      <c r="C935" s="28" t="s">
        <v>1667</v>
      </c>
      <c r="D935" s="85">
        <v>613</v>
      </c>
      <c r="E935" s="103">
        <f t="shared" si="25"/>
        <v>398.45</v>
      </c>
      <c r="F935" s="28" t="s">
        <v>13</v>
      </c>
      <c r="G935" s="28" t="s">
        <v>1145</v>
      </c>
      <c r="H935" s="37" t="s">
        <v>1668</v>
      </c>
      <c r="I935" s="12"/>
      <c r="J935" s="12"/>
      <c r="K935" s="12"/>
      <c r="L935" s="12"/>
      <c r="M935" s="12"/>
      <c r="N935" s="12"/>
      <c r="O935" s="12"/>
      <c r="P935" s="12"/>
      <c r="Q935" s="12"/>
    </row>
    <row r="936" spans="1:17" ht="15.75" customHeight="1">
      <c r="A936" s="37">
        <v>1503751</v>
      </c>
      <c r="B936" s="28" t="s">
        <v>1146</v>
      </c>
      <c r="C936" s="28" t="s">
        <v>1669</v>
      </c>
      <c r="D936" s="85">
        <v>170</v>
      </c>
      <c r="E936" s="103">
        <f t="shared" si="25"/>
        <v>110.5</v>
      </c>
      <c r="F936" s="28" t="s">
        <v>13</v>
      </c>
      <c r="G936" s="28" t="s">
        <v>1145</v>
      </c>
      <c r="H936" s="37" t="s">
        <v>1670</v>
      </c>
      <c r="I936" s="12"/>
      <c r="J936" s="12"/>
      <c r="K936" s="12"/>
      <c r="L936" s="12"/>
      <c r="M936" s="12"/>
      <c r="N936" s="12"/>
      <c r="O936" s="12"/>
      <c r="P936" s="12"/>
      <c r="Q936" s="12"/>
    </row>
    <row r="937" spans="1:17" ht="15.75" customHeight="1">
      <c r="A937" s="37">
        <v>1503764</v>
      </c>
      <c r="B937" s="28" t="s">
        <v>1146</v>
      </c>
      <c r="C937" s="28" t="s">
        <v>1671</v>
      </c>
      <c r="D937" s="85">
        <v>284</v>
      </c>
      <c r="E937" s="103">
        <f t="shared" si="25"/>
        <v>184.6</v>
      </c>
      <c r="F937" s="28" t="s">
        <v>13</v>
      </c>
      <c r="G937" s="28" t="s">
        <v>1145</v>
      </c>
      <c r="H937" s="37" t="s">
        <v>1672</v>
      </c>
      <c r="I937" s="12"/>
      <c r="J937" s="12"/>
      <c r="K937" s="12"/>
      <c r="L937" s="12"/>
      <c r="M937" s="12"/>
      <c r="N937" s="12"/>
      <c r="O937" s="12"/>
      <c r="P937" s="12"/>
      <c r="Q937" s="12"/>
    </row>
    <row r="938" spans="1:17" ht="15.75" customHeight="1">
      <c r="A938" s="37">
        <v>1503765</v>
      </c>
      <c r="B938" s="28" t="s">
        <v>1146</v>
      </c>
      <c r="C938" s="28" t="s">
        <v>1673</v>
      </c>
      <c r="D938" s="85">
        <v>284</v>
      </c>
      <c r="E938" s="103">
        <f t="shared" si="25"/>
        <v>184.6</v>
      </c>
      <c r="F938" s="28" t="s">
        <v>13</v>
      </c>
      <c r="G938" s="28" t="s">
        <v>1145</v>
      </c>
      <c r="H938" s="37" t="s">
        <v>1674</v>
      </c>
      <c r="I938" s="12"/>
      <c r="J938" s="12"/>
      <c r="K938" s="12"/>
      <c r="L938" s="12"/>
      <c r="M938" s="12"/>
      <c r="N938" s="12"/>
      <c r="O938" s="12"/>
      <c r="P938" s="12"/>
      <c r="Q938" s="12"/>
    </row>
    <row r="939" spans="1:17" s="50" customFormat="1" ht="15.75" customHeight="1">
      <c r="A939" s="47">
        <v>1503771</v>
      </c>
      <c r="B939" s="48" t="s">
        <v>1146</v>
      </c>
      <c r="C939" s="48" t="s">
        <v>1675</v>
      </c>
      <c r="D939" s="85">
        <v>267</v>
      </c>
      <c r="E939" s="103">
        <f t="shared" si="25"/>
        <v>173.55</v>
      </c>
      <c r="F939" s="48" t="s">
        <v>13</v>
      </c>
      <c r="G939" s="48" t="s">
        <v>1145</v>
      </c>
      <c r="H939" s="47" t="s">
        <v>1676</v>
      </c>
      <c r="I939" s="49"/>
      <c r="J939" s="49"/>
      <c r="K939" s="49"/>
      <c r="L939" s="49"/>
      <c r="M939" s="49"/>
      <c r="N939" s="49"/>
      <c r="O939" s="49"/>
      <c r="P939" s="49"/>
      <c r="Q939" s="49"/>
    </row>
    <row r="940" spans="1:17" ht="15.75" customHeight="1">
      <c r="A940" s="37">
        <v>1503772</v>
      </c>
      <c r="B940" s="28" t="s">
        <v>1146</v>
      </c>
      <c r="C940" s="28" t="s">
        <v>1677</v>
      </c>
      <c r="D940" s="85">
        <v>267</v>
      </c>
      <c r="E940" s="103">
        <f t="shared" si="25"/>
        <v>173.55</v>
      </c>
      <c r="F940" s="28" t="s">
        <v>13</v>
      </c>
      <c r="G940" s="28" t="s">
        <v>1145</v>
      </c>
      <c r="H940" s="37" t="s">
        <v>1678</v>
      </c>
      <c r="I940" s="12"/>
      <c r="J940" s="12"/>
      <c r="K940" s="12"/>
      <c r="L940" s="12"/>
      <c r="M940" s="12"/>
      <c r="N940" s="12"/>
      <c r="O940" s="12"/>
      <c r="P940" s="12"/>
      <c r="Q940" s="12"/>
    </row>
    <row r="941" spans="1:17" ht="15.75" customHeight="1">
      <c r="A941" s="37">
        <v>1503781</v>
      </c>
      <c r="B941" s="28" t="s">
        <v>1146</v>
      </c>
      <c r="C941" s="28" t="s">
        <v>1679</v>
      </c>
      <c r="D941" s="85">
        <v>156</v>
      </c>
      <c r="E941" s="103">
        <f t="shared" si="25"/>
        <v>101.4</v>
      </c>
      <c r="F941" s="28" t="s">
        <v>13</v>
      </c>
      <c r="G941" s="28" t="s">
        <v>1145</v>
      </c>
      <c r="H941" s="37" t="s">
        <v>1680</v>
      </c>
      <c r="I941" s="12"/>
      <c r="J941" s="12"/>
      <c r="K941" s="12"/>
      <c r="L941" s="12"/>
      <c r="M941" s="12"/>
      <c r="N941" s="12"/>
      <c r="O941" s="12"/>
      <c r="P941" s="12"/>
      <c r="Q941" s="12"/>
    </row>
    <row r="942" spans="1:17" ht="15.75" customHeight="1">
      <c r="A942" s="37">
        <v>1503782</v>
      </c>
      <c r="B942" s="28" t="s">
        <v>1146</v>
      </c>
      <c r="C942" s="28" t="s">
        <v>1681</v>
      </c>
      <c r="D942" s="85">
        <v>177</v>
      </c>
      <c r="E942" s="103">
        <f t="shared" ref="E942:E1005" si="26">SUM(D942*0.65)</f>
        <v>115.05</v>
      </c>
      <c r="F942" s="28" t="s">
        <v>13</v>
      </c>
      <c r="G942" s="28" t="s">
        <v>1145</v>
      </c>
      <c r="H942" s="37" t="s">
        <v>1682</v>
      </c>
      <c r="I942" s="12"/>
      <c r="J942" s="12"/>
      <c r="K942" s="12"/>
      <c r="L942" s="12"/>
      <c r="M942" s="12"/>
      <c r="N942" s="12"/>
      <c r="O942" s="12"/>
      <c r="P942" s="12"/>
      <c r="Q942" s="12"/>
    </row>
    <row r="943" spans="1:17" ht="15.75" customHeight="1">
      <c r="A943" s="37">
        <v>1503783</v>
      </c>
      <c r="B943" s="28" t="s">
        <v>1146</v>
      </c>
      <c r="C943" s="28" t="s">
        <v>1683</v>
      </c>
      <c r="D943" s="85">
        <v>256</v>
      </c>
      <c r="E943" s="103">
        <f t="shared" si="26"/>
        <v>166.4</v>
      </c>
      <c r="F943" s="28" t="s">
        <v>13</v>
      </c>
      <c r="G943" s="28" t="s">
        <v>1145</v>
      </c>
      <c r="H943" s="37" t="s">
        <v>1684</v>
      </c>
      <c r="I943" s="12"/>
      <c r="J943" s="12"/>
      <c r="K943" s="12"/>
      <c r="L943" s="12"/>
      <c r="M943" s="12"/>
      <c r="N943" s="12"/>
      <c r="O943" s="12"/>
      <c r="P943" s="12"/>
      <c r="Q943" s="12"/>
    </row>
    <row r="944" spans="1:17" ht="15.75" customHeight="1">
      <c r="A944" s="37">
        <v>1503785</v>
      </c>
      <c r="B944" s="28" t="s">
        <v>1146</v>
      </c>
      <c r="C944" s="28" t="s">
        <v>1685</v>
      </c>
      <c r="D944" s="85">
        <v>371</v>
      </c>
      <c r="E944" s="103">
        <f t="shared" si="26"/>
        <v>241.15</v>
      </c>
      <c r="F944" s="28" t="s">
        <v>13</v>
      </c>
      <c r="G944" s="28" t="s">
        <v>1145</v>
      </c>
      <c r="H944" s="37" t="s">
        <v>1686</v>
      </c>
      <c r="I944" s="12"/>
      <c r="J944" s="12"/>
      <c r="K944" s="12"/>
      <c r="L944" s="12"/>
      <c r="M944" s="12"/>
      <c r="N944" s="12"/>
      <c r="O944" s="12"/>
      <c r="P944" s="12"/>
      <c r="Q944" s="12"/>
    </row>
    <row r="945" spans="1:17" ht="15.75" customHeight="1">
      <c r="A945" s="37">
        <v>1503788</v>
      </c>
      <c r="B945" s="28" t="s">
        <v>1146</v>
      </c>
      <c r="C945" s="28" t="s">
        <v>1687</v>
      </c>
      <c r="D945" s="85">
        <v>592</v>
      </c>
      <c r="E945" s="103">
        <f t="shared" si="26"/>
        <v>384.8</v>
      </c>
      <c r="F945" s="28" t="s">
        <v>13</v>
      </c>
      <c r="G945" s="28" t="s">
        <v>1145</v>
      </c>
      <c r="H945" s="37" t="s">
        <v>1512</v>
      </c>
      <c r="I945" s="12"/>
      <c r="J945" s="12"/>
      <c r="K945" s="12"/>
      <c r="L945" s="12"/>
      <c r="M945" s="12"/>
      <c r="N945" s="12"/>
      <c r="O945" s="12"/>
      <c r="P945" s="12"/>
      <c r="Q945" s="12"/>
    </row>
    <row r="946" spans="1:17" ht="15.75" customHeight="1">
      <c r="A946" s="37">
        <v>1503799</v>
      </c>
      <c r="B946" s="28" t="s">
        <v>1146</v>
      </c>
      <c r="C946" s="28" t="s">
        <v>1688</v>
      </c>
      <c r="D946" s="85">
        <v>98</v>
      </c>
      <c r="E946" s="103">
        <f t="shared" si="26"/>
        <v>63.7</v>
      </c>
      <c r="F946" s="28" t="s">
        <v>13</v>
      </c>
      <c r="G946" s="28" t="s">
        <v>1145</v>
      </c>
      <c r="H946" s="37">
        <v>6667</v>
      </c>
      <c r="I946" s="12"/>
      <c r="J946" s="12"/>
      <c r="K946" s="12"/>
      <c r="L946" s="12"/>
      <c r="M946" s="12"/>
      <c r="N946" s="12"/>
      <c r="O946" s="12"/>
      <c r="P946" s="12"/>
      <c r="Q946" s="12"/>
    </row>
    <row r="947" spans="1:17" ht="15.75" customHeight="1">
      <c r="A947" s="37">
        <v>1503809</v>
      </c>
      <c r="B947" s="28" t="s">
        <v>1146</v>
      </c>
      <c r="C947" s="28" t="s">
        <v>1689</v>
      </c>
      <c r="D947" s="85">
        <v>779</v>
      </c>
      <c r="E947" s="103">
        <f t="shared" si="26"/>
        <v>506.35</v>
      </c>
      <c r="F947" s="28" t="s">
        <v>13</v>
      </c>
      <c r="G947" s="28" t="s">
        <v>1145</v>
      </c>
      <c r="H947" s="37" t="s">
        <v>1690</v>
      </c>
      <c r="I947" s="12"/>
      <c r="J947" s="12"/>
      <c r="K947" s="12"/>
      <c r="L947" s="12"/>
      <c r="M947" s="12"/>
      <c r="N947" s="12"/>
      <c r="O947" s="12"/>
      <c r="P947" s="12"/>
      <c r="Q947" s="12"/>
    </row>
    <row r="948" spans="1:17" ht="15.75" customHeight="1">
      <c r="A948" s="37">
        <v>1503810</v>
      </c>
      <c r="B948" s="28" t="s">
        <v>1146</v>
      </c>
      <c r="C948" s="28" t="s">
        <v>1691</v>
      </c>
      <c r="D948" s="85">
        <v>775</v>
      </c>
      <c r="E948" s="103">
        <f t="shared" si="26"/>
        <v>503.75</v>
      </c>
      <c r="F948" s="28" t="s">
        <v>13</v>
      </c>
      <c r="G948" s="28" t="s">
        <v>1145</v>
      </c>
      <c r="H948" s="37" t="s">
        <v>1692</v>
      </c>
      <c r="I948" s="12"/>
      <c r="J948" s="12"/>
      <c r="K948" s="12"/>
      <c r="L948" s="12"/>
      <c r="M948" s="12"/>
      <c r="N948" s="12"/>
      <c r="O948" s="12"/>
      <c r="P948" s="12"/>
      <c r="Q948" s="12"/>
    </row>
    <row r="949" spans="1:17" ht="15.75" customHeight="1">
      <c r="A949" s="37">
        <v>1503811</v>
      </c>
      <c r="B949" s="28" t="s">
        <v>1146</v>
      </c>
      <c r="C949" s="28" t="s">
        <v>1693</v>
      </c>
      <c r="D949" s="85">
        <v>618</v>
      </c>
      <c r="E949" s="103">
        <f t="shared" si="26"/>
        <v>401.7</v>
      </c>
      <c r="F949" s="28" t="s">
        <v>13</v>
      </c>
      <c r="G949" s="28" t="s">
        <v>1145</v>
      </c>
      <c r="H949" s="37" t="s">
        <v>1694</v>
      </c>
      <c r="I949" s="12"/>
      <c r="J949" s="12"/>
      <c r="K949" s="12"/>
      <c r="L949" s="12"/>
      <c r="M949" s="12"/>
      <c r="N949" s="12"/>
      <c r="O949" s="12"/>
      <c r="P949" s="12"/>
      <c r="Q949" s="12"/>
    </row>
    <row r="950" spans="1:17" ht="15.75" customHeight="1">
      <c r="A950" s="37">
        <v>1505439</v>
      </c>
      <c r="B950" s="28" t="s">
        <v>1146</v>
      </c>
      <c r="C950" s="28" t="s">
        <v>1695</v>
      </c>
      <c r="D950" s="85">
        <v>618</v>
      </c>
      <c r="E950" s="103">
        <f t="shared" si="26"/>
        <v>401.7</v>
      </c>
      <c r="F950" s="28" t="s">
        <v>13</v>
      </c>
      <c r="G950" s="28" t="s">
        <v>1145</v>
      </c>
      <c r="H950" s="37" t="s">
        <v>1696</v>
      </c>
      <c r="I950" s="12"/>
      <c r="J950" s="12"/>
      <c r="K950" s="12"/>
      <c r="L950" s="12"/>
      <c r="M950" s="12"/>
      <c r="N950" s="12"/>
      <c r="O950" s="12"/>
      <c r="P950" s="12"/>
      <c r="Q950" s="12"/>
    </row>
    <row r="951" spans="1:17" ht="15.75" customHeight="1">
      <c r="A951" s="37">
        <v>1508250</v>
      </c>
      <c r="B951" s="28" t="s">
        <v>1146</v>
      </c>
      <c r="C951" s="28" t="s">
        <v>1697</v>
      </c>
      <c r="D951" s="85">
        <v>100</v>
      </c>
      <c r="E951" s="103">
        <f t="shared" si="26"/>
        <v>65</v>
      </c>
      <c r="F951" s="28" t="s">
        <v>13</v>
      </c>
      <c r="G951" s="28" t="s">
        <v>1145</v>
      </c>
      <c r="H951" s="37" t="s">
        <v>1698</v>
      </c>
      <c r="I951" s="12"/>
      <c r="J951" s="12"/>
      <c r="K951" s="12"/>
      <c r="L951" s="12"/>
      <c r="M951" s="12"/>
      <c r="N951" s="12"/>
      <c r="O951" s="12"/>
      <c r="P951" s="12"/>
      <c r="Q951" s="12"/>
    </row>
    <row r="952" spans="1:17" ht="15.75" customHeight="1">
      <c r="A952" s="37">
        <v>1508252</v>
      </c>
      <c r="B952" s="28" t="s">
        <v>1146</v>
      </c>
      <c r="C952" s="28" t="s">
        <v>1699</v>
      </c>
      <c r="D952" s="85">
        <v>138</v>
      </c>
      <c r="E952" s="103">
        <f t="shared" si="26"/>
        <v>89.7</v>
      </c>
      <c r="F952" s="28" t="s">
        <v>13</v>
      </c>
      <c r="G952" s="28" t="s">
        <v>1145</v>
      </c>
      <c r="H952" s="37" t="s">
        <v>1700</v>
      </c>
      <c r="I952" s="12"/>
      <c r="J952" s="12"/>
      <c r="K952" s="12"/>
      <c r="L952" s="12"/>
      <c r="M952" s="12"/>
      <c r="N952" s="12"/>
      <c r="O952" s="12"/>
      <c r="P952" s="12"/>
      <c r="Q952" s="12"/>
    </row>
    <row r="953" spans="1:17" ht="15.75" customHeight="1">
      <c r="A953" s="37">
        <v>1508253</v>
      </c>
      <c r="B953" s="28" t="s">
        <v>1146</v>
      </c>
      <c r="C953" s="28" t="s">
        <v>1701</v>
      </c>
      <c r="D953" s="85">
        <v>138</v>
      </c>
      <c r="E953" s="103">
        <f t="shared" si="26"/>
        <v>89.7</v>
      </c>
      <c r="F953" s="28" t="s">
        <v>13</v>
      </c>
      <c r="G953" s="28" t="s">
        <v>1145</v>
      </c>
      <c r="H953" s="37" t="s">
        <v>1702</v>
      </c>
      <c r="I953" s="12"/>
      <c r="J953" s="12"/>
      <c r="K953" s="12"/>
      <c r="L953" s="12"/>
      <c r="M953" s="12"/>
      <c r="N953" s="12"/>
      <c r="O953" s="12"/>
      <c r="P953" s="12"/>
      <c r="Q953" s="12"/>
    </row>
    <row r="954" spans="1:17" ht="15.75" customHeight="1">
      <c r="A954" s="37">
        <v>1510927</v>
      </c>
      <c r="B954" s="28" t="s">
        <v>1146</v>
      </c>
      <c r="C954" s="28" t="s">
        <v>1703</v>
      </c>
      <c r="D954" s="85">
        <v>236</v>
      </c>
      <c r="E954" s="103">
        <f t="shared" si="26"/>
        <v>153.4</v>
      </c>
      <c r="F954" s="28" t="s">
        <v>227</v>
      </c>
      <c r="G954" s="28" t="s">
        <v>1145</v>
      </c>
      <c r="H954" s="37" t="s">
        <v>1704</v>
      </c>
      <c r="I954" s="12"/>
      <c r="J954" s="12"/>
      <c r="K954" s="12"/>
      <c r="L954" s="12"/>
      <c r="M954" s="12"/>
      <c r="N954" s="12"/>
      <c r="O954" s="12"/>
      <c r="P954" s="12"/>
      <c r="Q954" s="12"/>
    </row>
    <row r="955" spans="1:17" ht="15.75" customHeight="1">
      <c r="A955" s="37">
        <v>1528772</v>
      </c>
      <c r="B955" s="28" t="s">
        <v>1146</v>
      </c>
      <c r="C955" s="28" t="s">
        <v>1705</v>
      </c>
      <c r="D955" s="85">
        <v>267</v>
      </c>
      <c r="E955" s="103">
        <f t="shared" si="26"/>
        <v>173.55</v>
      </c>
      <c r="F955" s="28" t="s">
        <v>13</v>
      </c>
      <c r="G955" s="28" t="s">
        <v>1145</v>
      </c>
      <c r="H955" s="37" t="s">
        <v>1547</v>
      </c>
      <c r="I955" s="12"/>
      <c r="J955" s="12"/>
      <c r="K955" s="12"/>
      <c r="L955" s="12"/>
      <c r="M955" s="12"/>
      <c r="N955" s="12"/>
      <c r="O955" s="12"/>
      <c r="P955" s="12"/>
      <c r="Q955" s="12"/>
    </row>
    <row r="956" spans="1:17" ht="15.75" customHeight="1">
      <c r="A956" s="37">
        <v>1528773</v>
      </c>
      <c r="B956" s="28" t="s">
        <v>1146</v>
      </c>
      <c r="C956" s="28" t="s">
        <v>1706</v>
      </c>
      <c r="D956" s="85">
        <v>267</v>
      </c>
      <c r="E956" s="103">
        <f t="shared" si="26"/>
        <v>173.55</v>
      </c>
      <c r="F956" s="28" t="s">
        <v>13</v>
      </c>
      <c r="G956" s="28" t="s">
        <v>1145</v>
      </c>
      <c r="H956" s="37" t="s">
        <v>1549</v>
      </c>
      <c r="I956" s="12"/>
      <c r="J956" s="12"/>
      <c r="K956" s="12"/>
      <c r="L956" s="12"/>
      <c r="M956" s="12"/>
      <c r="N956" s="12"/>
      <c r="O956" s="12"/>
      <c r="P956" s="12"/>
      <c r="Q956" s="12"/>
    </row>
    <row r="957" spans="1:17" ht="15.75" customHeight="1">
      <c r="A957" s="37">
        <v>1528774</v>
      </c>
      <c r="B957" s="28" t="s">
        <v>1146</v>
      </c>
      <c r="C957" s="28" t="s">
        <v>1707</v>
      </c>
      <c r="D957" s="85">
        <v>267</v>
      </c>
      <c r="E957" s="103">
        <f t="shared" si="26"/>
        <v>173.55</v>
      </c>
      <c r="F957" s="28" t="s">
        <v>13</v>
      </c>
      <c r="G957" s="28" t="s">
        <v>1145</v>
      </c>
      <c r="H957" s="37" t="s">
        <v>1548</v>
      </c>
      <c r="I957" s="12"/>
      <c r="J957" s="12"/>
      <c r="K957" s="12"/>
      <c r="L957" s="12"/>
      <c r="M957" s="12"/>
      <c r="N957" s="12"/>
      <c r="O957" s="12"/>
      <c r="P957" s="12"/>
      <c r="Q957" s="12"/>
    </row>
    <row r="958" spans="1:17" ht="15.75" customHeight="1">
      <c r="A958" s="37">
        <v>1528776</v>
      </c>
      <c r="B958" s="28" t="s">
        <v>1146</v>
      </c>
      <c r="C958" s="28" t="s">
        <v>1708</v>
      </c>
      <c r="D958" s="85">
        <v>256</v>
      </c>
      <c r="E958" s="103">
        <f t="shared" si="26"/>
        <v>166.4</v>
      </c>
      <c r="F958" s="28" t="s">
        <v>13</v>
      </c>
      <c r="G958" s="28" t="s">
        <v>1145</v>
      </c>
      <c r="H958" s="37" t="s">
        <v>1552</v>
      </c>
      <c r="I958" s="12"/>
      <c r="J958" s="12"/>
      <c r="K958" s="12"/>
      <c r="L958" s="12"/>
      <c r="M958" s="12"/>
      <c r="N958" s="12"/>
      <c r="O958" s="12"/>
      <c r="P958" s="12"/>
      <c r="Q958" s="12"/>
    </row>
    <row r="959" spans="1:17" ht="15.75" customHeight="1">
      <c r="A959" s="37">
        <v>1533389</v>
      </c>
      <c r="B959" s="28" t="s">
        <v>1146</v>
      </c>
      <c r="C959" s="28" t="s">
        <v>1709</v>
      </c>
      <c r="D959" s="85">
        <v>580</v>
      </c>
      <c r="E959" s="103">
        <f t="shared" si="26"/>
        <v>377</v>
      </c>
      <c r="F959" s="28" t="s">
        <v>13</v>
      </c>
      <c r="G959" s="28" t="s">
        <v>1145</v>
      </c>
      <c r="H959" s="37">
        <v>6912</v>
      </c>
      <c r="I959" s="12"/>
      <c r="J959" s="12"/>
      <c r="K959" s="12"/>
      <c r="L959" s="12"/>
      <c r="M959" s="12"/>
      <c r="N959" s="12"/>
      <c r="O959" s="12"/>
      <c r="P959" s="12"/>
      <c r="Q959" s="12"/>
    </row>
    <row r="960" spans="1:17" ht="15.75" customHeight="1">
      <c r="A960" s="37">
        <v>1538161</v>
      </c>
      <c r="B960" s="28" t="s">
        <v>1146</v>
      </c>
      <c r="C960" s="28" t="s">
        <v>1710</v>
      </c>
      <c r="D960" s="85">
        <v>481</v>
      </c>
      <c r="E960" s="103">
        <f t="shared" si="26"/>
        <v>312.65000000000003</v>
      </c>
      <c r="F960" s="28" t="s">
        <v>13</v>
      </c>
      <c r="G960" s="28" t="s">
        <v>1145</v>
      </c>
      <c r="H960" s="37" t="s">
        <v>1711</v>
      </c>
      <c r="I960" s="12"/>
      <c r="J960" s="12"/>
      <c r="K960" s="12"/>
      <c r="L960" s="12"/>
      <c r="M960" s="12"/>
      <c r="N960" s="12"/>
      <c r="O960" s="12"/>
      <c r="P960" s="12"/>
      <c r="Q960" s="12"/>
    </row>
    <row r="961" spans="1:17" ht="15.75" customHeight="1">
      <c r="A961" s="37">
        <v>1538162</v>
      </c>
      <c r="B961" s="28" t="s">
        <v>1146</v>
      </c>
      <c r="C961" s="28" t="s">
        <v>1712</v>
      </c>
      <c r="D961" s="85">
        <v>411</v>
      </c>
      <c r="E961" s="103">
        <f t="shared" si="26"/>
        <v>267.15000000000003</v>
      </c>
      <c r="F961" s="28" t="s">
        <v>13</v>
      </c>
      <c r="G961" s="28" t="s">
        <v>1145</v>
      </c>
      <c r="H961" s="37" t="s">
        <v>1713</v>
      </c>
      <c r="I961" s="12"/>
      <c r="J961" s="12"/>
      <c r="K961" s="12"/>
      <c r="L961" s="12"/>
      <c r="M961" s="12"/>
      <c r="N961" s="12"/>
      <c r="O961" s="12"/>
      <c r="P961" s="12"/>
      <c r="Q961" s="12"/>
    </row>
    <row r="962" spans="1:17" s="50" customFormat="1" ht="15.75" customHeight="1">
      <c r="A962" s="47">
        <v>1538163</v>
      </c>
      <c r="B962" s="48" t="s">
        <v>1146</v>
      </c>
      <c r="C962" s="48" t="s">
        <v>1714</v>
      </c>
      <c r="D962" s="85">
        <v>303</v>
      </c>
      <c r="E962" s="103">
        <f t="shared" si="26"/>
        <v>196.95000000000002</v>
      </c>
      <c r="F962" s="48" t="s">
        <v>13</v>
      </c>
      <c r="G962" s="48" t="s">
        <v>1145</v>
      </c>
      <c r="H962" s="47" t="s">
        <v>1715</v>
      </c>
      <c r="I962" s="49"/>
      <c r="J962" s="49"/>
      <c r="K962" s="49"/>
      <c r="L962" s="49"/>
      <c r="M962" s="49"/>
      <c r="N962" s="49"/>
      <c r="O962" s="49"/>
      <c r="P962" s="49"/>
      <c r="Q962" s="49"/>
    </row>
    <row r="963" spans="1:17" ht="15.75" customHeight="1">
      <c r="A963" s="37">
        <v>1538164</v>
      </c>
      <c r="B963" s="28" t="s">
        <v>1146</v>
      </c>
      <c r="C963" s="28" t="s">
        <v>1716</v>
      </c>
      <c r="D963" s="85">
        <v>255</v>
      </c>
      <c r="E963" s="103">
        <f t="shared" si="26"/>
        <v>165.75</v>
      </c>
      <c r="F963" s="28" t="s">
        <v>13</v>
      </c>
      <c r="G963" s="28" t="s">
        <v>1145</v>
      </c>
      <c r="H963" s="37" t="s">
        <v>1717</v>
      </c>
      <c r="I963" s="12"/>
      <c r="J963" s="12"/>
      <c r="K963" s="12"/>
      <c r="L963" s="12"/>
      <c r="M963" s="12"/>
      <c r="N963" s="12"/>
      <c r="O963" s="12"/>
      <c r="P963" s="12"/>
      <c r="Q963" s="12"/>
    </row>
    <row r="964" spans="1:17" ht="15.75" customHeight="1">
      <c r="A964" s="37">
        <v>1538165</v>
      </c>
      <c r="B964" s="28" t="s">
        <v>1146</v>
      </c>
      <c r="C964" s="28" t="s">
        <v>1718</v>
      </c>
      <c r="D964" s="85">
        <v>278</v>
      </c>
      <c r="E964" s="103">
        <f t="shared" si="26"/>
        <v>180.70000000000002</v>
      </c>
      <c r="F964" s="28" t="s">
        <v>13</v>
      </c>
      <c r="G964" s="28" t="s">
        <v>1145</v>
      </c>
      <c r="H964" s="37" t="s">
        <v>1719</v>
      </c>
      <c r="I964" s="12"/>
      <c r="J964" s="12"/>
      <c r="K964" s="12"/>
      <c r="L964" s="12"/>
      <c r="M964" s="12"/>
      <c r="N964" s="12"/>
      <c r="O964" s="12"/>
      <c r="P964" s="12"/>
      <c r="Q964" s="12"/>
    </row>
    <row r="965" spans="1:17" ht="15.75" customHeight="1">
      <c r="A965" s="37">
        <v>1538166</v>
      </c>
      <c r="B965" s="28" t="s">
        <v>1146</v>
      </c>
      <c r="C965" s="28" t="s">
        <v>1720</v>
      </c>
      <c r="D965" s="85">
        <v>223</v>
      </c>
      <c r="E965" s="103">
        <f t="shared" si="26"/>
        <v>144.95000000000002</v>
      </c>
      <c r="F965" s="28" t="s">
        <v>13</v>
      </c>
      <c r="G965" s="28" t="s">
        <v>1145</v>
      </c>
      <c r="H965" s="37" t="s">
        <v>1721</v>
      </c>
      <c r="I965" s="12"/>
      <c r="J965" s="12"/>
      <c r="K965" s="12"/>
      <c r="L965" s="12"/>
      <c r="M965" s="12"/>
      <c r="N965" s="12"/>
      <c r="O965" s="12"/>
      <c r="P965" s="12"/>
      <c r="Q965" s="12"/>
    </row>
    <row r="966" spans="1:17" ht="15.75" customHeight="1">
      <c r="A966" s="37">
        <v>1538171</v>
      </c>
      <c r="B966" s="28" t="s">
        <v>1146</v>
      </c>
      <c r="C966" s="28" t="s">
        <v>1722</v>
      </c>
      <c r="D966" s="85">
        <v>73</v>
      </c>
      <c r="E966" s="103">
        <f t="shared" si="26"/>
        <v>47.45</v>
      </c>
      <c r="F966" s="28" t="s">
        <v>13</v>
      </c>
      <c r="G966" s="28" t="s">
        <v>1145</v>
      </c>
      <c r="H966" s="37" t="s">
        <v>1723</v>
      </c>
      <c r="I966" s="12"/>
      <c r="J966" s="12"/>
      <c r="K966" s="12"/>
      <c r="L966" s="12"/>
      <c r="M966" s="12"/>
      <c r="N966" s="12"/>
      <c r="O966" s="12"/>
      <c r="P966" s="12"/>
      <c r="Q966" s="12"/>
    </row>
    <row r="967" spans="1:17" ht="15.75" customHeight="1">
      <c r="A967" s="37">
        <v>1540748</v>
      </c>
      <c r="B967" s="28" t="s">
        <v>1146</v>
      </c>
      <c r="C967" s="28" t="s">
        <v>1724</v>
      </c>
      <c r="D967" s="85">
        <v>303</v>
      </c>
      <c r="E967" s="103">
        <f t="shared" si="26"/>
        <v>196.95000000000002</v>
      </c>
      <c r="F967" s="28" t="s">
        <v>13</v>
      </c>
      <c r="G967" s="28" t="s">
        <v>1145</v>
      </c>
      <c r="H967" s="37" t="s">
        <v>1725</v>
      </c>
      <c r="I967" s="12"/>
      <c r="J967" s="12"/>
      <c r="K967" s="12"/>
      <c r="L967" s="12"/>
      <c r="M967" s="12"/>
      <c r="N967" s="12"/>
      <c r="O967" s="12"/>
      <c r="P967" s="12"/>
      <c r="Q967" s="12"/>
    </row>
    <row r="968" spans="1:17" ht="15.75" customHeight="1">
      <c r="A968" s="37">
        <v>1541497</v>
      </c>
      <c r="B968" s="28" t="s">
        <v>1146</v>
      </c>
      <c r="C968" s="28" t="s">
        <v>1726</v>
      </c>
      <c r="D968" s="85">
        <v>303</v>
      </c>
      <c r="E968" s="103">
        <f t="shared" si="26"/>
        <v>196.95000000000002</v>
      </c>
      <c r="F968" s="28" t="s">
        <v>13</v>
      </c>
      <c r="G968" s="28" t="s">
        <v>1145</v>
      </c>
      <c r="H968" s="37" t="s">
        <v>1727</v>
      </c>
      <c r="I968" s="12"/>
      <c r="J968" s="12"/>
      <c r="K968" s="12"/>
      <c r="L968" s="12"/>
      <c r="M968" s="12"/>
      <c r="N968" s="12"/>
      <c r="O968" s="12"/>
      <c r="P968" s="12"/>
      <c r="Q968" s="12"/>
    </row>
    <row r="969" spans="1:17" ht="15.75" customHeight="1">
      <c r="A969" s="37">
        <v>1541498</v>
      </c>
      <c r="B969" s="28" t="s">
        <v>1146</v>
      </c>
      <c r="C969" s="28" t="s">
        <v>1728</v>
      </c>
      <c r="D969" s="85">
        <v>450</v>
      </c>
      <c r="E969" s="103">
        <f t="shared" si="26"/>
        <v>292.5</v>
      </c>
      <c r="F969" s="28" t="s">
        <v>13</v>
      </c>
      <c r="G969" s="28" t="s">
        <v>1145</v>
      </c>
      <c r="H969" s="37" t="s">
        <v>1729</v>
      </c>
      <c r="I969" s="12"/>
      <c r="J969" s="12"/>
      <c r="K969" s="12"/>
      <c r="L969" s="12"/>
      <c r="M969" s="12"/>
      <c r="N969" s="12"/>
      <c r="O969" s="12"/>
      <c r="P969" s="12"/>
      <c r="Q969" s="12"/>
    </row>
    <row r="970" spans="1:17" ht="15.75" customHeight="1">
      <c r="A970" s="37">
        <v>1556813</v>
      </c>
      <c r="B970" s="28" t="s">
        <v>1146</v>
      </c>
      <c r="C970" s="28" t="s">
        <v>1730</v>
      </c>
      <c r="D970" s="85">
        <v>2402</v>
      </c>
      <c r="E970" s="103">
        <f t="shared" si="26"/>
        <v>1561.3</v>
      </c>
      <c r="F970" s="28" t="s">
        <v>13</v>
      </c>
      <c r="G970" s="28" t="s">
        <v>1145</v>
      </c>
      <c r="H970" s="37" t="s">
        <v>1731</v>
      </c>
      <c r="I970" s="12"/>
      <c r="J970" s="12"/>
      <c r="K970" s="12"/>
      <c r="L970" s="12"/>
      <c r="M970" s="12"/>
      <c r="N970" s="12"/>
      <c r="O970" s="12"/>
      <c r="P970" s="12"/>
      <c r="Q970" s="12"/>
    </row>
    <row r="971" spans="1:17" ht="15.75" customHeight="1">
      <c r="A971" s="37">
        <v>1556814</v>
      </c>
      <c r="B971" s="28" t="s">
        <v>1146</v>
      </c>
      <c r="C971" s="28" t="s">
        <v>1732</v>
      </c>
      <c r="D971" s="85">
        <v>256</v>
      </c>
      <c r="E971" s="103">
        <f t="shared" si="26"/>
        <v>166.4</v>
      </c>
      <c r="F971" s="28" t="s">
        <v>13</v>
      </c>
      <c r="G971" s="28" t="s">
        <v>1145</v>
      </c>
      <c r="H971" s="37" t="s">
        <v>1733</v>
      </c>
      <c r="I971" s="12"/>
      <c r="J971" s="12"/>
      <c r="K971" s="12"/>
      <c r="L971" s="12"/>
      <c r="M971" s="12"/>
      <c r="N971" s="12"/>
      <c r="O971" s="12"/>
      <c r="P971" s="12"/>
      <c r="Q971" s="12"/>
    </row>
    <row r="972" spans="1:17" ht="15.75" customHeight="1">
      <c r="A972" s="37">
        <v>1556815</v>
      </c>
      <c r="B972" s="28" t="s">
        <v>1146</v>
      </c>
      <c r="C972" s="28" t="s">
        <v>1736</v>
      </c>
      <c r="D972" s="85">
        <v>281</v>
      </c>
      <c r="E972" s="103">
        <f t="shared" si="26"/>
        <v>182.65</v>
      </c>
      <c r="F972" s="28" t="s">
        <v>13</v>
      </c>
      <c r="G972" s="28" t="s">
        <v>1145</v>
      </c>
      <c r="H972" s="37" t="s">
        <v>1737</v>
      </c>
      <c r="I972" s="12"/>
      <c r="J972" s="12"/>
      <c r="K972" s="12"/>
      <c r="L972" s="12"/>
      <c r="M972" s="12"/>
      <c r="N972" s="12"/>
      <c r="O972" s="12"/>
      <c r="P972" s="12"/>
      <c r="Q972" s="12"/>
    </row>
    <row r="973" spans="1:17" ht="15.75" customHeight="1">
      <c r="A973" s="37">
        <v>1556816</v>
      </c>
      <c r="B973" s="28" t="s">
        <v>1146</v>
      </c>
      <c r="C973" s="28" t="s">
        <v>1739</v>
      </c>
      <c r="D973" s="85">
        <v>306</v>
      </c>
      <c r="E973" s="103">
        <f t="shared" si="26"/>
        <v>198.9</v>
      </c>
      <c r="F973" s="28" t="s">
        <v>13</v>
      </c>
      <c r="G973" s="28" t="s">
        <v>1145</v>
      </c>
      <c r="H973" s="37" t="s">
        <v>1740</v>
      </c>
      <c r="I973" s="12"/>
      <c r="J973" s="12"/>
      <c r="K973" s="12"/>
      <c r="L973" s="12"/>
      <c r="M973" s="12"/>
      <c r="N973" s="12"/>
      <c r="O973" s="12"/>
      <c r="P973" s="12"/>
      <c r="Q973" s="12"/>
    </row>
    <row r="974" spans="1:17" ht="15.75" customHeight="1">
      <c r="A974" s="37">
        <v>1556817</v>
      </c>
      <c r="B974" s="28" t="s">
        <v>1146</v>
      </c>
      <c r="C974" s="28" t="s">
        <v>1742</v>
      </c>
      <c r="D974" s="85">
        <v>400</v>
      </c>
      <c r="E974" s="103">
        <f t="shared" si="26"/>
        <v>260</v>
      </c>
      <c r="F974" s="28" t="s">
        <v>13</v>
      </c>
      <c r="G974" s="28" t="s">
        <v>1145</v>
      </c>
      <c r="H974" s="37" t="s">
        <v>1743</v>
      </c>
      <c r="I974" s="12"/>
      <c r="J974" s="12"/>
      <c r="K974" s="12"/>
      <c r="L974" s="12"/>
      <c r="M974" s="12"/>
      <c r="N974" s="12"/>
      <c r="O974" s="12"/>
      <c r="P974" s="12"/>
      <c r="Q974" s="12"/>
    </row>
    <row r="975" spans="1:17" ht="15.75" customHeight="1">
      <c r="A975" s="37">
        <v>1556818</v>
      </c>
      <c r="B975" s="28" t="s">
        <v>1146</v>
      </c>
      <c r="C975" s="28" t="s">
        <v>1744</v>
      </c>
      <c r="D975" s="85">
        <v>340</v>
      </c>
      <c r="E975" s="103">
        <f t="shared" si="26"/>
        <v>221</v>
      </c>
      <c r="F975" s="28" t="s">
        <v>13</v>
      </c>
      <c r="G975" s="28" t="s">
        <v>1145</v>
      </c>
      <c r="H975" s="37" t="s">
        <v>1745</v>
      </c>
      <c r="I975" s="12"/>
      <c r="J975" s="12"/>
      <c r="K975" s="12"/>
      <c r="L975" s="12"/>
      <c r="M975" s="12"/>
      <c r="N975" s="12"/>
      <c r="O975" s="12"/>
      <c r="P975" s="12"/>
      <c r="Q975" s="12"/>
    </row>
    <row r="976" spans="1:17" ht="15.75" customHeight="1">
      <c r="A976" s="37">
        <v>1556819</v>
      </c>
      <c r="B976" s="28" t="s">
        <v>1146</v>
      </c>
      <c r="C976" s="28" t="s">
        <v>1746</v>
      </c>
      <c r="D976" s="85">
        <v>256</v>
      </c>
      <c r="E976" s="103">
        <f t="shared" si="26"/>
        <v>166.4</v>
      </c>
      <c r="F976" s="28" t="s">
        <v>13</v>
      </c>
      <c r="G976" s="28" t="s">
        <v>1145</v>
      </c>
      <c r="H976" s="37" t="s">
        <v>1747</v>
      </c>
      <c r="I976" s="12"/>
      <c r="J976" s="12"/>
      <c r="K976" s="12"/>
      <c r="L976" s="12"/>
      <c r="M976" s="12"/>
      <c r="N976" s="12"/>
      <c r="O976" s="12"/>
      <c r="P976" s="12"/>
      <c r="Q976" s="12"/>
    </row>
    <row r="977" spans="1:17" ht="15.75" customHeight="1">
      <c r="A977" s="37">
        <v>1556820</v>
      </c>
      <c r="B977" s="28" t="s">
        <v>1146</v>
      </c>
      <c r="C977" s="28" t="s">
        <v>1748</v>
      </c>
      <c r="D977" s="85">
        <v>281</v>
      </c>
      <c r="E977" s="103">
        <f t="shared" si="26"/>
        <v>182.65</v>
      </c>
      <c r="F977" s="28" t="s">
        <v>13</v>
      </c>
      <c r="G977" s="28" t="s">
        <v>1145</v>
      </c>
      <c r="H977" s="37" t="s">
        <v>1749</v>
      </c>
      <c r="I977" s="12"/>
      <c r="J977" s="12"/>
      <c r="K977" s="12"/>
      <c r="L977" s="12"/>
      <c r="M977" s="12"/>
      <c r="N977" s="12"/>
      <c r="O977" s="12"/>
      <c r="P977" s="12"/>
      <c r="Q977" s="12"/>
    </row>
    <row r="978" spans="1:17" ht="15.75" customHeight="1">
      <c r="A978" s="37">
        <v>1556821</v>
      </c>
      <c r="B978" s="28" t="s">
        <v>1146</v>
      </c>
      <c r="C978" s="28" t="s">
        <v>1750</v>
      </c>
      <c r="D978" s="85">
        <v>86</v>
      </c>
      <c r="E978" s="103">
        <f t="shared" si="26"/>
        <v>55.9</v>
      </c>
      <c r="F978" s="28" t="s">
        <v>13</v>
      </c>
      <c r="G978" s="28" t="s">
        <v>1145</v>
      </c>
      <c r="H978" s="37" t="s">
        <v>1751</v>
      </c>
      <c r="I978" s="12"/>
      <c r="J978" s="12"/>
      <c r="K978" s="12"/>
      <c r="L978" s="12"/>
      <c r="M978" s="12"/>
      <c r="N978" s="12"/>
      <c r="O978" s="12"/>
      <c r="P978" s="12"/>
      <c r="Q978" s="12"/>
    </row>
    <row r="979" spans="1:17" ht="15.75" customHeight="1">
      <c r="A979" s="37">
        <v>1556822</v>
      </c>
      <c r="B979" s="28" t="s">
        <v>1146</v>
      </c>
      <c r="C979" s="28" t="s">
        <v>1752</v>
      </c>
      <c r="D979" s="85">
        <v>86</v>
      </c>
      <c r="E979" s="103">
        <f t="shared" si="26"/>
        <v>55.9</v>
      </c>
      <c r="F979" s="28" t="s">
        <v>13</v>
      </c>
      <c r="G979" s="28" t="s">
        <v>1145</v>
      </c>
      <c r="H979" s="37" t="s">
        <v>1753</v>
      </c>
      <c r="I979" s="12"/>
      <c r="J979" s="12"/>
      <c r="K979" s="12"/>
      <c r="L979" s="12"/>
      <c r="M979" s="12"/>
      <c r="N979" s="12"/>
      <c r="O979" s="12"/>
      <c r="P979" s="12"/>
      <c r="Q979" s="12"/>
    </row>
    <row r="980" spans="1:17" ht="15.75" customHeight="1">
      <c r="A980" s="37">
        <v>1556823</v>
      </c>
      <c r="B980" s="28" t="s">
        <v>1146</v>
      </c>
      <c r="C980" s="28" t="s">
        <v>1754</v>
      </c>
      <c r="D980" s="85">
        <v>95</v>
      </c>
      <c r="E980" s="103">
        <f t="shared" si="26"/>
        <v>61.75</v>
      </c>
      <c r="F980" s="28" t="s">
        <v>13</v>
      </c>
      <c r="G980" s="28" t="s">
        <v>1145</v>
      </c>
      <c r="H980" s="37" t="s">
        <v>1755</v>
      </c>
      <c r="I980" s="12"/>
      <c r="J980" s="12"/>
      <c r="K980" s="12"/>
      <c r="L980" s="12"/>
      <c r="M980" s="12"/>
      <c r="N980" s="12"/>
      <c r="O980" s="12"/>
      <c r="P980" s="12"/>
      <c r="Q980" s="12"/>
    </row>
    <row r="981" spans="1:17" ht="15.75" customHeight="1">
      <c r="A981" s="37">
        <v>1556824</v>
      </c>
      <c r="B981" s="28" t="s">
        <v>1146</v>
      </c>
      <c r="C981" s="28" t="s">
        <v>1756</v>
      </c>
      <c r="D981" s="85">
        <v>83</v>
      </c>
      <c r="E981" s="103">
        <f t="shared" si="26"/>
        <v>53.95</v>
      </c>
      <c r="F981" s="28" t="s">
        <v>13</v>
      </c>
      <c r="G981" s="28" t="s">
        <v>1145</v>
      </c>
      <c r="H981" s="37" t="s">
        <v>1757</v>
      </c>
      <c r="I981" s="12"/>
      <c r="J981" s="12"/>
      <c r="K981" s="12"/>
      <c r="L981" s="12"/>
      <c r="M981" s="12"/>
      <c r="N981" s="12"/>
      <c r="O981" s="12"/>
      <c r="P981" s="12"/>
      <c r="Q981" s="12"/>
    </row>
    <row r="982" spans="1:17" ht="15.75" customHeight="1">
      <c r="A982" s="37">
        <v>1556825</v>
      </c>
      <c r="B982" s="28" t="s">
        <v>1146</v>
      </c>
      <c r="C982" s="28" t="s">
        <v>1758</v>
      </c>
      <c r="D982" s="85">
        <v>64</v>
      </c>
      <c r="E982" s="103">
        <f t="shared" si="26"/>
        <v>41.6</v>
      </c>
      <c r="F982" s="28" t="s">
        <v>13</v>
      </c>
      <c r="G982" s="28" t="s">
        <v>1145</v>
      </c>
      <c r="H982" s="37" t="s">
        <v>1759</v>
      </c>
      <c r="I982" s="12"/>
      <c r="J982" s="12"/>
      <c r="K982" s="12"/>
      <c r="L982" s="12"/>
      <c r="M982" s="12"/>
      <c r="N982" s="12"/>
      <c r="O982" s="12"/>
      <c r="P982" s="12"/>
      <c r="Q982" s="12"/>
    </row>
    <row r="983" spans="1:17" ht="15.75" customHeight="1">
      <c r="A983" s="37">
        <v>1556826</v>
      </c>
      <c r="B983" s="28" t="s">
        <v>1146</v>
      </c>
      <c r="C983" s="28" t="s">
        <v>1760</v>
      </c>
      <c r="D983" s="85">
        <v>306</v>
      </c>
      <c r="E983" s="103">
        <f t="shared" si="26"/>
        <v>198.9</v>
      </c>
      <c r="F983" s="28" t="s">
        <v>13</v>
      </c>
      <c r="G983" s="28" t="s">
        <v>1145</v>
      </c>
      <c r="H983" s="37" t="s">
        <v>1761</v>
      </c>
      <c r="I983" s="12"/>
      <c r="J983" s="12"/>
      <c r="K983" s="12"/>
      <c r="L983" s="12"/>
      <c r="M983" s="12"/>
      <c r="N983" s="12"/>
      <c r="O983" s="12"/>
      <c r="P983" s="12"/>
      <c r="Q983" s="12"/>
    </row>
    <row r="984" spans="1:17" ht="15.75" customHeight="1">
      <c r="A984" s="37">
        <v>1556847</v>
      </c>
      <c r="B984" s="28" t="s">
        <v>1146</v>
      </c>
      <c r="C984" s="28" t="s">
        <v>1762</v>
      </c>
      <c r="D984" s="85">
        <v>64</v>
      </c>
      <c r="E984" s="103">
        <f t="shared" si="26"/>
        <v>41.6</v>
      </c>
      <c r="F984" s="28" t="s">
        <v>13</v>
      </c>
      <c r="G984" s="28" t="s">
        <v>1145</v>
      </c>
      <c r="H984" s="37" t="s">
        <v>1763</v>
      </c>
      <c r="I984" s="12"/>
      <c r="J984" s="12"/>
      <c r="K984" s="12"/>
      <c r="L984" s="12"/>
      <c r="M984" s="12"/>
      <c r="N984" s="12"/>
      <c r="O984" s="12"/>
      <c r="P984" s="12"/>
      <c r="Q984" s="12"/>
    </row>
    <row r="985" spans="1:17" ht="15.75" customHeight="1">
      <c r="A985" s="37">
        <v>1565595</v>
      </c>
      <c r="B985" s="28" t="s">
        <v>1146</v>
      </c>
      <c r="C985" s="28" t="s">
        <v>1764</v>
      </c>
      <c r="D985" s="85">
        <v>81</v>
      </c>
      <c r="E985" s="103">
        <f t="shared" si="26"/>
        <v>52.65</v>
      </c>
      <c r="F985" s="28" t="s">
        <v>13</v>
      </c>
      <c r="G985" s="28" t="s">
        <v>1145</v>
      </c>
      <c r="H985" s="37" t="s">
        <v>1765</v>
      </c>
      <c r="I985" s="12"/>
      <c r="J985" s="12"/>
      <c r="K985" s="12"/>
      <c r="L985" s="12"/>
      <c r="M985" s="12"/>
      <c r="N985" s="12"/>
      <c r="O985" s="12"/>
      <c r="P985" s="12"/>
      <c r="Q985" s="12"/>
    </row>
    <row r="986" spans="1:17" s="50" customFormat="1" ht="15.75" customHeight="1">
      <c r="A986" s="47">
        <v>1565597</v>
      </c>
      <c r="B986" s="48" t="s">
        <v>1146</v>
      </c>
      <c r="C986" s="48" t="s">
        <v>1766</v>
      </c>
      <c r="D986" s="85">
        <v>167</v>
      </c>
      <c r="E986" s="103">
        <f t="shared" si="26"/>
        <v>108.55</v>
      </c>
      <c r="F986" s="48" t="s">
        <v>13</v>
      </c>
      <c r="G986" s="48" t="s">
        <v>1145</v>
      </c>
      <c r="H986" s="47" t="s">
        <v>1767</v>
      </c>
      <c r="I986" s="49"/>
      <c r="J986" s="49"/>
      <c r="K986" s="49"/>
      <c r="L986" s="49"/>
      <c r="M986" s="49"/>
      <c r="N986" s="49"/>
      <c r="O986" s="49"/>
      <c r="P986" s="49"/>
      <c r="Q986" s="49"/>
    </row>
    <row r="987" spans="1:17" ht="15.75" customHeight="1">
      <c r="A987" s="37">
        <v>1565598</v>
      </c>
      <c r="B987" s="28" t="s">
        <v>1146</v>
      </c>
      <c r="C987" s="28" t="s">
        <v>1768</v>
      </c>
      <c r="D987" s="85">
        <v>167</v>
      </c>
      <c r="E987" s="103">
        <f t="shared" si="26"/>
        <v>108.55</v>
      </c>
      <c r="F987" s="28" t="s">
        <v>13</v>
      </c>
      <c r="G987" s="28" t="s">
        <v>1145</v>
      </c>
      <c r="H987" s="37" t="s">
        <v>1769</v>
      </c>
      <c r="I987" s="12"/>
      <c r="J987" s="12"/>
      <c r="K987" s="12"/>
      <c r="L987" s="12"/>
      <c r="M987" s="12"/>
      <c r="N987" s="12"/>
      <c r="O987" s="12"/>
      <c r="P987" s="12"/>
      <c r="Q987" s="12"/>
    </row>
    <row r="988" spans="1:17" ht="15.75" customHeight="1">
      <c r="A988" s="37">
        <v>1565599</v>
      </c>
      <c r="B988" s="28" t="s">
        <v>1146</v>
      </c>
      <c r="C988" s="28" t="s">
        <v>1770</v>
      </c>
      <c r="D988" s="85">
        <v>179</v>
      </c>
      <c r="E988" s="103">
        <f t="shared" si="26"/>
        <v>116.35000000000001</v>
      </c>
      <c r="F988" s="28" t="s">
        <v>227</v>
      </c>
      <c r="G988" s="28" t="s">
        <v>1145</v>
      </c>
      <c r="H988" s="37" t="s">
        <v>1771</v>
      </c>
      <c r="I988" s="12"/>
      <c r="J988" s="12"/>
      <c r="K988" s="12"/>
      <c r="L988" s="12"/>
      <c r="M988" s="12"/>
      <c r="N988" s="12"/>
      <c r="O988" s="12"/>
      <c r="P988" s="12"/>
      <c r="Q988" s="12"/>
    </row>
    <row r="989" spans="1:17" ht="15.75" customHeight="1">
      <c r="A989" s="37">
        <v>1565600</v>
      </c>
      <c r="B989" s="28" t="s">
        <v>1146</v>
      </c>
      <c r="C989" s="28" t="s">
        <v>1772</v>
      </c>
      <c r="D989" s="85">
        <v>179</v>
      </c>
      <c r="E989" s="103">
        <f t="shared" si="26"/>
        <v>116.35000000000001</v>
      </c>
      <c r="F989" s="28" t="s">
        <v>227</v>
      </c>
      <c r="G989" s="28" t="s">
        <v>1145</v>
      </c>
      <c r="H989" s="37" t="s">
        <v>1773</v>
      </c>
      <c r="I989" s="12"/>
      <c r="J989" s="12"/>
      <c r="K989" s="12"/>
      <c r="L989" s="12"/>
      <c r="M989" s="12"/>
      <c r="N989" s="12"/>
      <c r="O989" s="12"/>
      <c r="P989" s="12"/>
      <c r="Q989" s="12"/>
    </row>
    <row r="990" spans="1:17" ht="15.75" customHeight="1">
      <c r="A990" s="37">
        <v>1565601</v>
      </c>
      <c r="B990" s="28" t="s">
        <v>1146</v>
      </c>
      <c r="C990" s="28" t="s">
        <v>1774</v>
      </c>
      <c r="D990" s="85">
        <v>316</v>
      </c>
      <c r="E990" s="103">
        <f t="shared" si="26"/>
        <v>205.4</v>
      </c>
      <c r="F990" s="28" t="s">
        <v>13</v>
      </c>
      <c r="G990" s="28" t="s">
        <v>1145</v>
      </c>
      <c r="H990" s="37" t="s">
        <v>1775</v>
      </c>
      <c r="I990" s="12"/>
      <c r="J990" s="12"/>
      <c r="K990" s="12"/>
      <c r="L990" s="12"/>
      <c r="M990" s="12"/>
      <c r="N990" s="12"/>
      <c r="O990" s="12"/>
      <c r="P990" s="12"/>
      <c r="Q990" s="12"/>
    </row>
    <row r="991" spans="1:17" ht="15.75" customHeight="1">
      <c r="A991" s="37">
        <v>1565602</v>
      </c>
      <c r="B991" s="28" t="s">
        <v>1146</v>
      </c>
      <c r="C991" s="28" t="s">
        <v>1776</v>
      </c>
      <c r="D991" s="85">
        <v>316</v>
      </c>
      <c r="E991" s="103">
        <f t="shared" si="26"/>
        <v>205.4</v>
      </c>
      <c r="F991" s="28" t="s">
        <v>13</v>
      </c>
      <c r="G991" s="28" t="s">
        <v>1145</v>
      </c>
      <c r="H991" s="37" t="s">
        <v>1777</v>
      </c>
      <c r="I991" s="12"/>
      <c r="J991" s="12"/>
      <c r="K991" s="12"/>
      <c r="L991" s="12"/>
      <c r="M991" s="12"/>
      <c r="N991" s="12"/>
      <c r="O991" s="12"/>
      <c r="P991" s="12"/>
      <c r="Q991" s="12"/>
    </row>
    <row r="992" spans="1:17" ht="15.75" customHeight="1">
      <c r="A992" s="37">
        <v>1565603</v>
      </c>
      <c r="B992" s="28" t="s">
        <v>1146</v>
      </c>
      <c r="C992" s="28" t="s">
        <v>1778</v>
      </c>
      <c r="D992" s="85">
        <v>181</v>
      </c>
      <c r="E992" s="103">
        <f t="shared" si="26"/>
        <v>117.65</v>
      </c>
      <c r="F992" s="28" t="s">
        <v>13</v>
      </c>
      <c r="G992" s="28" t="s">
        <v>1145</v>
      </c>
      <c r="H992" s="37" t="s">
        <v>1779</v>
      </c>
      <c r="I992" s="12"/>
      <c r="J992" s="12"/>
      <c r="K992" s="12"/>
      <c r="L992" s="12"/>
      <c r="M992" s="12"/>
      <c r="N992" s="12"/>
      <c r="O992" s="12"/>
      <c r="P992" s="12"/>
      <c r="Q992" s="12"/>
    </row>
    <row r="993" spans="1:17" ht="15.75" customHeight="1">
      <c r="A993" s="37">
        <v>1565604</v>
      </c>
      <c r="B993" s="28" t="s">
        <v>1146</v>
      </c>
      <c r="C993" s="28" t="s">
        <v>1780</v>
      </c>
      <c r="D993" s="72">
        <v>449</v>
      </c>
      <c r="E993" s="103">
        <f t="shared" si="26"/>
        <v>291.85000000000002</v>
      </c>
      <c r="F993" s="28" t="s">
        <v>13</v>
      </c>
      <c r="G993" s="28" t="s">
        <v>1145</v>
      </c>
      <c r="H993" s="37" t="s">
        <v>1781</v>
      </c>
      <c r="I993" s="12"/>
      <c r="J993" s="12"/>
      <c r="K993" s="12"/>
      <c r="L993" s="12"/>
      <c r="M993" s="12"/>
      <c r="N993" s="12"/>
      <c r="O993" s="12"/>
      <c r="P993" s="12"/>
      <c r="Q993" s="12"/>
    </row>
    <row r="994" spans="1:17" ht="15.75" customHeight="1">
      <c r="A994" s="37">
        <v>1565605</v>
      </c>
      <c r="B994" s="28" t="s">
        <v>1146</v>
      </c>
      <c r="C994" s="28" t="s">
        <v>1782</v>
      </c>
      <c r="D994" s="72">
        <v>449</v>
      </c>
      <c r="E994" s="103">
        <f t="shared" si="26"/>
        <v>291.85000000000002</v>
      </c>
      <c r="F994" s="28" t="s">
        <v>13</v>
      </c>
      <c r="G994" s="28" t="s">
        <v>1145</v>
      </c>
      <c r="H994" s="37" t="s">
        <v>1783</v>
      </c>
      <c r="I994" s="12"/>
      <c r="J994" s="12"/>
      <c r="K994" s="12"/>
      <c r="L994" s="12"/>
      <c r="M994" s="12"/>
      <c r="N994" s="12"/>
      <c r="O994" s="12"/>
      <c r="P994" s="12"/>
      <c r="Q994" s="12"/>
    </row>
    <row r="995" spans="1:17" ht="15.75" customHeight="1">
      <c r="A995" s="37">
        <v>1565606</v>
      </c>
      <c r="B995" s="28" t="s">
        <v>1146</v>
      </c>
      <c r="C995" s="28" t="s">
        <v>1784</v>
      </c>
      <c r="D995" s="72">
        <v>346</v>
      </c>
      <c r="E995" s="103">
        <f t="shared" si="26"/>
        <v>224.9</v>
      </c>
      <c r="F995" s="28" t="s">
        <v>13</v>
      </c>
      <c r="G995" s="28" t="s">
        <v>1145</v>
      </c>
      <c r="H995" s="37" t="s">
        <v>1785</v>
      </c>
      <c r="I995" s="12"/>
      <c r="J995" s="12"/>
      <c r="K995" s="12"/>
      <c r="L995" s="12"/>
      <c r="M995" s="12"/>
      <c r="N995" s="12"/>
      <c r="O995" s="12"/>
      <c r="P995" s="12"/>
      <c r="Q995" s="12"/>
    </row>
    <row r="996" spans="1:17" ht="15.75" customHeight="1">
      <c r="A996" s="37">
        <v>1565610</v>
      </c>
      <c r="B996" s="28" t="s">
        <v>1146</v>
      </c>
      <c r="C996" s="28" t="s">
        <v>1786</v>
      </c>
      <c r="D996" s="72">
        <v>70</v>
      </c>
      <c r="E996" s="103">
        <f t="shared" si="26"/>
        <v>45.5</v>
      </c>
      <c r="F996" s="28" t="s">
        <v>13</v>
      </c>
      <c r="G996" s="28" t="s">
        <v>1145</v>
      </c>
      <c r="H996" s="37" t="s">
        <v>1787</v>
      </c>
      <c r="I996" s="12"/>
      <c r="J996" s="12"/>
      <c r="K996" s="12"/>
      <c r="L996" s="12"/>
      <c r="M996" s="12"/>
      <c r="N996" s="12"/>
      <c r="O996" s="12"/>
      <c r="P996" s="12"/>
      <c r="Q996" s="12"/>
    </row>
    <row r="997" spans="1:17" ht="15.75" customHeight="1">
      <c r="A997" s="37">
        <v>1565611</v>
      </c>
      <c r="B997" s="28" t="s">
        <v>1146</v>
      </c>
      <c r="C997" s="28" t="s">
        <v>1788</v>
      </c>
      <c r="D997" s="72">
        <v>70</v>
      </c>
      <c r="E997" s="103">
        <f t="shared" si="26"/>
        <v>45.5</v>
      </c>
      <c r="F997" s="28" t="s">
        <v>13</v>
      </c>
      <c r="G997" s="28" t="s">
        <v>1145</v>
      </c>
      <c r="H997" s="37" t="s">
        <v>1789</v>
      </c>
      <c r="I997" s="12"/>
      <c r="J997" s="12"/>
      <c r="K997" s="12"/>
      <c r="L997" s="12"/>
      <c r="M997" s="12"/>
      <c r="N997" s="12"/>
      <c r="O997" s="12"/>
      <c r="P997" s="12"/>
      <c r="Q997" s="12"/>
    </row>
    <row r="998" spans="1:17" ht="15.75" customHeight="1">
      <c r="A998" s="37">
        <v>1565612</v>
      </c>
      <c r="B998" s="28" t="s">
        <v>1146</v>
      </c>
      <c r="C998" s="28" t="s">
        <v>1790</v>
      </c>
      <c r="D998" s="72">
        <v>68</v>
      </c>
      <c r="E998" s="103">
        <f t="shared" si="26"/>
        <v>44.2</v>
      </c>
      <c r="F998" s="28" t="s">
        <v>13</v>
      </c>
      <c r="G998" s="28" t="s">
        <v>1145</v>
      </c>
      <c r="H998" s="37" t="s">
        <v>1791</v>
      </c>
      <c r="I998" s="12"/>
      <c r="J998" s="12"/>
      <c r="K998" s="12"/>
      <c r="L998" s="12"/>
      <c r="M998" s="12"/>
      <c r="N998" s="12"/>
      <c r="O998" s="12"/>
      <c r="P998" s="12"/>
      <c r="Q998" s="12"/>
    </row>
    <row r="999" spans="1:17" ht="15.75" customHeight="1">
      <c r="A999" s="37">
        <v>1565613</v>
      </c>
      <c r="B999" s="28" t="s">
        <v>1146</v>
      </c>
      <c r="C999" s="28" t="s">
        <v>1792</v>
      </c>
      <c r="D999" s="72">
        <v>48</v>
      </c>
      <c r="E999" s="103">
        <f t="shared" si="26"/>
        <v>31.200000000000003</v>
      </c>
      <c r="F999" s="28" t="s">
        <v>13</v>
      </c>
      <c r="G999" s="28" t="s">
        <v>1145</v>
      </c>
      <c r="H999" s="37" t="s">
        <v>1793</v>
      </c>
      <c r="I999" s="12"/>
      <c r="J999" s="12"/>
      <c r="K999" s="12"/>
      <c r="L999" s="12"/>
      <c r="M999" s="12"/>
      <c r="N999" s="12"/>
      <c r="O999" s="12"/>
      <c r="P999" s="12"/>
      <c r="Q999" s="12"/>
    </row>
    <row r="1000" spans="1:17" ht="15.75" customHeight="1">
      <c r="A1000" s="37">
        <v>1565614</v>
      </c>
      <c r="B1000" s="28" t="s">
        <v>1146</v>
      </c>
      <c r="C1000" s="28" t="s">
        <v>1794</v>
      </c>
      <c r="D1000" s="72">
        <v>48</v>
      </c>
      <c r="E1000" s="103">
        <f t="shared" si="26"/>
        <v>31.200000000000003</v>
      </c>
      <c r="F1000" s="28" t="s">
        <v>13</v>
      </c>
      <c r="G1000" s="28" t="s">
        <v>1145</v>
      </c>
      <c r="H1000" s="37" t="s">
        <v>1795</v>
      </c>
      <c r="I1000" s="12"/>
      <c r="J1000" s="12"/>
      <c r="K1000" s="12"/>
      <c r="L1000" s="12"/>
      <c r="M1000" s="12"/>
      <c r="N1000" s="12"/>
      <c r="O1000" s="12"/>
      <c r="P1000" s="12"/>
      <c r="Q1000" s="12"/>
    </row>
    <row r="1001" spans="1:17" ht="15.75" customHeight="1">
      <c r="A1001" s="37">
        <v>1565616</v>
      </c>
      <c r="B1001" s="28" t="s">
        <v>1146</v>
      </c>
      <c r="C1001" s="28" t="s">
        <v>1734</v>
      </c>
      <c r="D1001" s="72">
        <v>256</v>
      </c>
      <c r="E1001" s="103">
        <f t="shared" si="26"/>
        <v>166.4</v>
      </c>
      <c r="F1001" s="28" t="s">
        <v>13</v>
      </c>
      <c r="G1001" s="28" t="s">
        <v>1145</v>
      </c>
      <c r="H1001" s="37" t="s">
        <v>1735</v>
      </c>
      <c r="I1001" s="12"/>
      <c r="J1001" s="12"/>
      <c r="K1001" s="12"/>
      <c r="L1001" s="12"/>
      <c r="M1001" s="12"/>
      <c r="N1001" s="12"/>
      <c r="O1001" s="12"/>
      <c r="P1001" s="12"/>
      <c r="Q1001" s="12"/>
    </row>
    <row r="1002" spans="1:17" ht="15.75" customHeight="1">
      <c r="A1002" s="37">
        <v>1565617</v>
      </c>
      <c r="B1002" s="28" t="s">
        <v>1146</v>
      </c>
      <c r="C1002" s="28" t="s">
        <v>1796</v>
      </c>
      <c r="D1002" s="72">
        <v>281</v>
      </c>
      <c r="E1002" s="103">
        <f t="shared" si="26"/>
        <v>182.65</v>
      </c>
      <c r="F1002" s="28" t="s">
        <v>13</v>
      </c>
      <c r="G1002" s="28" t="s">
        <v>1145</v>
      </c>
      <c r="H1002" s="37" t="s">
        <v>1738</v>
      </c>
      <c r="I1002" s="12"/>
      <c r="J1002" s="12"/>
      <c r="K1002" s="12"/>
      <c r="L1002" s="12"/>
      <c r="M1002" s="12"/>
      <c r="N1002" s="12"/>
      <c r="O1002" s="12"/>
      <c r="P1002" s="12"/>
      <c r="Q1002" s="12"/>
    </row>
    <row r="1003" spans="1:17" ht="15.75" customHeight="1">
      <c r="A1003" s="37">
        <v>1565618</v>
      </c>
      <c r="B1003" s="28" t="s">
        <v>1146</v>
      </c>
      <c r="C1003" s="28" t="s">
        <v>1797</v>
      </c>
      <c r="D1003" s="72">
        <v>93</v>
      </c>
      <c r="E1003" s="103">
        <f t="shared" si="26"/>
        <v>60.45</v>
      </c>
      <c r="F1003" s="28" t="s">
        <v>385</v>
      </c>
      <c r="G1003" s="28" t="s">
        <v>1145</v>
      </c>
      <c r="H1003" s="37" t="s">
        <v>1798</v>
      </c>
      <c r="I1003" s="12"/>
      <c r="J1003" s="12"/>
      <c r="K1003" s="12"/>
      <c r="L1003" s="12"/>
      <c r="M1003" s="12"/>
      <c r="N1003" s="12"/>
      <c r="O1003" s="12"/>
      <c r="P1003" s="12"/>
      <c r="Q1003" s="12"/>
    </row>
    <row r="1004" spans="1:17" ht="15.75" customHeight="1">
      <c r="A1004" s="37">
        <v>1565619</v>
      </c>
      <c r="B1004" s="28" t="s">
        <v>1146</v>
      </c>
      <c r="C1004" s="28" t="s">
        <v>1799</v>
      </c>
      <c r="D1004" s="72">
        <v>306</v>
      </c>
      <c r="E1004" s="103">
        <f t="shared" si="26"/>
        <v>198.9</v>
      </c>
      <c r="F1004" s="28" t="s">
        <v>13</v>
      </c>
      <c r="G1004" s="28" t="s">
        <v>1145</v>
      </c>
      <c r="H1004" s="37" t="s">
        <v>1741</v>
      </c>
      <c r="I1004" s="12"/>
      <c r="J1004" s="12"/>
      <c r="K1004" s="12"/>
      <c r="L1004" s="12"/>
      <c r="M1004" s="12"/>
      <c r="N1004" s="12"/>
      <c r="O1004" s="12"/>
      <c r="P1004" s="12"/>
      <c r="Q1004" s="12"/>
    </row>
    <row r="1005" spans="1:17" ht="15.75" customHeight="1">
      <c r="A1005" s="37">
        <v>1565620</v>
      </c>
      <c r="B1005" s="28" t="s">
        <v>1146</v>
      </c>
      <c r="C1005" s="28" t="s">
        <v>1800</v>
      </c>
      <c r="D1005" s="72">
        <v>251</v>
      </c>
      <c r="E1005" s="103">
        <f t="shared" si="26"/>
        <v>163.15</v>
      </c>
      <c r="F1005" s="28" t="s">
        <v>13</v>
      </c>
      <c r="G1005" s="28" t="s">
        <v>1145</v>
      </c>
      <c r="H1005" s="37" t="s">
        <v>1801</v>
      </c>
      <c r="I1005" s="12"/>
      <c r="J1005" s="12"/>
      <c r="K1005" s="12"/>
      <c r="L1005" s="12"/>
      <c r="M1005" s="12"/>
      <c r="N1005" s="12"/>
      <c r="O1005" s="12"/>
      <c r="P1005" s="12"/>
      <c r="Q1005" s="12"/>
    </row>
    <row r="1006" spans="1:17" ht="15.75" customHeight="1">
      <c r="A1006" s="37">
        <v>1565621</v>
      </c>
      <c r="B1006" s="28" t="s">
        <v>1146</v>
      </c>
      <c r="C1006" s="28" t="s">
        <v>1802</v>
      </c>
      <c r="D1006" s="72">
        <v>404</v>
      </c>
      <c r="E1006" s="103">
        <f t="shared" ref="E1006:E1069" si="27">SUM(D1006*0.65)</f>
        <v>262.60000000000002</v>
      </c>
      <c r="F1006" s="28" t="s">
        <v>13</v>
      </c>
      <c r="G1006" s="28" t="s">
        <v>1145</v>
      </c>
      <c r="H1006" s="37" t="s">
        <v>1803</v>
      </c>
      <c r="I1006" s="12"/>
      <c r="J1006" s="12"/>
      <c r="K1006" s="12"/>
      <c r="L1006" s="12"/>
      <c r="M1006" s="12"/>
      <c r="N1006" s="12"/>
      <c r="O1006" s="12"/>
      <c r="P1006" s="12"/>
      <c r="Q1006" s="12"/>
    </row>
    <row r="1007" spans="1:17" ht="15.75" customHeight="1">
      <c r="A1007" s="37">
        <v>1565622</v>
      </c>
      <c r="B1007" s="28" t="s">
        <v>1146</v>
      </c>
      <c r="C1007" s="28" t="s">
        <v>1804</v>
      </c>
      <c r="D1007" s="72">
        <v>300</v>
      </c>
      <c r="E1007" s="103">
        <f t="shared" si="27"/>
        <v>195</v>
      </c>
      <c r="F1007" s="28" t="s">
        <v>13</v>
      </c>
      <c r="G1007" s="28" t="s">
        <v>1145</v>
      </c>
      <c r="H1007" s="37" t="s">
        <v>1805</v>
      </c>
      <c r="I1007" s="12"/>
      <c r="J1007" s="12"/>
      <c r="K1007" s="12"/>
      <c r="L1007" s="12"/>
      <c r="M1007" s="12"/>
      <c r="N1007" s="12"/>
      <c r="O1007" s="12"/>
      <c r="P1007" s="12"/>
      <c r="Q1007" s="12"/>
    </row>
    <row r="1008" spans="1:17" ht="15.75" customHeight="1">
      <c r="A1008" s="37">
        <v>1565623</v>
      </c>
      <c r="B1008" s="28" t="s">
        <v>1146</v>
      </c>
      <c r="C1008" s="28" t="s">
        <v>1806</v>
      </c>
      <c r="D1008" s="72">
        <v>128</v>
      </c>
      <c r="E1008" s="103">
        <f t="shared" si="27"/>
        <v>83.2</v>
      </c>
      <c r="F1008" s="28" t="s">
        <v>13</v>
      </c>
      <c r="G1008" s="28" t="s">
        <v>1145</v>
      </c>
      <c r="H1008" s="37" t="s">
        <v>1807</v>
      </c>
      <c r="I1008" s="12"/>
      <c r="J1008" s="12"/>
      <c r="K1008" s="12"/>
      <c r="L1008" s="12"/>
      <c r="M1008" s="12"/>
      <c r="N1008" s="12"/>
      <c r="O1008" s="12"/>
      <c r="P1008" s="12"/>
      <c r="Q1008" s="12"/>
    </row>
    <row r="1009" spans="1:17" ht="15.75" customHeight="1">
      <c r="A1009" s="37">
        <v>1565624</v>
      </c>
      <c r="B1009" s="28" t="s">
        <v>1146</v>
      </c>
      <c r="C1009" s="28" t="s">
        <v>1808</v>
      </c>
      <c r="D1009" s="72">
        <v>294</v>
      </c>
      <c r="E1009" s="103">
        <f t="shared" si="27"/>
        <v>191.1</v>
      </c>
      <c r="F1009" s="28" t="s">
        <v>13</v>
      </c>
      <c r="G1009" s="28" t="s">
        <v>1145</v>
      </c>
      <c r="H1009" s="37" t="s">
        <v>1304</v>
      </c>
      <c r="I1009" s="12"/>
      <c r="J1009" s="12"/>
      <c r="K1009" s="12"/>
      <c r="L1009" s="12"/>
      <c r="M1009" s="12"/>
      <c r="N1009" s="12"/>
      <c r="O1009" s="12"/>
      <c r="P1009" s="12"/>
      <c r="Q1009" s="12"/>
    </row>
    <row r="1010" spans="1:17" ht="15.75" customHeight="1">
      <c r="A1010" s="37">
        <v>1565625</v>
      </c>
      <c r="B1010" s="28" t="s">
        <v>1146</v>
      </c>
      <c r="C1010" s="28" t="s">
        <v>1809</v>
      </c>
      <c r="D1010" s="72">
        <v>294</v>
      </c>
      <c r="E1010" s="103">
        <f t="shared" si="27"/>
        <v>191.1</v>
      </c>
      <c r="F1010" s="28" t="s">
        <v>13</v>
      </c>
      <c r="G1010" s="28" t="s">
        <v>1145</v>
      </c>
      <c r="H1010" s="37" t="s">
        <v>1303</v>
      </c>
      <c r="I1010" s="12"/>
      <c r="J1010" s="12"/>
      <c r="K1010" s="12"/>
      <c r="L1010" s="12"/>
      <c r="M1010" s="12"/>
      <c r="N1010" s="12"/>
      <c r="O1010" s="12"/>
      <c r="P1010" s="12"/>
      <c r="Q1010" s="12"/>
    </row>
    <row r="1011" spans="1:17" ht="15.75" customHeight="1">
      <c r="A1011" s="37">
        <v>1565626</v>
      </c>
      <c r="B1011" s="28" t="s">
        <v>1146</v>
      </c>
      <c r="C1011" s="28" t="s">
        <v>1810</v>
      </c>
      <c r="D1011" s="72">
        <v>142</v>
      </c>
      <c r="E1011" s="103">
        <f t="shared" si="27"/>
        <v>92.3</v>
      </c>
      <c r="F1011" s="28" t="s">
        <v>13</v>
      </c>
      <c r="G1011" s="28" t="s">
        <v>1145</v>
      </c>
      <c r="H1011" s="37" t="s">
        <v>1811</v>
      </c>
      <c r="I1011" s="12"/>
      <c r="J1011" s="12"/>
      <c r="K1011" s="12"/>
      <c r="L1011" s="12"/>
      <c r="M1011" s="12"/>
      <c r="N1011" s="12"/>
      <c r="O1011" s="12"/>
      <c r="P1011" s="12"/>
      <c r="Q1011" s="12"/>
    </row>
    <row r="1012" spans="1:17" ht="15.75" customHeight="1">
      <c r="A1012" s="37">
        <v>1565628</v>
      </c>
      <c r="B1012" s="28" t="s">
        <v>1146</v>
      </c>
      <c r="C1012" s="28" t="s">
        <v>1812</v>
      </c>
      <c r="D1012" s="72">
        <v>458</v>
      </c>
      <c r="E1012" s="103">
        <f t="shared" si="27"/>
        <v>297.7</v>
      </c>
      <c r="F1012" s="28" t="s">
        <v>13</v>
      </c>
      <c r="G1012" s="28" t="s">
        <v>1145</v>
      </c>
      <c r="H1012" s="37" t="s">
        <v>1813</v>
      </c>
      <c r="I1012" s="12"/>
      <c r="J1012" s="12"/>
      <c r="K1012" s="12"/>
      <c r="L1012" s="12"/>
      <c r="M1012" s="12"/>
      <c r="N1012" s="12"/>
      <c r="O1012" s="12"/>
      <c r="P1012" s="12"/>
      <c r="Q1012" s="12"/>
    </row>
    <row r="1013" spans="1:17" ht="15.75" customHeight="1">
      <c r="A1013" s="37">
        <v>1565629</v>
      </c>
      <c r="B1013" s="28" t="s">
        <v>1146</v>
      </c>
      <c r="C1013" s="28" t="s">
        <v>1814</v>
      </c>
      <c r="D1013" s="72">
        <v>97</v>
      </c>
      <c r="E1013" s="103">
        <f t="shared" si="27"/>
        <v>63.050000000000004</v>
      </c>
      <c r="F1013" s="28" t="s">
        <v>13</v>
      </c>
      <c r="G1013" s="28" t="s">
        <v>1145</v>
      </c>
      <c r="H1013" s="37" t="s">
        <v>1815</v>
      </c>
      <c r="I1013" s="12"/>
      <c r="J1013" s="12"/>
      <c r="K1013" s="12"/>
      <c r="L1013" s="12"/>
      <c r="M1013" s="12"/>
      <c r="N1013" s="12"/>
      <c r="O1013" s="12"/>
      <c r="P1013" s="12"/>
      <c r="Q1013" s="12"/>
    </row>
    <row r="1014" spans="1:17" ht="15.75" customHeight="1">
      <c r="A1014" s="37">
        <v>1565631</v>
      </c>
      <c r="B1014" s="28" t="s">
        <v>1146</v>
      </c>
      <c r="C1014" s="28" t="s">
        <v>1816</v>
      </c>
      <c r="D1014" s="72">
        <v>142</v>
      </c>
      <c r="E1014" s="103">
        <f t="shared" si="27"/>
        <v>92.3</v>
      </c>
      <c r="F1014" s="28" t="s">
        <v>13</v>
      </c>
      <c r="G1014" s="28" t="s">
        <v>1145</v>
      </c>
      <c r="H1014" s="37" t="s">
        <v>1817</v>
      </c>
      <c r="I1014" s="12"/>
      <c r="J1014" s="12"/>
      <c r="K1014" s="12"/>
      <c r="L1014" s="12"/>
      <c r="M1014" s="12"/>
      <c r="N1014" s="12"/>
      <c r="O1014" s="12"/>
      <c r="P1014" s="12"/>
      <c r="Q1014" s="12"/>
    </row>
    <row r="1015" spans="1:17" ht="15.75" customHeight="1">
      <c r="A1015" s="37">
        <v>1574524</v>
      </c>
      <c r="B1015" s="28" t="s">
        <v>1146</v>
      </c>
      <c r="C1015" s="28" t="s">
        <v>1818</v>
      </c>
      <c r="D1015" s="72">
        <v>21</v>
      </c>
      <c r="E1015" s="103">
        <f t="shared" si="27"/>
        <v>13.65</v>
      </c>
      <c r="F1015" s="28" t="s">
        <v>154</v>
      </c>
      <c r="G1015" s="28" t="s">
        <v>1145</v>
      </c>
      <c r="H1015" s="37" t="s">
        <v>1819</v>
      </c>
      <c r="I1015" s="12"/>
      <c r="J1015" s="12"/>
      <c r="K1015" s="12"/>
      <c r="L1015" s="12"/>
      <c r="M1015" s="12"/>
      <c r="N1015" s="12"/>
      <c r="O1015" s="12"/>
      <c r="P1015" s="12"/>
      <c r="Q1015" s="12"/>
    </row>
    <row r="1016" spans="1:17" ht="15.75" customHeight="1">
      <c r="A1016" s="37">
        <v>1574525</v>
      </c>
      <c r="B1016" s="28" t="s">
        <v>1146</v>
      </c>
      <c r="C1016" s="28" t="s">
        <v>1820</v>
      </c>
      <c r="D1016" s="72">
        <v>28</v>
      </c>
      <c r="E1016" s="103">
        <f t="shared" si="27"/>
        <v>18.2</v>
      </c>
      <c r="F1016" s="28" t="s">
        <v>154</v>
      </c>
      <c r="G1016" s="28" t="s">
        <v>1145</v>
      </c>
      <c r="H1016" s="37" t="s">
        <v>1821</v>
      </c>
      <c r="I1016" s="12"/>
      <c r="J1016" s="12"/>
      <c r="K1016" s="12"/>
      <c r="L1016" s="12"/>
      <c r="M1016" s="12"/>
      <c r="N1016" s="12"/>
      <c r="O1016" s="12"/>
      <c r="P1016" s="12"/>
      <c r="Q1016" s="12"/>
    </row>
    <row r="1017" spans="1:17" ht="15.75" customHeight="1">
      <c r="A1017" s="37">
        <v>1574910</v>
      </c>
      <c r="B1017" s="28" t="s">
        <v>1146</v>
      </c>
      <c r="C1017" s="28" t="s">
        <v>1822</v>
      </c>
      <c r="D1017" s="86">
        <v>294</v>
      </c>
      <c r="E1017" s="103">
        <f t="shared" si="27"/>
        <v>191.1</v>
      </c>
      <c r="F1017" s="28" t="s">
        <v>13</v>
      </c>
      <c r="G1017" s="28" t="s">
        <v>1145</v>
      </c>
      <c r="H1017" s="37" t="s">
        <v>1823</v>
      </c>
      <c r="I1017" s="12"/>
      <c r="J1017" s="12"/>
      <c r="K1017" s="12"/>
      <c r="L1017" s="12"/>
      <c r="M1017" s="12"/>
      <c r="N1017" s="12"/>
      <c r="O1017" s="12"/>
      <c r="P1017" s="12"/>
      <c r="Q1017" s="12"/>
    </row>
    <row r="1018" spans="1:17" ht="15.75" customHeight="1">
      <c r="A1018" s="37">
        <v>1574911</v>
      </c>
      <c r="B1018" s="28" t="s">
        <v>1146</v>
      </c>
      <c r="C1018" s="28" t="s">
        <v>1824</v>
      </c>
      <c r="D1018" s="86">
        <v>294</v>
      </c>
      <c r="E1018" s="103">
        <f t="shared" si="27"/>
        <v>191.1</v>
      </c>
      <c r="F1018" s="28" t="s">
        <v>13</v>
      </c>
      <c r="G1018" s="28" t="s">
        <v>1145</v>
      </c>
      <c r="H1018" s="37" t="s">
        <v>1825</v>
      </c>
      <c r="I1018" s="12"/>
      <c r="J1018" s="12"/>
      <c r="K1018" s="12"/>
      <c r="L1018" s="12"/>
      <c r="M1018" s="12"/>
      <c r="N1018" s="12"/>
      <c r="O1018" s="12"/>
      <c r="P1018" s="12"/>
      <c r="Q1018" s="12"/>
    </row>
    <row r="1019" spans="1:17" ht="15.75" customHeight="1">
      <c r="A1019" s="37">
        <v>1574914</v>
      </c>
      <c r="B1019" s="28" t="s">
        <v>1146</v>
      </c>
      <c r="C1019" s="28" t="s">
        <v>1826</v>
      </c>
      <c r="D1019" s="86">
        <v>129</v>
      </c>
      <c r="E1019" s="103">
        <f t="shared" si="27"/>
        <v>83.850000000000009</v>
      </c>
      <c r="F1019" s="28" t="s">
        <v>13</v>
      </c>
      <c r="G1019" s="28" t="s">
        <v>1145</v>
      </c>
      <c r="H1019" s="37" t="s">
        <v>1827</v>
      </c>
      <c r="I1019" s="12"/>
      <c r="J1019" s="12"/>
      <c r="K1019" s="12"/>
      <c r="L1019" s="12"/>
      <c r="M1019" s="12"/>
      <c r="N1019" s="12"/>
      <c r="O1019" s="12"/>
      <c r="P1019" s="12"/>
      <c r="Q1019" s="12"/>
    </row>
    <row r="1020" spans="1:17" ht="15.75" customHeight="1">
      <c r="A1020" s="37">
        <v>1574939</v>
      </c>
      <c r="B1020" s="28" t="s">
        <v>1146</v>
      </c>
      <c r="C1020" s="28" t="s">
        <v>1828</v>
      </c>
      <c r="D1020" s="86">
        <v>125</v>
      </c>
      <c r="E1020" s="103">
        <f t="shared" si="27"/>
        <v>81.25</v>
      </c>
      <c r="F1020" s="28" t="s">
        <v>13</v>
      </c>
      <c r="G1020" s="28" t="s">
        <v>1145</v>
      </c>
      <c r="H1020" s="37" t="s">
        <v>1829</v>
      </c>
      <c r="I1020" s="12"/>
      <c r="J1020" s="12"/>
      <c r="K1020" s="12"/>
      <c r="L1020" s="12"/>
      <c r="M1020" s="12"/>
      <c r="N1020" s="12"/>
      <c r="O1020" s="12"/>
      <c r="P1020" s="12"/>
      <c r="Q1020" s="12"/>
    </row>
    <row r="1021" spans="1:17" ht="15.75" customHeight="1">
      <c r="A1021" s="37">
        <v>1574940</v>
      </c>
      <c r="B1021" s="28" t="s">
        <v>1146</v>
      </c>
      <c r="C1021" s="28" t="s">
        <v>1830</v>
      </c>
      <c r="D1021" s="86">
        <v>49</v>
      </c>
      <c r="E1021" s="103">
        <f t="shared" si="27"/>
        <v>31.85</v>
      </c>
      <c r="F1021" s="28" t="s">
        <v>13</v>
      </c>
      <c r="G1021" s="28" t="s">
        <v>1145</v>
      </c>
      <c r="H1021" s="37" t="s">
        <v>1831</v>
      </c>
      <c r="I1021" s="12"/>
      <c r="J1021" s="12"/>
      <c r="K1021" s="12"/>
      <c r="L1021" s="12"/>
      <c r="M1021" s="12"/>
      <c r="N1021" s="12"/>
      <c r="O1021" s="12"/>
      <c r="P1021" s="12"/>
      <c r="Q1021" s="12"/>
    </row>
    <row r="1022" spans="1:17" ht="15.75" customHeight="1">
      <c r="A1022" s="37">
        <v>1574941</v>
      </c>
      <c r="B1022" s="28" t="s">
        <v>1146</v>
      </c>
      <c r="C1022" s="28" t="s">
        <v>1832</v>
      </c>
      <c r="D1022" s="86">
        <v>64</v>
      </c>
      <c r="E1022" s="103">
        <f t="shared" si="27"/>
        <v>41.6</v>
      </c>
      <c r="F1022" s="28" t="s">
        <v>13</v>
      </c>
      <c r="G1022" s="28" t="s">
        <v>1145</v>
      </c>
      <c r="H1022" s="37" t="s">
        <v>1833</v>
      </c>
      <c r="I1022" s="12"/>
      <c r="J1022" s="12"/>
      <c r="K1022" s="12"/>
      <c r="L1022" s="12"/>
      <c r="M1022" s="12"/>
      <c r="N1022" s="12"/>
      <c r="O1022" s="12"/>
      <c r="P1022" s="12"/>
      <c r="Q1022" s="12"/>
    </row>
    <row r="1023" spans="1:17" ht="15.75" customHeight="1">
      <c r="A1023" s="37">
        <v>1574942</v>
      </c>
      <c r="B1023" s="28" t="s">
        <v>1146</v>
      </c>
      <c r="C1023" s="28" t="s">
        <v>1834</v>
      </c>
      <c r="D1023" s="86">
        <v>57</v>
      </c>
      <c r="E1023" s="103">
        <f t="shared" si="27"/>
        <v>37.050000000000004</v>
      </c>
      <c r="F1023" s="28" t="s">
        <v>13</v>
      </c>
      <c r="G1023" s="28" t="s">
        <v>1145</v>
      </c>
      <c r="H1023" s="37" t="s">
        <v>1835</v>
      </c>
      <c r="I1023" s="12"/>
      <c r="J1023" s="12"/>
      <c r="K1023" s="12"/>
      <c r="L1023" s="12"/>
      <c r="M1023" s="12"/>
      <c r="N1023" s="12"/>
      <c r="O1023" s="12"/>
      <c r="P1023" s="12"/>
      <c r="Q1023" s="12"/>
    </row>
    <row r="1024" spans="1:17" ht="15.75" customHeight="1">
      <c r="A1024" s="37">
        <v>1574943</v>
      </c>
      <c r="B1024" s="28" t="s">
        <v>1146</v>
      </c>
      <c r="C1024" s="28" t="s">
        <v>1836</v>
      </c>
      <c r="D1024" s="86">
        <v>70</v>
      </c>
      <c r="E1024" s="103">
        <f t="shared" si="27"/>
        <v>45.5</v>
      </c>
      <c r="F1024" s="28" t="s">
        <v>13</v>
      </c>
      <c r="G1024" s="28" t="s">
        <v>1145</v>
      </c>
      <c r="H1024" s="37" t="s">
        <v>1837</v>
      </c>
      <c r="I1024" s="12"/>
      <c r="J1024" s="12"/>
      <c r="K1024" s="12"/>
      <c r="L1024" s="12"/>
      <c r="M1024" s="12"/>
      <c r="N1024" s="12"/>
      <c r="O1024" s="12"/>
      <c r="P1024" s="12"/>
      <c r="Q1024" s="12"/>
    </row>
    <row r="1025" spans="1:17" ht="15.75" customHeight="1">
      <c r="A1025" s="37">
        <v>1574944</v>
      </c>
      <c r="B1025" s="28" t="s">
        <v>1146</v>
      </c>
      <c r="C1025" s="28" t="s">
        <v>1838</v>
      </c>
      <c r="D1025" s="86">
        <v>70</v>
      </c>
      <c r="E1025" s="103">
        <f t="shared" si="27"/>
        <v>45.5</v>
      </c>
      <c r="F1025" s="28" t="s">
        <v>13</v>
      </c>
      <c r="G1025" s="28" t="s">
        <v>1145</v>
      </c>
      <c r="H1025" s="37" t="s">
        <v>1839</v>
      </c>
      <c r="I1025" s="12"/>
      <c r="J1025" s="12"/>
      <c r="K1025" s="12"/>
      <c r="L1025" s="12"/>
      <c r="M1025" s="12"/>
      <c r="N1025" s="12"/>
      <c r="O1025" s="12"/>
      <c r="P1025" s="12"/>
      <c r="Q1025" s="12"/>
    </row>
    <row r="1026" spans="1:17" ht="15.75" customHeight="1">
      <c r="A1026" s="37">
        <v>1574945</v>
      </c>
      <c r="B1026" s="28" t="s">
        <v>1146</v>
      </c>
      <c r="C1026" s="28" t="s">
        <v>1840</v>
      </c>
      <c r="D1026" s="86">
        <v>68</v>
      </c>
      <c r="E1026" s="103">
        <f t="shared" si="27"/>
        <v>44.2</v>
      </c>
      <c r="F1026" s="28" t="s">
        <v>13</v>
      </c>
      <c r="G1026" s="28" t="s">
        <v>1145</v>
      </c>
      <c r="H1026" s="37" t="s">
        <v>1841</v>
      </c>
      <c r="I1026" s="12"/>
      <c r="J1026" s="12"/>
      <c r="K1026" s="12"/>
      <c r="L1026" s="12"/>
      <c r="M1026" s="12"/>
      <c r="N1026" s="12"/>
      <c r="O1026" s="12"/>
      <c r="P1026" s="12"/>
      <c r="Q1026" s="12"/>
    </row>
    <row r="1027" spans="1:17" ht="15.75" customHeight="1">
      <c r="A1027" s="37">
        <v>1574946</v>
      </c>
      <c r="B1027" s="28" t="s">
        <v>1146</v>
      </c>
      <c r="C1027" s="28" t="s">
        <v>1842</v>
      </c>
      <c r="D1027" s="86">
        <v>48</v>
      </c>
      <c r="E1027" s="103">
        <f t="shared" si="27"/>
        <v>31.200000000000003</v>
      </c>
      <c r="F1027" s="28" t="s">
        <v>13</v>
      </c>
      <c r="G1027" s="28" t="s">
        <v>1145</v>
      </c>
      <c r="H1027" s="37" t="s">
        <v>1843</v>
      </c>
      <c r="I1027" s="12"/>
      <c r="J1027" s="12"/>
      <c r="K1027" s="12"/>
      <c r="L1027" s="12"/>
      <c r="M1027" s="12"/>
      <c r="N1027" s="12"/>
      <c r="O1027" s="12"/>
      <c r="P1027" s="12"/>
      <c r="Q1027" s="12"/>
    </row>
    <row r="1028" spans="1:17" ht="15.75" customHeight="1">
      <c r="A1028" s="37">
        <v>1574947</v>
      </c>
      <c r="B1028" s="28" t="s">
        <v>1146</v>
      </c>
      <c r="C1028" s="28" t="s">
        <v>1844</v>
      </c>
      <c r="D1028" s="86">
        <v>48</v>
      </c>
      <c r="E1028" s="103">
        <f t="shared" si="27"/>
        <v>31.200000000000003</v>
      </c>
      <c r="F1028" s="28" t="s">
        <v>13</v>
      </c>
      <c r="G1028" s="28" t="s">
        <v>1145</v>
      </c>
      <c r="H1028" s="37" t="s">
        <v>1845</v>
      </c>
      <c r="I1028" s="12"/>
      <c r="J1028" s="12"/>
      <c r="K1028" s="12"/>
      <c r="L1028" s="12"/>
      <c r="M1028" s="12"/>
      <c r="N1028" s="12"/>
      <c r="O1028" s="12"/>
      <c r="P1028" s="12"/>
      <c r="Q1028" s="12"/>
    </row>
    <row r="1029" spans="1:17" ht="15.75" customHeight="1">
      <c r="A1029" s="37">
        <v>1574948</v>
      </c>
      <c r="B1029" s="28" t="s">
        <v>1146</v>
      </c>
      <c r="C1029" s="28" t="s">
        <v>1846</v>
      </c>
      <c r="D1029" s="86">
        <v>54</v>
      </c>
      <c r="E1029" s="103">
        <f t="shared" si="27"/>
        <v>35.1</v>
      </c>
      <c r="F1029" s="28" t="s">
        <v>13</v>
      </c>
      <c r="G1029" s="28" t="s">
        <v>1145</v>
      </c>
      <c r="H1029" s="37" t="s">
        <v>1847</v>
      </c>
      <c r="I1029" s="12"/>
      <c r="J1029" s="12"/>
      <c r="K1029" s="12"/>
      <c r="L1029" s="12"/>
      <c r="M1029" s="12"/>
      <c r="N1029" s="12"/>
      <c r="O1029" s="12"/>
      <c r="P1029" s="12"/>
      <c r="Q1029" s="12"/>
    </row>
    <row r="1030" spans="1:17" ht="15.75" customHeight="1">
      <c r="A1030" s="37">
        <v>1574949</v>
      </c>
      <c r="B1030" s="28" t="s">
        <v>1146</v>
      </c>
      <c r="C1030" s="28" t="s">
        <v>1848</v>
      </c>
      <c r="D1030" s="86">
        <v>529</v>
      </c>
      <c r="E1030" s="103">
        <f t="shared" si="27"/>
        <v>343.85</v>
      </c>
      <c r="F1030" s="28" t="s">
        <v>13</v>
      </c>
      <c r="G1030" s="28" t="s">
        <v>1145</v>
      </c>
      <c r="H1030" s="45" t="s">
        <v>1849</v>
      </c>
      <c r="I1030" s="12"/>
      <c r="J1030" s="12"/>
      <c r="K1030" s="12"/>
      <c r="L1030" s="12"/>
      <c r="M1030" s="12"/>
      <c r="N1030" s="12"/>
      <c r="O1030" s="12"/>
      <c r="P1030" s="12"/>
      <c r="Q1030" s="12"/>
    </row>
    <row r="1031" spans="1:17" ht="15.75" customHeight="1">
      <c r="A1031" s="37">
        <v>1574950</v>
      </c>
      <c r="B1031" s="28" t="s">
        <v>1146</v>
      </c>
      <c r="C1031" s="28" t="s">
        <v>1850</v>
      </c>
      <c r="D1031" s="86">
        <v>404</v>
      </c>
      <c r="E1031" s="103">
        <f t="shared" si="27"/>
        <v>262.60000000000002</v>
      </c>
      <c r="F1031" s="28" t="s">
        <v>13</v>
      </c>
      <c r="G1031" s="28" t="s">
        <v>1145</v>
      </c>
      <c r="H1031" s="45" t="s">
        <v>1851</v>
      </c>
      <c r="I1031" s="12"/>
      <c r="J1031" s="12"/>
      <c r="K1031" s="12"/>
      <c r="L1031" s="12"/>
      <c r="M1031" s="12"/>
      <c r="N1031" s="12"/>
      <c r="O1031" s="12"/>
      <c r="P1031" s="12"/>
      <c r="Q1031" s="12"/>
    </row>
    <row r="1032" spans="1:17" ht="15.75" customHeight="1">
      <c r="A1032" s="37">
        <v>1574951</v>
      </c>
      <c r="B1032" s="28" t="s">
        <v>1146</v>
      </c>
      <c r="C1032" s="28" t="s">
        <v>1852</v>
      </c>
      <c r="D1032" s="86">
        <v>588</v>
      </c>
      <c r="E1032" s="103">
        <f t="shared" si="27"/>
        <v>382.2</v>
      </c>
      <c r="F1032" s="28" t="s">
        <v>13</v>
      </c>
      <c r="G1032" s="28" t="s">
        <v>1145</v>
      </c>
      <c r="H1032" s="37" t="s">
        <v>1853</v>
      </c>
      <c r="I1032" s="12"/>
      <c r="J1032" s="12"/>
      <c r="K1032" s="12"/>
      <c r="L1032" s="12"/>
      <c r="M1032" s="12"/>
      <c r="N1032" s="12"/>
      <c r="O1032" s="12"/>
      <c r="P1032" s="12"/>
      <c r="Q1032" s="12"/>
    </row>
    <row r="1033" spans="1:17" ht="15.75" customHeight="1">
      <c r="A1033" s="37">
        <v>1574955</v>
      </c>
      <c r="B1033" s="28" t="s">
        <v>1146</v>
      </c>
      <c r="C1033" s="28" t="s">
        <v>1854</v>
      </c>
      <c r="D1033" s="86">
        <v>167</v>
      </c>
      <c r="E1033" s="103">
        <f t="shared" si="27"/>
        <v>108.55</v>
      </c>
      <c r="F1033" s="28" t="s">
        <v>13</v>
      </c>
      <c r="G1033" s="28" t="s">
        <v>1145</v>
      </c>
      <c r="H1033" s="37" t="s">
        <v>1855</v>
      </c>
      <c r="I1033" s="12"/>
      <c r="J1033" s="12"/>
      <c r="K1033" s="12"/>
      <c r="L1033" s="12"/>
      <c r="M1033" s="12"/>
      <c r="N1033" s="12"/>
      <c r="O1033" s="12"/>
      <c r="P1033" s="12"/>
      <c r="Q1033" s="12"/>
    </row>
    <row r="1034" spans="1:17" ht="15.75" customHeight="1">
      <c r="A1034" s="37">
        <v>1574956</v>
      </c>
      <c r="B1034" s="28" t="s">
        <v>1146</v>
      </c>
      <c r="C1034" s="28" t="s">
        <v>1856</v>
      </c>
      <c r="D1034" s="86">
        <v>167</v>
      </c>
      <c r="E1034" s="103">
        <f t="shared" si="27"/>
        <v>108.55</v>
      </c>
      <c r="F1034" s="28" t="s">
        <v>13</v>
      </c>
      <c r="G1034" s="28" t="s">
        <v>1145</v>
      </c>
      <c r="H1034" s="37" t="s">
        <v>1857</v>
      </c>
      <c r="I1034" s="12"/>
      <c r="J1034" s="12"/>
      <c r="K1034" s="12"/>
      <c r="L1034" s="12"/>
      <c r="M1034" s="12"/>
      <c r="N1034" s="12"/>
      <c r="O1034" s="12"/>
      <c r="P1034" s="12"/>
      <c r="Q1034" s="12"/>
    </row>
    <row r="1035" spans="1:17" ht="15.75" customHeight="1">
      <c r="A1035" s="37">
        <v>1574967</v>
      </c>
      <c r="B1035" s="28" t="s">
        <v>1146</v>
      </c>
      <c r="C1035" s="28" t="s">
        <v>1858</v>
      </c>
      <c r="D1035" s="86">
        <v>288</v>
      </c>
      <c r="E1035" s="103">
        <f t="shared" si="27"/>
        <v>187.20000000000002</v>
      </c>
      <c r="F1035" s="28" t="s">
        <v>13</v>
      </c>
      <c r="G1035" s="28" t="s">
        <v>1145</v>
      </c>
      <c r="H1035" s="37" t="s">
        <v>1859</v>
      </c>
      <c r="I1035" s="12"/>
      <c r="J1035" s="12"/>
      <c r="K1035" s="12"/>
      <c r="L1035" s="12"/>
      <c r="M1035" s="12"/>
      <c r="N1035" s="12"/>
      <c r="O1035" s="12"/>
      <c r="P1035" s="12"/>
      <c r="Q1035" s="12"/>
    </row>
    <row r="1036" spans="1:17" ht="15.75" customHeight="1">
      <c r="A1036" s="37">
        <v>1581661</v>
      </c>
      <c r="B1036" s="28" t="s">
        <v>1146</v>
      </c>
      <c r="C1036" s="28" t="s">
        <v>1860</v>
      </c>
      <c r="D1036" s="86">
        <v>704</v>
      </c>
      <c r="E1036" s="103">
        <f t="shared" si="27"/>
        <v>457.6</v>
      </c>
      <c r="F1036" s="28" t="s">
        <v>13</v>
      </c>
      <c r="G1036" s="28" t="s">
        <v>1145</v>
      </c>
      <c r="H1036" s="37" t="s">
        <v>1861</v>
      </c>
      <c r="I1036" s="12"/>
      <c r="J1036" s="12"/>
      <c r="K1036" s="12"/>
      <c r="L1036" s="12"/>
      <c r="M1036" s="12"/>
      <c r="N1036" s="12"/>
      <c r="O1036" s="12"/>
      <c r="P1036" s="12"/>
      <c r="Q1036" s="12"/>
    </row>
    <row r="1037" spans="1:17" ht="15.75" customHeight="1">
      <c r="A1037" s="37">
        <v>1581662</v>
      </c>
      <c r="B1037" s="28" t="s">
        <v>1146</v>
      </c>
      <c r="C1037" s="28" t="s">
        <v>1862</v>
      </c>
      <c r="D1037" s="86">
        <v>773</v>
      </c>
      <c r="E1037" s="103">
        <f t="shared" si="27"/>
        <v>502.45000000000005</v>
      </c>
      <c r="F1037" s="28" t="s">
        <v>13</v>
      </c>
      <c r="G1037" s="28" t="s">
        <v>1145</v>
      </c>
      <c r="H1037" s="37" t="s">
        <v>1863</v>
      </c>
      <c r="I1037" s="12"/>
      <c r="J1037" s="12"/>
      <c r="K1037" s="12"/>
      <c r="L1037" s="12"/>
      <c r="M1037" s="12"/>
      <c r="N1037" s="12"/>
      <c r="O1037" s="12"/>
      <c r="P1037" s="12"/>
      <c r="Q1037" s="12"/>
    </row>
    <row r="1038" spans="1:17" ht="15.75" customHeight="1">
      <c r="A1038" s="37">
        <v>1581663</v>
      </c>
      <c r="B1038" s="28" t="s">
        <v>1146</v>
      </c>
      <c r="C1038" s="28" t="s">
        <v>1864</v>
      </c>
      <c r="D1038" s="86">
        <v>745</v>
      </c>
      <c r="E1038" s="103">
        <f t="shared" si="27"/>
        <v>484.25</v>
      </c>
      <c r="F1038" s="28" t="s">
        <v>13</v>
      </c>
      <c r="G1038" s="28" t="s">
        <v>1145</v>
      </c>
      <c r="H1038" s="37" t="s">
        <v>1865</v>
      </c>
      <c r="I1038" s="12"/>
      <c r="J1038" s="12"/>
      <c r="K1038" s="12"/>
      <c r="L1038" s="12"/>
      <c r="M1038" s="12"/>
      <c r="N1038" s="12"/>
      <c r="O1038" s="12"/>
      <c r="P1038" s="12"/>
      <c r="Q1038" s="12"/>
    </row>
    <row r="1039" spans="1:17" ht="15.75" customHeight="1">
      <c r="A1039" s="37">
        <v>1581664</v>
      </c>
      <c r="B1039" s="28" t="s">
        <v>1146</v>
      </c>
      <c r="C1039" s="28" t="s">
        <v>1866</v>
      </c>
      <c r="D1039" s="86">
        <v>1184</v>
      </c>
      <c r="E1039" s="103">
        <f t="shared" si="27"/>
        <v>769.6</v>
      </c>
      <c r="F1039" s="28" t="s">
        <v>13</v>
      </c>
      <c r="G1039" s="28" t="s">
        <v>1145</v>
      </c>
      <c r="H1039" s="37" t="s">
        <v>1867</v>
      </c>
      <c r="I1039" s="12"/>
      <c r="J1039" s="12"/>
      <c r="K1039" s="12"/>
      <c r="L1039" s="12"/>
      <c r="M1039" s="12"/>
      <c r="N1039" s="12"/>
      <c r="O1039" s="12"/>
      <c r="P1039" s="12"/>
      <c r="Q1039" s="12"/>
    </row>
    <row r="1040" spans="1:17" ht="15.75" customHeight="1">
      <c r="A1040" s="37">
        <v>1581665</v>
      </c>
      <c r="B1040" s="28" t="s">
        <v>1146</v>
      </c>
      <c r="C1040" s="28" t="s">
        <v>1868</v>
      </c>
      <c r="D1040" s="86">
        <v>1230</v>
      </c>
      <c r="E1040" s="103">
        <f t="shared" si="27"/>
        <v>799.5</v>
      </c>
      <c r="F1040" s="28" t="s">
        <v>13</v>
      </c>
      <c r="G1040" s="28" t="s">
        <v>1145</v>
      </c>
      <c r="H1040" s="37" t="s">
        <v>1869</v>
      </c>
      <c r="I1040" s="12"/>
      <c r="J1040" s="12"/>
      <c r="K1040" s="12"/>
      <c r="L1040" s="12"/>
      <c r="M1040" s="12"/>
      <c r="N1040" s="12"/>
      <c r="O1040" s="12"/>
      <c r="P1040" s="12"/>
      <c r="Q1040" s="12"/>
    </row>
    <row r="1041" spans="1:17" ht="15.75" customHeight="1">
      <c r="A1041" s="37">
        <v>1581666</v>
      </c>
      <c r="B1041" s="28" t="s">
        <v>1146</v>
      </c>
      <c r="C1041" s="28" t="s">
        <v>1870</v>
      </c>
      <c r="D1041" s="86">
        <v>1230</v>
      </c>
      <c r="E1041" s="103">
        <f t="shared" si="27"/>
        <v>799.5</v>
      </c>
      <c r="F1041" s="28" t="s">
        <v>13</v>
      </c>
      <c r="G1041" s="28" t="s">
        <v>1145</v>
      </c>
      <c r="H1041" s="37" t="s">
        <v>1871</v>
      </c>
      <c r="I1041" s="12"/>
      <c r="J1041" s="12"/>
      <c r="K1041" s="12"/>
      <c r="L1041" s="12"/>
      <c r="M1041" s="12"/>
      <c r="N1041" s="12"/>
      <c r="O1041" s="12"/>
      <c r="P1041" s="12"/>
      <c r="Q1041" s="12"/>
    </row>
    <row r="1042" spans="1:17" ht="15.75" customHeight="1">
      <c r="A1042" s="37">
        <v>1581667</v>
      </c>
      <c r="B1042" s="28" t="s">
        <v>1146</v>
      </c>
      <c r="C1042" s="28" t="s">
        <v>1872</v>
      </c>
      <c r="D1042" s="86">
        <v>1349</v>
      </c>
      <c r="E1042" s="103">
        <f t="shared" si="27"/>
        <v>876.85</v>
      </c>
      <c r="F1042" s="28" t="s">
        <v>13</v>
      </c>
      <c r="G1042" s="28" t="s">
        <v>1145</v>
      </c>
      <c r="H1042" s="37" t="s">
        <v>1873</v>
      </c>
      <c r="I1042" s="12"/>
      <c r="J1042" s="12"/>
      <c r="K1042" s="12"/>
      <c r="L1042" s="12"/>
      <c r="M1042" s="12"/>
      <c r="N1042" s="12"/>
      <c r="O1042" s="12"/>
      <c r="P1042" s="12"/>
      <c r="Q1042" s="12"/>
    </row>
    <row r="1043" spans="1:17" ht="15.75" customHeight="1">
      <c r="A1043" s="37">
        <v>1585266</v>
      </c>
      <c r="B1043" s="28" t="s">
        <v>1146</v>
      </c>
      <c r="C1043" s="28" t="s">
        <v>1874</v>
      </c>
      <c r="D1043" s="86">
        <v>1831</v>
      </c>
      <c r="E1043" s="103">
        <f t="shared" si="27"/>
        <v>1190.1500000000001</v>
      </c>
      <c r="F1043" s="28" t="s">
        <v>13</v>
      </c>
      <c r="G1043" s="28" t="s">
        <v>1145</v>
      </c>
      <c r="H1043" s="37" t="s">
        <v>1875</v>
      </c>
      <c r="I1043" s="12"/>
      <c r="J1043" s="12"/>
      <c r="K1043" s="12"/>
      <c r="L1043" s="12"/>
      <c r="M1043" s="12"/>
      <c r="N1043" s="12"/>
      <c r="O1043" s="12"/>
      <c r="P1043" s="12"/>
      <c r="Q1043" s="12"/>
    </row>
    <row r="1044" spans="1:17" ht="15.75" customHeight="1">
      <c r="A1044" s="37">
        <v>1585267</v>
      </c>
      <c r="B1044" s="28" t="s">
        <v>1146</v>
      </c>
      <c r="C1044" s="28" t="s">
        <v>1876</v>
      </c>
      <c r="D1044" s="86">
        <v>1991</v>
      </c>
      <c r="E1044" s="103">
        <f t="shared" si="27"/>
        <v>1294.1500000000001</v>
      </c>
      <c r="F1044" s="28" t="s">
        <v>13</v>
      </c>
      <c r="G1044" s="28" t="s">
        <v>1145</v>
      </c>
      <c r="H1044" s="37" t="s">
        <v>1877</v>
      </c>
      <c r="I1044" s="12"/>
      <c r="J1044" s="12"/>
      <c r="K1044" s="12"/>
      <c r="L1044" s="12"/>
      <c r="M1044" s="12"/>
      <c r="N1044" s="12"/>
      <c r="O1044" s="12"/>
      <c r="P1044" s="12"/>
      <c r="Q1044" s="12"/>
    </row>
    <row r="1045" spans="1:17" ht="15.75" customHeight="1">
      <c r="A1045" s="37">
        <v>1585268</v>
      </c>
      <c r="B1045" s="28" t="s">
        <v>1146</v>
      </c>
      <c r="C1045" s="28" t="s">
        <v>1878</v>
      </c>
      <c r="D1045" s="86">
        <v>1877</v>
      </c>
      <c r="E1045" s="103">
        <f t="shared" si="27"/>
        <v>1220.05</v>
      </c>
      <c r="F1045" s="28" t="s">
        <v>13</v>
      </c>
      <c r="G1045" s="28" t="s">
        <v>1145</v>
      </c>
      <c r="H1045" s="37" t="s">
        <v>1879</v>
      </c>
      <c r="I1045" s="12"/>
      <c r="J1045" s="12"/>
      <c r="K1045" s="12"/>
      <c r="L1045" s="12"/>
      <c r="M1045" s="12"/>
      <c r="N1045" s="12"/>
      <c r="O1045" s="12"/>
      <c r="P1045" s="12"/>
      <c r="Q1045" s="12"/>
    </row>
    <row r="1046" spans="1:17" ht="15.75" customHeight="1">
      <c r="A1046" s="37">
        <v>1585269</v>
      </c>
      <c r="B1046" s="28" t="s">
        <v>1146</v>
      </c>
      <c r="C1046" s="28" t="s">
        <v>1880</v>
      </c>
      <c r="D1046" s="86">
        <v>2112</v>
      </c>
      <c r="E1046" s="103">
        <f t="shared" si="27"/>
        <v>1372.8</v>
      </c>
      <c r="F1046" s="28" t="s">
        <v>13</v>
      </c>
      <c r="G1046" s="28" t="s">
        <v>1145</v>
      </c>
      <c r="H1046" s="37" t="s">
        <v>1881</v>
      </c>
      <c r="I1046" s="12"/>
      <c r="J1046" s="12"/>
      <c r="K1046" s="12"/>
      <c r="L1046" s="12"/>
      <c r="M1046" s="12"/>
      <c r="N1046" s="12"/>
      <c r="O1046" s="12"/>
      <c r="P1046" s="12"/>
      <c r="Q1046" s="12"/>
    </row>
    <row r="1047" spans="1:17" ht="15.75" customHeight="1">
      <c r="A1047" s="37">
        <v>1585270</v>
      </c>
      <c r="B1047" s="28" t="s">
        <v>1146</v>
      </c>
      <c r="C1047" s="28" t="s">
        <v>1882</v>
      </c>
      <c r="D1047" s="86">
        <v>2073</v>
      </c>
      <c r="E1047" s="103">
        <f t="shared" si="27"/>
        <v>1347.45</v>
      </c>
      <c r="F1047" s="28" t="s">
        <v>13</v>
      </c>
      <c r="G1047" s="28" t="s">
        <v>1145</v>
      </c>
      <c r="H1047" s="37" t="s">
        <v>1883</v>
      </c>
      <c r="I1047" s="12"/>
      <c r="J1047" s="12"/>
      <c r="K1047" s="12"/>
      <c r="L1047" s="12"/>
      <c r="M1047" s="12"/>
      <c r="N1047" s="12"/>
      <c r="O1047" s="12"/>
      <c r="P1047" s="12"/>
      <c r="Q1047" s="12"/>
    </row>
    <row r="1048" spans="1:17" ht="15.75" customHeight="1">
      <c r="A1048" s="37">
        <v>1585271</v>
      </c>
      <c r="B1048" s="28" t="s">
        <v>1146</v>
      </c>
      <c r="C1048" s="28" t="s">
        <v>1884</v>
      </c>
      <c r="D1048" s="86">
        <v>2272</v>
      </c>
      <c r="E1048" s="103">
        <f t="shared" si="27"/>
        <v>1476.8</v>
      </c>
      <c r="F1048" s="28" t="s">
        <v>13</v>
      </c>
      <c r="G1048" s="28" t="s">
        <v>1145</v>
      </c>
      <c r="H1048" s="37" t="s">
        <v>1885</v>
      </c>
      <c r="I1048" s="12"/>
      <c r="J1048" s="12"/>
      <c r="K1048" s="12"/>
      <c r="L1048" s="12"/>
      <c r="M1048" s="12"/>
      <c r="N1048" s="12"/>
      <c r="O1048" s="12"/>
      <c r="P1048" s="12"/>
      <c r="Q1048" s="12"/>
    </row>
    <row r="1049" spans="1:17" ht="15.75" customHeight="1">
      <c r="A1049" s="37">
        <v>1585287</v>
      </c>
      <c r="B1049" s="28" t="s">
        <v>1146</v>
      </c>
      <c r="C1049" s="28" t="s">
        <v>1886</v>
      </c>
      <c r="D1049" s="86">
        <v>246</v>
      </c>
      <c r="E1049" s="103">
        <f t="shared" si="27"/>
        <v>159.9</v>
      </c>
      <c r="F1049" s="28" t="s">
        <v>13</v>
      </c>
      <c r="G1049" s="28" t="s">
        <v>1145</v>
      </c>
      <c r="H1049" s="37" t="s">
        <v>1887</v>
      </c>
      <c r="I1049" s="12"/>
      <c r="J1049" s="12"/>
      <c r="K1049" s="12"/>
      <c r="L1049" s="12"/>
      <c r="M1049" s="12"/>
      <c r="N1049" s="12"/>
      <c r="O1049" s="12"/>
      <c r="P1049" s="12"/>
      <c r="Q1049" s="12"/>
    </row>
    <row r="1050" spans="1:17" ht="15.75" customHeight="1">
      <c r="A1050" s="37">
        <v>1587443</v>
      </c>
      <c r="B1050" s="28" t="s">
        <v>1146</v>
      </c>
      <c r="C1050" s="28" t="s">
        <v>1888</v>
      </c>
      <c r="D1050" s="86">
        <v>279</v>
      </c>
      <c r="E1050" s="103">
        <f t="shared" si="27"/>
        <v>181.35</v>
      </c>
      <c r="F1050" s="28" t="s">
        <v>13</v>
      </c>
      <c r="G1050" s="28" t="s">
        <v>1145</v>
      </c>
      <c r="H1050" s="37" t="s">
        <v>1889</v>
      </c>
      <c r="I1050" s="12"/>
      <c r="J1050" s="12"/>
      <c r="K1050" s="12"/>
      <c r="L1050" s="12"/>
      <c r="M1050" s="12"/>
      <c r="N1050" s="12"/>
      <c r="O1050" s="12"/>
      <c r="P1050" s="12"/>
      <c r="Q1050" s="12"/>
    </row>
    <row r="1051" spans="1:17" ht="15.75" customHeight="1">
      <c r="A1051" s="37">
        <v>1587444</v>
      </c>
      <c r="B1051" s="28" t="s">
        <v>1146</v>
      </c>
      <c r="C1051" s="28" t="s">
        <v>1890</v>
      </c>
      <c r="D1051" s="86">
        <v>662</v>
      </c>
      <c r="E1051" s="103">
        <f t="shared" si="27"/>
        <v>430.3</v>
      </c>
      <c r="F1051" s="28" t="s">
        <v>13</v>
      </c>
      <c r="G1051" s="28" t="s">
        <v>1145</v>
      </c>
      <c r="H1051" s="37" t="s">
        <v>1891</v>
      </c>
      <c r="I1051" s="12"/>
      <c r="J1051" s="12"/>
      <c r="K1051" s="12"/>
      <c r="L1051" s="12"/>
      <c r="M1051" s="12"/>
      <c r="N1051" s="12"/>
      <c r="O1051" s="12"/>
      <c r="P1051" s="12"/>
      <c r="Q1051" s="12"/>
    </row>
    <row r="1052" spans="1:17" ht="15.75" customHeight="1">
      <c r="A1052" s="37">
        <v>1587445</v>
      </c>
      <c r="B1052" s="28" t="s">
        <v>1146</v>
      </c>
      <c r="C1052" s="28" t="s">
        <v>1892</v>
      </c>
      <c r="D1052" s="86">
        <v>575</v>
      </c>
      <c r="E1052" s="103">
        <f t="shared" si="27"/>
        <v>373.75</v>
      </c>
      <c r="F1052" s="28" t="s">
        <v>13</v>
      </c>
      <c r="G1052" s="28" t="s">
        <v>1145</v>
      </c>
      <c r="H1052" s="37" t="s">
        <v>1893</v>
      </c>
      <c r="I1052" s="12"/>
      <c r="J1052" s="12"/>
      <c r="K1052" s="12"/>
      <c r="L1052" s="12"/>
      <c r="M1052" s="12"/>
      <c r="N1052" s="12"/>
      <c r="O1052" s="12"/>
      <c r="P1052" s="12"/>
      <c r="Q1052" s="12"/>
    </row>
    <row r="1053" spans="1:17" ht="15.75" customHeight="1">
      <c r="A1053" s="37">
        <v>1591752</v>
      </c>
      <c r="B1053" s="28" t="s">
        <v>1146</v>
      </c>
      <c r="C1053" s="28" t="s">
        <v>1894</v>
      </c>
      <c r="D1053" s="86">
        <v>72</v>
      </c>
      <c r="E1053" s="103">
        <f t="shared" si="27"/>
        <v>46.800000000000004</v>
      </c>
      <c r="F1053" s="28" t="s">
        <v>13</v>
      </c>
      <c r="G1053" s="28" t="s">
        <v>1145</v>
      </c>
      <c r="H1053" s="37" t="s">
        <v>1895</v>
      </c>
      <c r="I1053" s="12"/>
      <c r="J1053" s="12"/>
      <c r="K1053" s="12"/>
      <c r="L1053" s="12"/>
      <c r="M1053" s="12"/>
      <c r="N1053" s="12"/>
      <c r="O1053" s="12"/>
      <c r="P1053" s="12"/>
      <c r="Q1053" s="12"/>
    </row>
    <row r="1054" spans="1:17" ht="15.75" customHeight="1">
      <c r="A1054" s="37">
        <v>1591753</v>
      </c>
      <c r="B1054" s="28" t="s">
        <v>1146</v>
      </c>
      <c r="C1054" s="28" t="s">
        <v>1896</v>
      </c>
      <c r="D1054" s="86">
        <v>72</v>
      </c>
      <c r="E1054" s="103">
        <f t="shared" si="27"/>
        <v>46.800000000000004</v>
      </c>
      <c r="F1054" s="28" t="s">
        <v>13</v>
      </c>
      <c r="G1054" s="28" t="s">
        <v>1145</v>
      </c>
      <c r="H1054" s="37" t="s">
        <v>1897</v>
      </c>
      <c r="I1054" s="12"/>
      <c r="J1054" s="12"/>
      <c r="K1054" s="12"/>
      <c r="L1054" s="12"/>
      <c r="M1054" s="12"/>
      <c r="N1054" s="12"/>
      <c r="O1054" s="12"/>
      <c r="P1054" s="12"/>
      <c r="Q1054" s="12"/>
    </row>
    <row r="1055" spans="1:17" ht="15.75" customHeight="1">
      <c r="A1055" s="37">
        <v>1591754</v>
      </c>
      <c r="B1055" s="28" t="s">
        <v>1146</v>
      </c>
      <c r="C1055" s="28" t="s">
        <v>1898</v>
      </c>
      <c r="D1055" s="86">
        <v>102</v>
      </c>
      <c r="E1055" s="103">
        <f t="shared" si="27"/>
        <v>66.3</v>
      </c>
      <c r="F1055" s="28" t="s">
        <v>13</v>
      </c>
      <c r="G1055" s="28" t="s">
        <v>1145</v>
      </c>
      <c r="H1055" s="37" t="s">
        <v>1899</v>
      </c>
      <c r="I1055" s="12"/>
      <c r="J1055" s="12"/>
      <c r="K1055" s="12"/>
      <c r="L1055" s="12"/>
      <c r="M1055" s="12"/>
      <c r="N1055" s="12"/>
      <c r="O1055" s="12"/>
      <c r="P1055" s="12"/>
      <c r="Q1055" s="12"/>
    </row>
    <row r="1056" spans="1:17" ht="15.75" customHeight="1">
      <c r="A1056" s="37">
        <v>1591755</v>
      </c>
      <c r="B1056" s="28" t="s">
        <v>1146</v>
      </c>
      <c r="C1056" s="28" t="s">
        <v>1900</v>
      </c>
      <c r="D1056" s="86">
        <v>102</v>
      </c>
      <c r="E1056" s="103">
        <f t="shared" si="27"/>
        <v>66.3</v>
      </c>
      <c r="F1056" s="28" t="s">
        <v>13</v>
      </c>
      <c r="G1056" s="28" t="s">
        <v>1145</v>
      </c>
      <c r="H1056" s="37" t="s">
        <v>1901</v>
      </c>
      <c r="I1056" s="12"/>
      <c r="J1056" s="12"/>
      <c r="K1056" s="12"/>
      <c r="L1056" s="12"/>
      <c r="M1056" s="12"/>
      <c r="N1056" s="12"/>
      <c r="O1056" s="12"/>
      <c r="P1056" s="12"/>
      <c r="Q1056" s="12"/>
    </row>
    <row r="1057" spans="1:17" ht="15.75" customHeight="1">
      <c r="A1057" s="37">
        <v>1591756</v>
      </c>
      <c r="B1057" s="28" t="s">
        <v>1146</v>
      </c>
      <c r="C1057" s="28" t="s">
        <v>1902</v>
      </c>
      <c r="D1057" s="86">
        <v>54</v>
      </c>
      <c r="E1057" s="103">
        <f t="shared" si="27"/>
        <v>35.1</v>
      </c>
      <c r="F1057" s="28" t="s">
        <v>13</v>
      </c>
      <c r="G1057" s="28" t="s">
        <v>1145</v>
      </c>
      <c r="H1057" s="37" t="s">
        <v>1903</v>
      </c>
      <c r="I1057" s="12"/>
      <c r="J1057" s="12"/>
      <c r="K1057" s="12"/>
      <c r="L1057" s="12"/>
      <c r="M1057" s="12"/>
      <c r="N1057" s="12"/>
      <c r="O1057" s="12"/>
      <c r="P1057" s="12"/>
      <c r="Q1057" s="12"/>
    </row>
    <row r="1058" spans="1:17" ht="15.75" customHeight="1">
      <c r="A1058" s="37">
        <v>1591757</v>
      </c>
      <c r="B1058" s="28" t="s">
        <v>1146</v>
      </c>
      <c r="C1058" s="28" t="s">
        <v>1904</v>
      </c>
      <c r="D1058" s="86">
        <v>54</v>
      </c>
      <c r="E1058" s="103">
        <f t="shared" si="27"/>
        <v>35.1</v>
      </c>
      <c r="F1058" s="28" t="s">
        <v>13</v>
      </c>
      <c r="G1058" s="28" t="s">
        <v>1145</v>
      </c>
      <c r="H1058" s="37" t="s">
        <v>1905</v>
      </c>
      <c r="I1058" s="12"/>
      <c r="J1058" s="12"/>
      <c r="K1058" s="12"/>
      <c r="L1058" s="12"/>
      <c r="M1058" s="12"/>
      <c r="N1058" s="12"/>
      <c r="O1058" s="12"/>
      <c r="P1058" s="12"/>
      <c r="Q1058" s="12"/>
    </row>
    <row r="1059" spans="1:17" ht="15.75" customHeight="1">
      <c r="A1059" s="37">
        <v>1591875</v>
      </c>
      <c r="B1059" s="28" t="s">
        <v>1146</v>
      </c>
      <c r="C1059" s="28" t="s">
        <v>1906</v>
      </c>
      <c r="D1059" s="86">
        <v>31</v>
      </c>
      <c r="E1059" s="103">
        <f t="shared" si="27"/>
        <v>20.150000000000002</v>
      </c>
      <c r="F1059" s="28" t="s">
        <v>13</v>
      </c>
      <c r="G1059" s="28" t="s">
        <v>1145</v>
      </c>
      <c r="H1059" s="37" t="s">
        <v>1907</v>
      </c>
      <c r="I1059" s="12"/>
      <c r="J1059" s="12"/>
      <c r="K1059" s="12"/>
      <c r="L1059" s="12"/>
      <c r="M1059" s="12"/>
      <c r="N1059" s="12"/>
      <c r="O1059" s="12"/>
      <c r="P1059" s="12"/>
      <c r="Q1059" s="12"/>
    </row>
    <row r="1060" spans="1:17" ht="15.75" customHeight="1">
      <c r="A1060" s="37">
        <v>1591987</v>
      </c>
      <c r="B1060" s="28" t="s">
        <v>1146</v>
      </c>
      <c r="C1060" s="28" t="s">
        <v>1908</v>
      </c>
      <c r="D1060" s="86">
        <v>94</v>
      </c>
      <c r="E1060" s="103">
        <f t="shared" si="27"/>
        <v>61.1</v>
      </c>
      <c r="F1060" s="28" t="s">
        <v>13</v>
      </c>
      <c r="G1060" s="28" t="s">
        <v>1145</v>
      </c>
      <c r="H1060" s="37" t="s">
        <v>1909</v>
      </c>
      <c r="I1060" s="12"/>
      <c r="J1060" s="12"/>
      <c r="K1060" s="12"/>
      <c r="L1060" s="12"/>
      <c r="M1060" s="12"/>
      <c r="N1060" s="12"/>
      <c r="O1060" s="12"/>
      <c r="P1060" s="12"/>
      <c r="Q1060" s="12"/>
    </row>
    <row r="1061" spans="1:17" ht="15.75" customHeight="1">
      <c r="A1061" s="37">
        <v>1591988</v>
      </c>
      <c r="B1061" s="28" t="s">
        <v>1146</v>
      </c>
      <c r="C1061" s="28" t="s">
        <v>1910</v>
      </c>
      <c r="D1061" s="86">
        <v>142</v>
      </c>
      <c r="E1061" s="103">
        <f t="shared" si="27"/>
        <v>92.3</v>
      </c>
      <c r="F1061" s="28" t="s">
        <v>13</v>
      </c>
      <c r="G1061" s="28" t="s">
        <v>1145</v>
      </c>
      <c r="H1061" s="37" t="s">
        <v>1911</v>
      </c>
      <c r="I1061" s="12"/>
      <c r="J1061" s="12"/>
      <c r="K1061" s="12"/>
      <c r="L1061" s="12"/>
      <c r="M1061" s="12"/>
      <c r="N1061" s="12"/>
      <c r="O1061" s="12"/>
      <c r="P1061" s="12"/>
      <c r="Q1061" s="12"/>
    </row>
    <row r="1062" spans="1:17" ht="15.75" customHeight="1">
      <c r="A1062" s="37">
        <v>1592040</v>
      </c>
      <c r="B1062" s="28" t="s">
        <v>1146</v>
      </c>
      <c r="C1062" s="28" t="s">
        <v>1912</v>
      </c>
      <c r="D1062" s="86">
        <v>173</v>
      </c>
      <c r="E1062" s="103">
        <f t="shared" si="27"/>
        <v>112.45</v>
      </c>
      <c r="F1062" s="28" t="s">
        <v>13</v>
      </c>
      <c r="G1062" s="28" t="s">
        <v>1145</v>
      </c>
      <c r="H1062" s="37" t="s">
        <v>1913</v>
      </c>
      <c r="I1062" s="12"/>
      <c r="J1062" s="12"/>
      <c r="K1062" s="12"/>
      <c r="L1062" s="12"/>
      <c r="M1062" s="12"/>
      <c r="N1062" s="12"/>
      <c r="O1062" s="12"/>
      <c r="P1062" s="12"/>
      <c r="Q1062" s="12"/>
    </row>
    <row r="1063" spans="1:17" ht="15.75" customHeight="1">
      <c r="A1063" s="37">
        <v>1592041</v>
      </c>
      <c r="B1063" s="28" t="s">
        <v>1146</v>
      </c>
      <c r="C1063" s="28" t="s">
        <v>1914</v>
      </c>
      <c r="D1063" s="86">
        <v>117</v>
      </c>
      <c r="E1063" s="103">
        <f t="shared" si="27"/>
        <v>76.05</v>
      </c>
      <c r="F1063" s="28" t="s">
        <v>13</v>
      </c>
      <c r="G1063" s="28" t="s">
        <v>1145</v>
      </c>
      <c r="H1063" s="37" t="s">
        <v>1915</v>
      </c>
      <c r="I1063" s="12"/>
      <c r="J1063" s="12"/>
      <c r="K1063" s="12"/>
      <c r="L1063" s="12"/>
      <c r="M1063" s="12"/>
      <c r="N1063" s="12"/>
      <c r="O1063" s="12"/>
      <c r="P1063" s="12"/>
      <c r="Q1063" s="12"/>
    </row>
    <row r="1064" spans="1:17" ht="15.75" customHeight="1">
      <c r="A1064" s="37">
        <v>1592113</v>
      </c>
      <c r="B1064" s="28" t="s">
        <v>1146</v>
      </c>
      <c r="C1064" s="28" t="s">
        <v>1916</v>
      </c>
      <c r="D1064" s="86">
        <v>449</v>
      </c>
      <c r="E1064" s="103">
        <f t="shared" si="27"/>
        <v>291.85000000000002</v>
      </c>
      <c r="F1064" s="28" t="s">
        <v>13</v>
      </c>
      <c r="G1064" s="28" t="s">
        <v>1145</v>
      </c>
      <c r="H1064" s="37" t="s">
        <v>1917</v>
      </c>
      <c r="I1064" s="12"/>
      <c r="J1064" s="12"/>
      <c r="K1064" s="12"/>
      <c r="L1064" s="12"/>
      <c r="M1064" s="12"/>
      <c r="N1064" s="12"/>
      <c r="O1064" s="12"/>
      <c r="P1064" s="12"/>
      <c r="Q1064" s="12"/>
    </row>
    <row r="1065" spans="1:17" ht="15.75" customHeight="1">
      <c r="A1065" s="37">
        <v>1592114</v>
      </c>
      <c r="B1065" s="28" t="s">
        <v>1146</v>
      </c>
      <c r="C1065" s="28" t="s">
        <v>1918</v>
      </c>
      <c r="D1065" s="86">
        <v>346</v>
      </c>
      <c r="E1065" s="103">
        <f t="shared" si="27"/>
        <v>224.9</v>
      </c>
      <c r="F1065" s="28" t="s">
        <v>13</v>
      </c>
      <c r="G1065" s="28" t="s">
        <v>1145</v>
      </c>
      <c r="H1065" s="37" t="s">
        <v>1919</v>
      </c>
      <c r="I1065" s="12"/>
      <c r="J1065" s="12"/>
      <c r="K1065" s="12"/>
      <c r="L1065" s="12"/>
      <c r="M1065" s="12"/>
      <c r="N1065" s="12"/>
      <c r="O1065" s="12"/>
      <c r="P1065" s="12"/>
      <c r="Q1065" s="12"/>
    </row>
    <row r="1066" spans="1:17" ht="15.75" customHeight="1">
      <c r="A1066" s="37">
        <v>1592117</v>
      </c>
      <c r="B1066" s="28" t="s">
        <v>1146</v>
      </c>
      <c r="C1066" s="28" t="s">
        <v>1920</v>
      </c>
      <c r="D1066" s="86">
        <v>189</v>
      </c>
      <c r="E1066" s="103">
        <f t="shared" si="27"/>
        <v>122.85000000000001</v>
      </c>
      <c r="F1066" s="28" t="s">
        <v>227</v>
      </c>
      <c r="G1066" s="28" t="s">
        <v>1145</v>
      </c>
      <c r="H1066" s="37" t="s">
        <v>1921</v>
      </c>
      <c r="I1066" s="12"/>
      <c r="J1066" s="12"/>
      <c r="K1066" s="12"/>
      <c r="L1066" s="12"/>
      <c r="M1066" s="12"/>
      <c r="N1066" s="12"/>
      <c r="O1066" s="12"/>
      <c r="P1066" s="12"/>
      <c r="Q1066" s="12"/>
    </row>
    <row r="1067" spans="1:17" ht="15.75" customHeight="1">
      <c r="A1067" s="37">
        <v>1592118</v>
      </c>
      <c r="B1067" s="28" t="s">
        <v>1146</v>
      </c>
      <c r="C1067" s="28" t="s">
        <v>1922</v>
      </c>
      <c r="D1067" s="86">
        <v>179</v>
      </c>
      <c r="E1067" s="103">
        <f t="shared" si="27"/>
        <v>116.35000000000001</v>
      </c>
      <c r="F1067" s="28" t="s">
        <v>227</v>
      </c>
      <c r="G1067" s="28" t="s">
        <v>1145</v>
      </c>
      <c r="H1067" s="37" t="s">
        <v>1923</v>
      </c>
      <c r="I1067" s="12"/>
      <c r="J1067" s="12"/>
      <c r="K1067" s="12"/>
      <c r="L1067" s="12"/>
      <c r="M1067" s="12"/>
      <c r="N1067" s="12"/>
      <c r="O1067" s="12"/>
      <c r="P1067" s="12"/>
      <c r="Q1067" s="12"/>
    </row>
    <row r="1068" spans="1:17" ht="15.75" customHeight="1">
      <c r="A1068" s="37">
        <v>1592119</v>
      </c>
      <c r="B1068" s="28" t="s">
        <v>1146</v>
      </c>
      <c r="C1068" s="28" t="s">
        <v>1924</v>
      </c>
      <c r="D1068" s="86">
        <v>316</v>
      </c>
      <c r="E1068" s="103">
        <f t="shared" si="27"/>
        <v>205.4</v>
      </c>
      <c r="F1068" s="28" t="s">
        <v>13</v>
      </c>
      <c r="G1068" s="28" t="s">
        <v>1145</v>
      </c>
      <c r="H1068" s="37" t="s">
        <v>1925</v>
      </c>
      <c r="I1068" s="12"/>
      <c r="J1068" s="12"/>
      <c r="K1068" s="12"/>
      <c r="L1068" s="12"/>
      <c r="M1068" s="12"/>
      <c r="N1068" s="12"/>
      <c r="O1068" s="12"/>
      <c r="P1068" s="12"/>
      <c r="Q1068" s="12"/>
    </row>
    <row r="1069" spans="1:17" ht="15.75" customHeight="1">
      <c r="A1069" s="37">
        <v>1592120</v>
      </c>
      <c r="B1069" s="28" t="s">
        <v>1146</v>
      </c>
      <c r="C1069" s="28" t="s">
        <v>1926</v>
      </c>
      <c r="D1069" s="86">
        <v>369</v>
      </c>
      <c r="E1069" s="103">
        <f t="shared" si="27"/>
        <v>239.85</v>
      </c>
      <c r="F1069" s="28" t="s">
        <v>13</v>
      </c>
      <c r="G1069" s="28" t="s">
        <v>1145</v>
      </c>
      <c r="H1069" s="37" t="s">
        <v>1927</v>
      </c>
      <c r="I1069" s="12"/>
      <c r="J1069" s="12"/>
      <c r="K1069" s="12"/>
      <c r="L1069" s="12"/>
      <c r="M1069" s="12"/>
      <c r="N1069" s="12"/>
      <c r="O1069" s="12"/>
      <c r="P1069" s="12"/>
      <c r="Q1069" s="12"/>
    </row>
    <row r="1070" spans="1:17" ht="15.75" customHeight="1">
      <c r="A1070" s="37">
        <v>1592121</v>
      </c>
      <c r="B1070" s="28" t="s">
        <v>1146</v>
      </c>
      <c r="C1070" s="28" t="s">
        <v>1928</v>
      </c>
      <c r="D1070" s="86">
        <v>1156</v>
      </c>
      <c r="E1070" s="103">
        <f t="shared" ref="E1070:E1115" si="28">SUM(D1070*0.65)</f>
        <v>751.4</v>
      </c>
      <c r="F1070" s="28" t="s">
        <v>13</v>
      </c>
      <c r="G1070" s="28" t="s">
        <v>1145</v>
      </c>
      <c r="H1070" s="37">
        <v>5040</v>
      </c>
      <c r="I1070" s="12"/>
      <c r="J1070" s="12"/>
      <c r="K1070" s="12"/>
      <c r="L1070" s="12"/>
      <c r="M1070" s="12"/>
      <c r="N1070" s="12"/>
      <c r="O1070" s="12"/>
      <c r="P1070" s="12"/>
      <c r="Q1070" s="12"/>
    </row>
    <row r="1071" spans="1:17" ht="15.75" customHeight="1">
      <c r="A1071" s="37">
        <v>1592122</v>
      </c>
      <c r="B1071" s="28" t="s">
        <v>1146</v>
      </c>
      <c r="C1071" s="28" t="s">
        <v>1929</v>
      </c>
      <c r="D1071" s="86">
        <v>1465</v>
      </c>
      <c r="E1071" s="103">
        <f t="shared" si="28"/>
        <v>952.25</v>
      </c>
      <c r="F1071" s="28" t="s">
        <v>13</v>
      </c>
      <c r="G1071" s="28" t="s">
        <v>1145</v>
      </c>
      <c r="H1071" s="37">
        <v>5041</v>
      </c>
      <c r="I1071" s="12"/>
      <c r="J1071" s="12"/>
      <c r="K1071" s="12"/>
      <c r="L1071" s="12"/>
      <c r="M1071" s="12"/>
      <c r="N1071" s="12"/>
      <c r="O1071" s="12"/>
      <c r="P1071" s="12"/>
      <c r="Q1071" s="12"/>
    </row>
    <row r="1072" spans="1:17" ht="15.75" customHeight="1">
      <c r="A1072" s="37">
        <v>1594592</v>
      </c>
      <c r="B1072" s="28" t="s">
        <v>1146</v>
      </c>
      <c r="C1072" s="28" t="s">
        <v>1930</v>
      </c>
      <c r="D1072" s="86">
        <v>314</v>
      </c>
      <c r="E1072" s="103">
        <f t="shared" si="28"/>
        <v>204.1</v>
      </c>
      <c r="F1072" s="28" t="s">
        <v>13</v>
      </c>
      <c r="G1072" s="28" t="s">
        <v>1145</v>
      </c>
      <c r="H1072" s="37" t="s">
        <v>1931</v>
      </c>
      <c r="I1072" s="12"/>
      <c r="J1072" s="12"/>
      <c r="K1072" s="12"/>
      <c r="L1072" s="12"/>
      <c r="M1072" s="12"/>
      <c r="N1072" s="12"/>
      <c r="O1072" s="12"/>
      <c r="P1072" s="12"/>
      <c r="Q1072" s="12"/>
    </row>
    <row r="1073" spans="1:17" ht="15.75" customHeight="1">
      <c r="A1073" s="37">
        <v>1597854</v>
      </c>
      <c r="B1073" s="28" t="s">
        <v>1146</v>
      </c>
      <c r="C1073" s="28" t="s">
        <v>1932</v>
      </c>
      <c r="D1073" s="86">
        <v>361</v>
      </c>
      <c r="E1073" s="103">
        <f t="shared" si="28"/>
        <v>234.65</v>
      </c>
      <c r="F1073" s="28" t="s">
        <v>13</v>
      </c>
      <c r="G1073" s="28" t="s">
        <v>1145</v>
      </c>
      <c r="H1073" s="37" t="s">
        <v>1933</v>
      </c>
      <c r="I1073" s="12"/>
      <c r="J1073" s="12"/>
      <c r="K1073" s="12"/>
      <c r="L1073" s="12"/>
      <c r="M1073" s="12"/>
      <c r="N1073" s="12"/>
      <c r="O1073" s="12"/>
      <c r="P1073" s="12"/>
      <c r="Q1073" s="12"/>
    </row>
    <row r="1074" spans="1:17" ht="15.75" customHeight="1">
      <c r="A1074" s="37">
        <v>1597855</v>
      </c>
      <c r="B1074" s="28" t="s">
        <v>1146</v>
      </c>
      <c r="C1074" s="28" t="s">
        <v>1934</v>
      </c>
      <c r="D1074" s="86">
        <v>361</v>
      </c>
      <c r="E1074" s="103">
        <f t="shared" si="28"/>
        <v>234.65</v>
      </c>
      <c r="F1074" s="28" t="s">
        <v>13</v>
      </c>
      <c r="G1074" s="28" t="s">
        <v>1145</v>
      </c>
      <c r="H1074" s="37" t="s">
        <v>1935</v>
      </c>
      <c r="I1074" s="12"/>
      <c r="J1074" s="12"/>
      <c r="K1074" s="12"/>
      <c r="L1074" s="12"/>
      <c r="M1074" s="12"/>
      <c r="N1074" s="12"/>
      <c r="O1074" s="12"/>
      <c r="P1074" s="12"/>
      <c r="Q1074" s="12"/>
    </row>
    <row r="1075" spans="1:17" ht="15.75" customHeight="1">
      <c r="A1075" s="37">
        <v>1600463</v>
      </c>
      <c r="B1075" s="28" t="s">
        <v>1146</v>
      </c>
      <c r="C1075" s="28" t="s">
        <v>1936</v>
      </c>
      <c r="D1075" s="86">
        <v>688</v>
      </c>
      <c r="E1075" s="103">
        <f t="shared" si="28"/>
        <v>447.2</v>
      </c>
      <c r="F1075" s="28" t="s">
        <v>13</v>
      </c>
      <c r="G1075" s="28" t="s">
        <v>1145</v>
      </c>
      <c r="H1075" s="37" t="s">
        <v>1937</v>
      </c>
      <c r="I1075" s="12"/>
      <c r="J1075" s="12"/>
      <c r="K1075" s="12"/>
      <c r="L1075" s="12"/>
      <c r="M1075" s="12"/>
      <c r="N1075" s="12"/>
      <c r="O1075" s="12"/>
      <c r="P1075" s="12"/>
      <c r="Q1075" s="12"/>
    </row>
    <row r="1076" spans="1:17" ht="15.75" customHeight="1">
      <c r="A1076" s="37">
        <v>1600467</v>
      </c>
      <c r="B1076" s="28" t="s">
        <v>1146</v>
      </c>
      <c r="C1076" s="28" t="s">
        <v>1938</v>
      </c>
      <c r="D1076" s="86">
        <v>615</v>
      </c>
      <c r="E1076" s="103">
        <f t="shared" si="28"/>
        <v>399.75</v>
      </c>
      <c r="F1076" s="28" t="s">
        <v>13</v>
      </c>
      <c r="G1076" s="28" t="s">
        <v>1145</v>
      </c>
      <c r="H1076" s="37" t="s">
        <v>1939</v>
      </c>
      <c r="I1076" s="12"/>
      <c r="J1076" s="12"/>
      <c r="K1076" s="12"/>
      <c r="L1076" s="12"/>
      <c r="M1076" s="12"/>
      <c r="N1076" s="12"/>
      <c r="O1076" s="12"/>
      <c r="P1076" s="12"/>
      <c r="Q1076" s="12"/>
    </row>
    <row r="1077" spans="1:17" ht="15.75" customHeight="1">
      <c r="A1077" s="37">
        <v>1600468</v>
      </c>
      <c r="B1077" s="28" t="s">
        <v>1146</v>
      </c>
      <c r="C1077" s="28" t="s">
        <v>1940</v>
      </c>
      <c r="D1077" s="86">
        <v>161</v>
      </c>
      <c r="E1077" s="103">
        <f t="shared" si="28"/>
        <v>104.65</v>
      </c>
      <c r="F1077" s="28" t="s">
        <v>13</v>
      </c>
      <c r="G1077" s="28" t="s">
        <v>1145</v>
      </c>
      <c r="H1077" s="37" t="s">
        <v>1941</v>
      </c>
      <c r="I1077" s="12"/>
      <c r="J1077" s="12"/>
      <c r="K1077" s="12"/>
      <c r="L1077" s="12"/>
      <c r="M1077" s="12"/>
      <c r="N1077" s="12"/>
      <c r="O1077" s="12"/>
      <c r="P1077" s="12"/>
      <c r="Q1077" s="12"/>
    </row>
    <row r="1078" spans="1:17" ht="15.75" customHeight="1">
      <c r="A1078" s="37">
        <v>1600472</v>
      </c>
      <c r="B1078" s="28" t="s">
        <v>1146</v>
      </c>
      <c r="C1078" s="28" t="s">
        <v>1942</v>
      </c>
      <c r="D1078" s="86">
        <v>441</v>
      </c>
      <c r="E1078" s="103">
        <f t="shared" si="28"/>
        <v>286.65000000000003</v>
      </c>
      <c r="F1078" s="28" t="s">
        <v>13</v>
      </c>
      <c r="G1078" s="28" t="s">
        <v>1145</v>
      </c>
      <c r="H1078" s="37" t="s">
        <v>1943</v>
      </c>
      <c r="I1078" s="12"/>
      <c r="J1078" s="12"/>
      <c r="K1078" s="12"/>
      <c r="L1078" s="12"/>
      <c r="M1078" s="12"/>
      <c r="N1078" s="12"/>
      <c r="O1078" s="12"/>
      <c r="P1078" s="12"/>
      <c r="Q1078" s="12"/>
    </row>
    <row r="1079" spans="1:17" ht="15.75" customHeight="1">
      <c r="A1079" s="37">
        <v>1600473</v>
      </c>
      <c r="B1079" s="28" t="s">
        <v>1146</v>
      </c>
      <c r="C1079" s="28" t="s">
        <v>1944</v>
      </c>
      <c r="D1079" s="86">
        <v>415</v>
      </c>
      <c r="E1079" s="103">
        <f t="shared" si="28"/>
        <v>269.75</v>
      </c>
      <c r="F1079" s="28" t="s">
        <v>13</v>
      </c>
      <c r="G1079" s="28" t="s">
        <v>1145</v>
      </c>
      <c r="H1079" s="37" t="s">
        <v>1945</v>
      </c>
      <c r="I1079" s="12"/>
      <c r="J1079" s="12"/>
      <c r="K1079" s="12"/>
      <c r="L1079" s="12"/>
      <c r="M1079" s="12"/>
      <c r="N1079" s="12"/>
      <c r="O1079" s="12"/>
      <c r="P1079" s="12"/>
      <c r="Q1079" s="12"/>
    </row>
    <row r="1080" spans="1:17" ht="15.75" customHeight="1">
      <c r="A1080" s="37">
        <v>1600478</v>
      </c>
      <c r="B1080" s="28" t="s">
        <v>1146</v>
      </c>
      <c r="C1080" s="28" t="s">
        <v>1946</v>
      </c>
      <c r="D1080" s="86">
        <v>223</v>
      </c>
      <c r="E1080" s="103">
        <f t="shared" si="28"/>
        <v>144.95000000000002</v>
      </c>
      <c r="F1080" s="28" t="s">
        <v>13</v>
      </c>
      <c r="G1080" s="28" t="s">
        <v>1145</v>
      </c>
      <c r="H1080" s="37" t="s">
        <v>1947</v>
      </c>
      <c r="I1080" s="12"/>
      <c r="J1080" s="12"/>
      <c r="K1080" s="12"/>
      <c r="L1080" s="12"/>
      <c r="M1080" s="12"/>
      <c r="N1080" s="12"/>
      <c r="O1080" s="12"/>
      <c r="P1080" s="12"/>
      <c r="Q1080" s="12"/>
    </row>
    <row r="1081" spans="1:17" ht="15.75" customHeight="1">
      <c r="A1081" s="37">
        <v>1600479</v>
      </c>
      <c r="B1081" s="28" t="s">
        <v>1146</v>
      </c>
      <c r="C1081" s="28" t="s">
        <v>1948</v>
      </c>
      <c r="D1081" s="86">
        <v>230</v>
      </c>
      <c r="E1081" s="103">
        <f t="shared" si="28"/>
        <v>149.5</v>
      </c>
      <c r="F1081" s="28" t="s">
        <v>13</v>
      </c>
      <c r="G1081" s="28" t="s">
        <v>1145</v>
      </c>
      <c r="H1081" s="37" t="s">
        <v>1949</v>
      </c>
      <c r="I1081" s="12"/>
      <c r="J1081" s="12"/>
      <c r="K1081" s="12"/>
      <c r="L1081" s="12"/>
      <c r="M1081" s="12"/>
      <c r="N1081" s="12"/>
      <c r="O1081" s="12"/>
      <c r="P1081" s="12"/>
      <c r="Q1081" s="12"/>
    </row>
    <row r="1082" spans="1:17" ht="15.75" customHeight="1">
      <c r="A1082" s="37">
        <v>1600480</v>
      </c>
      <c r="B1082" s="28" t="s">
        <v>1146</v>
      </c>
      <c r="C1082" s="28" t="s">
        <v>1950</v>
      </c>
      <c r="D1082" s="86">
        <v>235</v>
      </c>
      <c r="E1082" s="103">
        <f t="shared" si="28"/>
        <v>152.75</v>
      </c>
      <c r="F1082" s="28" t="s">
        <v>13</v>
      </c>
      <c r="G1082" s="28" t="s">
        <v>1145</v>
      </c>
      <c r="H1082" s="37" t="s">
        <v>1951</v>
      </c>
      <c r="I1082" s="12"/>
      <c r="J1082" s="12"/>
      <c r="K1082" s="12"/>
      <c r="L1082" s="12"/>
      <c r="M1082" s="12"/>
      <c r="N1082" s="12"/>
      <c r="O1082" s="12"/>
      <c r="P1082" s="12"/>
      <c r="Q1082" s="12"/>
    </row>
    <row r="1083" spans="1:17" ht="15.75" customHeight="1">
      <c r="A1083" s="37">
        <v>1600481</v>
      </c>
      <c r="B1083" s="28" t="s">
        <v>1146</v>
      </c>
      <c r="C1083" s="28" t="s">
        <v>1952</v>
      </c>
      <c r="D1083" s="86">
        <v>179</v>
      </c>
      <c r="E1083" s="103">
        <f t="shared" si="28"/>
        <v>116.35000000000001</v>
      </c>
      <c r="F1083" s="28" t="s">
        <v>13</v>
      </c>
      <c r="G1083" s="28" t="s">
        <v>1145</v>
      </c>
      <c r="H1083" s="37" t="s">
        <v>1953</v>
      </c>
      <c r="I1083" s="12"/>
      <c r="J1083" s="12"/>
      <c r="K1083" s="12"/>
      <c r="L1083" s="12"/>
      <c r="M1083" s="12"/>
      <c r="N1083" s="12"/>
      <c r="O1083" s="12"/>
      <c r="P1083" s="12"/>
      <c r="Q1083" s="12"/>
    </row>
    <row r="1084" spans="1:17" ht="15.75" customHeight="1">
      <c r="A1084" s="37">
        <v>1600486</v>
      </c>
      <c r="B1084" s="28" t="s">
        <v>1146</v>
      </c>
      <c r="C1084" s="28" t="s">
        <v>1954</v>
      </c>
      <c r="D1084" s="86">
        <v>841</v>
      </c>
      <c r="E1084" s="103">
        <f t="shared" si="28"/>
        <v>546.65</v>
      </c>
      <c r="F1084" s="28" t="s">
        <v>13</v>
      </c>
      <c r="G1084" s="28" t="s">
        <v>1145</v>
      </c>
      <c r="H1084" s="37" t="s">
        <v>1955</v>
      </c>
      <c r="I1084" s="12"/>
      <c r="J1084" s="12"/>
      <c r="K1084" s="12"/>
      <c r="L1084" s="12"/>
      <c r="M1084" s="12"/>
      <c r="N1084" s="12"/>
      <c r="O1084" s="12"/>
      <c r="P1084" s="12"/>
      <c r="Q1084" s="12"/>
    </row>
    <row r="1085" spans="1:17" ht="15.75" customHeight="1">
      <c r="A1085" s="37">
        <v>1600490</v>
      </c>
      <c r="B1085" s="28" t="s">
        <v>1146</v>
      </c>
      <c r="C1085" s="28" t="s">
        <v>1956</v>
      </c>
      <c r="D1085" s="86">
        <v>499</v>
      </c>
      <c r="E1085" s="103">
        <f t="shared" si="28"/>
        <v>324.35000000000002</v>
      </c>
      <c r="F1085" s="28" t="s">
        <v>13</v>
      </c>
      <c r="G1085" s="28" t="s">
        <v>1145</v>
      </c>
      <c r="H1085" s="37" t="s">
        <v>1957</v>
      </c>
      <c r="I1085" s="12"/>
      <c r="J1085" s="12"/>
      <c r="K1085" s="12"/>
      <c r="L1085" s="12"/>
      <c r="M1085" s="12"/>
      <c r="N1085" s="12"/>
      <c r="O1085" s="12"/>
      <c r="P1085" s="12"/>
      <c r="Q1085" s="12"/>
    </row>
    <row r="1086" spans="1:17" ht="15.75" customHeight="1">
      <c r="A1086" s="37">
        <v>1600491</v>
      </c>
      <c r="B1086" s="28" t="s">
        <v>1146</v>
      </c>
      <c r="C1086" s="28" t="s">
        <v>1958</v>
      </c>
      <c r="D1086" s="86">
        <v>288</v>
      </c>
      <c r="E1086" s="103">
        <f t="shared" si="28"/>
        <v>187.20000000000002</v>
      </c>
      <c r="F1086" s="28" t="s">
        <v>13</v>
      </c>
      <c r="G1086" s="28" t="s">
        <v>1145</v>
      </c>
      <c r="H1086" s="37" t="s">
        <v>1959</v>
      </c>
      <c r="I1086" s="12"/>
      <c r="J1086" s="12"/>
      <c r="K1086" s="12"/>
      <c r="L1086" s="12"/>
      <c r="M1086" s="12"/>
      <c r="N1086" s="12"/>
      <c r="O1086" s="12"/>
      <c r="P1086" s="12"/>
      <c r="Q1086" s="12"/>
    </row>
    <row r="1087" spans="1:17" ht="15.75" customHeight="1">
      <c r="A1087" s="37">
        <v>600489</v>
      </c>
      <c r="B1087" s="28" t="s">
        <v>1146</v>
      </c>
      <c r="C1087" s="28" t="s">
        <v>1960</v>
      </c>
      <c r="D1087" s="86">
        <v>476</v>
      </c>
      <c r="E1087" s="103">
        <f t="shared" si="28"/>
        <v>309.40000000000003</v>
      </c>
      <c r="F1087" s="28" t="s">
        <v>13</v>
      </c>
      <c r="G1087" s="28" t="s">
        <v>1145</v>
      </c>
      <c r="H1087" s="37">
        <v>3030</v>
      </c>
      <c r="I1087" s="12"/>
      <c r="J1087" s="12"/>
      <c r="K1087" s="12"/>
      <c r="L1087" s="12"/>
      <c r="M1087" s="12"/>
      <c r="N1087" s="12"/>
      <c r="O1087" s="12"/>
      <c r="P1087" s="12"/>
      <c r="Q1087" s="12"/>
    </row>
    <row r="1088" spans="1:17" ht="15.75" customHeight="1">
      <c r="A1088" s="37">
        <v>627267</v>
      </c>
      <c r="B1088" s="28" t="s">
        <v>1146</v>
      </c>
      <c r="C1088" s="28" t="s">
        <v>1391</v>
      </c>
      <c r="D1088" s="86">
        <v>483</v>
      </c>
      <c r="E1088" s="103">
        <f t="shared" si="28"/>
        <v>313.95</v>
      </c>
      <c r="F1088" s="28" t="s">
        <v>13</v>
      </c>
      <c r="G1088" s="28" t="s">
        <v>1145</v>
      </c>
      <c r="H1088" s="37" t="s">
        <v>1392</v>
      </c>
      <c r="I1088" s="12"/>
      <c r="J1088" s="12"/>
      <c r="K1088" s="12"/>
      <c r="L1088" s="12"/>
      <c r="M1088" s="12"/>
      <c r="N1088" s="12"/>
      <c r="O1088" s="12"/>
      <c r="P1088" s="12"/>
      <c r="Q1088" s="12"/>
    </row>
    <row r="1089" spans="1:17" ht="15.75" customHeight="1">
      <c r="A1089" s="37">
        <v>627270</v>
      </c>
      <c r="B1089" s="28" t="s">
        <v>1146</v>
      </c>
      <c r="C1089" s="28" t="s">
        <v>1961</v>
      </c>
      <c r="D1089" s="86">
        <v>593</v>
      </c>
      <c r="E1089" s="103">
        <f t="shared" si="28"/>
        <v>385.45</v>
      </c>
      <c r="F1089" s="28" t="s">
        <v>13</v>
      </c>
      <c r="G1089" s="28" t="s">
        <v>1145</v>
      </c>
      <c r="H1089" s="37" t="s">
        <v>1393</v>
      </c>
      <c r="I1089" s="12"/>
      <c r="J1089" s="12"/>
      <c r="K1089" s="12"/>
      <c r="L1089" s="12"/>
      <c r="M1089" s="12"/>
      <c r="N1089" s="12"/>
      <c r="O1089" s="12"/>
      <c r="P1089" s="12"/>
      <c r="Q1089" s="12"/>
    </row>
    <row r="1090" spans="1:17" ht="15.75" customHeight="1">
      <c r="A1090" s="37">
        <v>627273</v>
      </c>
      <c r="B1090" s="28" t="s">
        <v>1146</v>
      </c>
      <c r="C1090" s="28" t="s">
        <v>1962</v>
      </c>
      <c r="D1090" s="86">
        <v>930</v>
      </c>
      <c r="E1090" s="103">
        <f t="shared" si="28"/>
        <v>604.5</v>
      </c>
      <c r="F1090" s="28" t="s">
        <v>13</v>
      </c>
      <c r="G1090" s="28" t="s">
        <v>1145</v>
      </c>
      <c r="H1090" s="37" t="s">
        <v>1396</v>
      </c>
      <c r="I1090" s="12"/>
      <c r="J1090" s="12"/>
      <c r="K1090" s="12"/>
      <c r="L1090" s="12"/>
      <c r="M1090" s="12"/>
      <c r="N1090" s="12"/>
      <c r="O1090" s="12"/>
      <c r="P1090" s="12"/>
      <c r="Q1090" s="12"/>
    </row>
    <row r="1091" spans="1:17" ht="15.75" customHeight="1">
      <c r="A1091" s="37">
        <v>627276</v>
      </c>
      <c r="B1091" s="28" t="s">
        <v>1146</v>
      </c>
      <c r="C1091" s="28" t="s">
        <v>1963</v>
      </c>
      <c r="D1091" s="86">
        <v>1042</v>
      </c>
      <c r="E1091" s="103">
        <f t="shared" si="28"/>
        <v>677.30000000000007</v>
      </c>
      <c r="F1091" s="28" t="s">
        <v>13</v>
      </c>
      <c r="G1091" s="28" t="s">
        <v>1145</v>
      </c>
      <c r="H1091" s="37" t="s">
        <v>1407</v>
      </c>
      <c r="I1091" s="12"/>
      <c r="J1091" s="12"/>
      <c r="K1091" s="12"/>
      <c r="L1091" s="12"/>
      <c r="M1091" s="12"/>
      <c r="N1091" s="12"/>
      <c r="O1091" s="12"/>
      <c r="P1091" s="12"/>
      <c r="Q1091" s="12"/>
    </row>
    <row r="1092" spans="1:17" ht="15.75" customHeight="1">
      <c r="A1092" s="37">
        <v>627291</v>
      </c>
      <c r="B1092" s="28" t="s">
        <v>1146</v>
      </c>
      <c r="C1092" s="28" t="s">
        <v>1382</v>
      </c>
      <c r="D1092" s="86">
        <v>246</v>
      </c>
      <c r="E1092" s="103">
        <f t="shared" si="28"/>
        <v>159.9</v>
      </c>
      <c r="F1092" s="28" t="s">
        <v>13</v>
      </c>
      <c r="G1092" s="28" t="s">
        <v>1145</v>
      </c>
      <c r="H1092" s="37" t="s">
        <v>1964</v>
      </c>
      <c r="I1092" s="12"/>
      <c r="J1092" s="12"/>
      <c r="K1092" s="12"/>
      <c r="L1092" s="12"/>
      <c r="M1092" s="12"/>
      <c r="N1092" s="12"/>
      <c r="O1092" s="12"/>
      <c r="P1092" s="12"/>
      <c r="Q1092" s="12"/>
    </row>
    <row r="1093" spans="1:17" ht="15.75" customHeight="1">
      <c r="A1093" s="37">
        <v>627294</v>
      </c>
      <c r="B1093" s="28" t="s">
        <v>1146</v>
      </c>
      <c r="C1093" s="28" t="s">
        <v>1387</v>
      </c>
      <c r="D1093" s="86">
        <v>285</v>
      </c>
      <c r="E1093" s="103">
        <f t="shared" si="28"/>
        <v>185.25</v>
      </c>
      <c r="F1093" s="28" t="s">
        <v>13</v>
      </c>
      <c r="G1093" s="28" t="s">
        <v>1145</v>
      </c>
      <c r="H1093" s="37" t="s">
        <v>1388</v>
      </c>
      <c r="I1093" s="12"/>
      <c r="J1093" s="12"/>
      <c r="K1093" s="12"/>
      <c r="L1093" s="12"/>
      <c r="M1093" s="12"/>
      <c r="N1093" s="12"/>
      <c r="O1093" s="12"/>
      <c r="P1093" s="12"/>
      <c r="Q1093" s="12"/>
    </row>
    <row r="1094" spans="1:17" ht="15.75" customHeight="1">
      <c r="A1094" s="37">
        <v>627303</v>
      </c>
      <c r="B1094" s="28" t="s">
        <v>1146</v>
      </c>
      <c r="C1094" s="28" t="s">
        <v>1380</v>
      </c>
      <c r="D1094" s="86">
        <v>246</v>
      </c>
      <c r="E1094" s="103">
        <f t="shared" si="28"/>
        <v>159.9</v>
      </c>
      <c r="F1094" s="28" t="s">
        <v>13</v>
      </c>
      <c r="G1094" s="28" t="s">
        <v>1145</v>
      </c>
      <c r="H1094" s="37" t="s">
        <v>1381</v>
      </c>
      <c r="I1094" s="12"/>
      <c r="J1094" s="12"/>
      <c r="K1094" s="12"/>
      <c r="L1094" s="12"/>
      <c r="M1094" s="12"/>
      <c r="N1094" s="12"/>
      <c r="O1094" s="12"/>
      <c r="P1094" s="12"/>
      <c r="Q1094" s="12"/>
    </row>
    <row r="1095" spans="1:17" ht="15.75" customHeight="1">
      <c r="A1095" s="37">
        <v>627309</v>
      </c>
      <c r="B1095" s="28" t="s">
        <v>1146</v>
      </c>
      <c r="C1095" s="28" t="s">
        <v>1385</v>
      </c>
      <c r="D1095" s="86">
        <v>285</v>
      </c>
      <c r="E1095" s="103">
        <f t="shared" si="28"/>
        <v>185.25</v>
      </c>
      <c r="F1095" s="28" t="s">
        <v>13</v>
      </c>
      <c r="G1095" s="28" t="s">
        <v>1145</v>
      </c>
      <c r="H1095" s="37" t="s">
        <v>1386</v>
      </c>
      <c r="I1095" s="12"/>
      <c r="J1095" s="12"/>
      <c r="K1095" s="12"/>
      <c r="L1095" s="12"/>
      <c r="M1095" s="12"/>
      <c r="N1095" s="12"/>
      <c r="O1095" s="12"/>
      <c r="P1095" s="12"/>
      <c r="Q1095" s="12"/>
    </row>
    <row r="1096" spans="1:17" ht="15.75" customHeight="1">
      <c r="A1096" s="37">
        <v>627345</v>
      </c>
      <c r="B1096" s="28" t="s">
        <v>1146</v>
      </c>
      <c r="C1096" s="28" t="s">
        <v>1965</v>
      </c>
      <c r="D1096" s="86">
        <v>483</v>
      </c>
      <c r="E1096" s="103">
        <f t="shared" si="28"/>
        <v>313.95</v>
      </c>
      <c r="F1096" s="28" t="s">
        <v>13</v>
      </c>
      <c r="G1096" s="28" t="s">
        <v>1145</v>
      </c>
      <c r="H1096" s="37" t="s">
        <v>1966</v>
      </c>
      <c r="I1096" s="12"/>
      <c r="J1096" s="12"/>
      <c r="K1096" s="12"/>
      <c r="L1096" s="12"/>
      <c r="M1096" s="12"/>
      <c r="N1096" s="12"/>
      <c r="O1096" s="12"/>
      <c r="P1096" s="12"/>
      <c r="Q1096" s="12"/>
    </row>
    <row r="1097" spans="1:17" ht="15.75" customHeight="1">
      <c r="A1097" s="37">
        <v>627351</v>
      </c>
      <c r="B1097" s="28" t="s">
        <v>1146</v>
      </c>
      <c r="C1097" s="28" t="s">
        <v>1967</v>
      </c>
      <c r="D1097" s="86">
        <v>593</v>
      </c>
      <c r="E1097" s="103">
        <f t="shared" si="28"/>
        <v>385.45</v>
      </c>
      <c r="F1097" s="28" t="s">
        <v>13</v>
      </c>
      <c r="G1097" s="28" t="s">
        <v>1145</v>
      </c>
      <c r="H1097" s="37" t="s">
        <v>1968</v>
      </c>
      <c r="I1097" s="12"/>
      <c r="J1097" s="12"/>
      <c r="K1097" s="12"/>
      <c r="L1097" s="12"/>
      <c r="M1097" s="12"/>
      <c r="N1097" s="12"/>
      <c r="O1097" s="12"/>
      <c r="P1097" s="12"/>
      <c r="Q1097" s="12"/>
    </row>
    <row r="1098" spans="1:17" ht="15.75" customHeight="1">
      <c r="A1098" s="37">
        <v>627357</v>
      </c>
      <c r="B1098" s="28" t="s">
        <v>1146</v>
      </c>
      <c r="C1098" s="28" t="s">
        <v>1969</v>
      </c>
      <c r="D1098" s="86">
        <v>930</v>
      </c>
      <c r="E1098" s="103">
        <f t="shared" si="28"/>
        <v>604.5</v>
      </c>
      <c r="F1098" s="28" t="s">
        <v>13</v>
      </c>
      <c r="G1098" s="28" t="s">
        <v>1145</v>
      </c>
      <c r="H1098" s="37" t="s">
        <v>1970</v>
      </c>
      <c r="I1098" s="12"/>
      <c r="J1098" s="12"/>
      <c r="K1098" s="12"/>
      <c r="L1098" s="12"/>
      <c r="M1098" s="12"/>
      <c r="N1098" s="12"/>
      <c r="O1098" s="12"/>
      <c r="P1098" s="12"/>
      <c r="Q1098" s="12"/>
    </row>
    <row r="1099" spans="1:17" ht="15.75" customHeight="1">
      <c r="A1099" s="37">
        <v>627360</v>
      </c>
      <c r="B1099" s="28" t="s">
        <v>1146</v>
      </c>
      <c r="C1099" s="28" t="s">
        <v>1971</v>
      </c>
      <c r="D1099" s="86">
        <v>1042</v>
      </c>
      <c r="E1099" s="103">
        <f t="shared" si="28"/>
        <v>677.30000000000007</v>
      </c>
      <c r="F1099" s="28" t="s">
        <v>13</v>
      </c>
      <c r="G1099" s="28" t="s">
        <v>1145</v>
      </c>
      <c r="H1099" s="37" t="s">
        <v>1408</v>
      </c>
      <c r="I1099" s="12"/>
      <c r="J1099" s="12"/>
      <c r="K1099" s="12"/>
      <c r="L1099" s="12"/>
      <c r="M1099" s="12"/>
      <c r="N1099" s="12"/>
      <c r="O1099" s="12"/>
      <c r="P1099" s="12"/>
      <c r="Q1099" s="12"/>
    </row>
    <row r="1100" spans="1:17" ht="15.75" customHeight="1">
      <c r="A1100" s="37">
        <v>627363</v>
      </c>
      <c r="B1100" s="28" t="s">
        <v>1146</v>
      </c>
      <c r="C1100" s="28" t="s">
        <v>1972</v>
      </c>
      <c r="D1100" s="86">
        <v>1042</v>
      </c>
      <c r="E1100" s="103">
        <f t="shared" si="28"/>
        <v>677.30000000000007</v>
      </c>
      <c r="F1100" s="28" t="s">
        <v>13</v>
      </c>
      <c r="G1100" s="28" t="s">
        <v>1145</v>
      </c>
      <c r="H1100" s="37" t="s">
        <v>1409</v>
      </c>
      <c r="I1100" s="12"/>
      <c r="J1100" s="12"/>
      <c r="K1100" s="12"/>
      <c r="L1100" s="12"/>
      <c r="M1100" s="12"/>
      <c r="N1100" s="12"/>
      <c r="O1100" s="12"/>
      <c r="P1100" s="12"/>
      <c r="Q1100" s="12"/>
    </row>
    <row r="1101" spans="1:17" ht="15.75" customHeight="1">
      <c r="A1101" s="37">
        <v>627387</v>
      </c>
      <c r="B1101" s="28" t="s">
        <v>1146</v>
      </c>
      <c r="C1101" s="28" t="s">
        <v>1973</v>
      </c>
      <c r="D1101" s="86">
        <v>186</v>
      </c>
      <c r="E1101" s="103">
        <f t="shared" si="28"/>
        <v>120.9</v>
      </c>
      <c r="F1101" s="28" t="s">
        <v>13</v>
      </c>
      <c r="G1101" s="28" t="s">
        <v>1145</v>
      </c>
      <c r="H1101" s="37" t="s">
        <v>1339</v>
      </c>
      <c r="I1101" s="12"/>
      <c r="J1101" s="12"/>
      <c r="K1101" s="12"/>
      <c r="L1101" s="12"/>
      <c r="M1101" s="12"/>
      <c r="N1101" s="12"/>
      <c r="O1101" s="12"/>
      <c r="P1101" s="12"/>
      <c r="Q1101" s="12"/>
    </row>
    <row r="1102" spans="1:17" ht="15.75" customHeight="1">
      <c r="A1102" s="37">
        <v>673158</v>
      </c>
      <c r="B1102" s="28" t="s">
        <v>1146</v>
      </c>
      <c r="C1102" s="28" t="s">
        <v>1974</v>
      </c>
      <c r="D1102" s="86">
        <v>118</v>
      </c>
      <c r="E1102" s="103">
        <f t="shared" si="28"/>
        <v>76.7</v>
      </c>
      <c r="F1102" s="28" t="s">
        <v>13</v>
      </c>
      <c r="G1102" s="28" t="s">
        <v>1145</v>
      </c>
      <c r="H1102" s="37">
        <v>4981</v>
      </c>
      <c r="I1102" s="12"/>
      <c r="J1102" s="12"/>
      <c r="K1102" s="12"/>
      <c r="L1102" s="12"/>
      <c r="M1102" s="12"/>
      <c r="N1102" s="12"/>
      <c r="O1102" s="12"/>
      <c r="P1102" s="12"/>
      <c r="Q1102" s="12"/>
    </row>
    <row r="1103" spans="1:17" ht="15.75" customHeight="1">
      <c r="A1103" s="37">
        <v>674804</v>
      </c>
      <c r="B1103" s="28" t="s">
        <v>1146</v>
      </c>
      <c r="C1103" s="28" t="s">
        <v>1975</v>
      </c>
      <c r="D1103" s="86">
        <v>147</v>
      </c>
      <c r="E1103" s="103">
        <f t="shared" si="28"/>
        <v>95.55</v>
      </c>
      <c r="F1103" s="28" t="s">
        <v>13</v>
      </c>
      <c r="G1103" s="28" t="s">
        <v>1145</v>
      </c>
      <c r="H1103" s="37" t="s">
        <v>1334</v>
      </c>
      <c r="I1103" s="12"/>
      <c r="J1103" s="12"/>
      <c r="K1103" s="12"/>
      <c r="L1103" s="12"/>
      <c r="M1103" s="12"/>
      <c r="N1103" s="12"/>
      <c r="O1103" s="12"/>
      <c r="P1103" s="12"/>
      <c r="Q1103" s="12"/>
    </row>
    <row r="1104" spans="1:17" ht="15.75" customHeight="1">
      <c r="A1104" s="37">
        <v>674805</v>
      </c>
      <c r="B1104" s="28" t="s">
        <v>1146</v>
      </c>
      <c r="C1104" s="28" t="s">
        <v>1976</v>
      </c>
      <c r="D1104" s="86">
        <v>186</v>
      </c>
      <c r="E1104" s="103">
        <f t="shared" si="28"/>
        <v>120.9</v>
      </c>
      <c r="F1104" s="28" t="s">
        <v>13</v>
      </c>
      <c r="G1104" s="28" t="s">
        <v>1145</v>
      </c>
      <c r="H1104" s="37" t="s">
        <v>1338</v>
      </c>
      <c r="I1104" s="12"/>
      <c r="J1104" s="12"/>
      <c r="K1104" s="12"/>
      <c r="L1104" s="12"/>
      <c r="M1104" s="12"/>
      <c r="N1104" s="12"/>
      <c r="O1104" s="12"/>
      <c r="P1104" s="12"/>
      <c r="Q1104" s="12"/>
    </row>
    <row r="1105" spans="1:17" ht="15.75" customHeight="1">
      <c r="A1105" s="37">
        <v>674807</v>
      </c>
      <c r="B1105" s="28" t="s">
        <v>1146</v>
      </c>
      <c r="C1105" s="28" t="s">
        <v>1977</v>
      </c>
      <c r="D1105" s="86">
        <v>227</v>
      </c>
      <c r="E1105" s="103">
        <f t="shared" si="28"/>
        <v>147.55000000000001</v>
      </c>
      <c r="F1105" s="28" t="s">
        <v>13</v>
      </c>
      <c r="G1105" s="28" t="s">
        <v>1145</v>
      </c>
      <c r="H1105" s="37" t="s">
        <v>1978</v>
      </c>
      <c r="I1105" s="12"/>
      <c r="J1105" s="12"/>
      <c r="K1105" s="12"/>
      <c r="L1105" s="12"/>
      <c r="M1105" s="12"/>
      <c r="N1105" s="12"/>
      <c r="O1105" s="12"/>
      <c r="P1105" s="12"/>
      <c r="Q1105" s="12"/>
    </row>
    <row r="1106" spans="1:17" ht="15.75" customHeight="1">
      <c r="A1106" s="37">
        <v>674808</v>
      </c>
      <c r="B1106" s="28" t="s">
        <v>1146</v>
      </c>
      <c r="C1106" s="28" t="s">
        <v>1979</v>
      </c>
      <c r="D1106" s="86">
        <v>227</v>
      </c>
      <c r="E1106" s="103">
        <f t="shared" si="28"/>
        <v>147.55000000000001</v>
      </c>
      <c r="F1106" s="28" t="s">
        <v>13</v>
      </c>
      <c r="G1106" s="28" t="s">
        <v>1145</v>
      </c>
      <c r="H1106" s="37" t="s">
        <v>1342</v>
      </c>
      <c r="I1106" s="12"/>
      <c r="J1106" s="12"/>
      <c r="K1106" s="12"/>
      <c r="L1106" s="12"/>
      <c r="M1106" s="12"/>
      <c r="N1106" s="12"/>
      <c r="O1106" s="12"/>
      <c r="P1106" s="12"/>
      <c r="Q1106" s="12"/>
    </row>
    <row r="1107" spans="1:17" ht="15.75" customHeight="1">
      <c r="A1107" s="37">
        <v>674813</v>
      </c>
      <c r="B1107" s="28" t="s">
        <v>1146</v>
      </c>
      <c r="C1107" s="28" t="s">
        <v>1980</v>
      </c>
      <c r="D1107" s="86">
        <v>262</v>
      </c>
      <c r="E1107" s="103">
        <f t="shared" si="28"/>
        <v>170.3</v>
      </c>
      <c r="F1107" s="28" t="s">
        <v>13</v>
      </c>
      <c r="G1107" s="28" t="s">
        <v>1145</v>
      </c>
      <c r="H1107" s="37" t="s">
        <v>1346</v>
      </c>
      <c r="I1107" s="12"/>
      <c r="J1107" s="12"/>
      <c r="K1107" s="12"/>
      <c r="L1107" s="12"/>
      <c r="M1107" s="12"/>
      <c r="N1107" s="12"/>
      <c r="O1107" s="12"/>
      <c r="P1107" s="12"/>
      <c r="Q1107" s="12"/>
    </row>
    <row r="1108" spans="1:17" ht="15.75" customHeight="1">
      <c r="A1108" s="37">
        <v>674814</v>
      </c>
      <c r="B1108" s="28" t="s">
        <v>1146</v>
      </c>
      <c r="C1108" s="28" t="s">
        <v>1981</v>
      </c>
      <c r="D1108" s="86">
        <v>262</v>
      </c>
      <c r="E1108" s="103">
        <f t="shared" si="28"/>
        <v>170.3</v>
      </c>
      <c r="F1108" s="28" t="s">
        <v>13</v>
      </c>
      <c r="G1108" s="28" t="s">
        <v>1145</v>
      </c>
      <c r="H1108" s="37" t="s">
        <v>1345</v>
      </c>
      <c r="I1108" s="12"/>
      <c r="J1108" s="12"/>
      <c r="K1108" s="12"/>
      <c r="L1108" s="12"/>
      <c r="M1108" s="12"/>
      <c r="N1108" s="12"/>
      <c r="O1108" s="12"/>
      <c r="P1108" s="12"/>
      <c r="Q1108" s="12"/>
    </row>
    <row r="1109" spans="1:17" ht="15.75" customHeight="1">
      <c r="A1109" s="37">
        <v>674816</v>
      </c>
      <c r="B1109" s="28" t="s">
        <v>1146</v>
      </c>
      <c r="C1109" s="28" t="s">
        <v>1982</v>
      </c>
      <c r="D1109" s="86">
        <v>183</v>
      </c>
      <c r="E1109" s="103">
        <f t="shared" si="28"/>
        <v>118.95</v>
      </c>
      <c r="F1109" s="28" t="s">
        <v>13</v>
      </c>
      <c r="G1109" s="28" t="s">
        <v>1145</v>
      </c>
      <c r="H1109" s="37" t="s">
        <v>1983</v>
      </c>
      <c r="I1109" s="12"/>
      <c r="J1109" s="12"/>
      <c r="K1109" s="12"/>
      <c r="L1109" s="12"/>
      <c r="M1109" s="12"/>
      <c r="N1109" s="12"/>
      <c r="O1109" s="12"/>
      <c r="P1109" s="12"/>
      <c r="Q1109" s="12"/>
    </row>
    <row r="1110" spans="1:17" ht="15.75" customHeight="1">
      <c r="A1110" s="37">
        <v>675054</v>
      </c>
      <c r="B1110" s="28" t="s">
        <v>1146</v>
      </c>
      <c r="C1110" s="28" t="s">
        <v>1984</v>
      </c>
      <c r="D1110" s="86">
        <v>147</v>
      </c>
      <c r="E1110" s="103">
        <f t="shared" si="28"/>
        <v>95.55</v>
      </c>
      <c r="F1110" s="28" t="s">
        <v>13</v>
      </c>
      <c r="G1110" s="28" t="s">
        <v>1145</v>
      </c>
      <c r="H1110" s="37" t="s">
        <v>1335</v>
      </c>
      <c r="I1110" s="12"/>
      <c r="J1110" s="12"/>
      <c r="K1110" s="12"/>
      <c r="L1110" s="12"/>
      <c r="M1110" s="12"/>
      <c r="N1110" s="12"/>
      <c r="O1110" s="12"/>
      <c r="P1110" s="12"/>
      <c r="Q1110" s="12"/>
    </row>
    <row r="1111" spans="1:17" ht="15.75" customHeight="1">
      <c r="A1111" s="37">
        <v>675056</v>
      </c>
      <c r="B1111" s="28" t="s">
        <v>1146</v>
      </c>
      <c r="C1111" s="28" t="s">
        <v>1985</v>
      </c>
      <c r="D1111" s="86">
        <v>119</v>
      </c>
      <c r="E1111" s="103">
        <f t="shared" si="28"/>
        <v>77.350000000000009</v>
      </c>
      <c r="F1111" s="28" t="s">
        <v>13</v>
      </c>
      <c r="G1111" s="28" t="s">
        <v>1145</v>
      </c>
      <c r="H1111" s="37" t="s">
        <v>1986</v>
      </c>
      <c r="I1111" s="12"/>
      <c r="J1111" s="12"/>
      <c r="K1111" s="12"/>
      <c r="L1111" s="12"/>
      <c r="M1111" s="12"/>
      <c r="N1111" s="12"/>
      <c r="O1111" s="12"/>
      <c r="P1111" s="12"/>
      <c r="Q1111" s="12"/>
    </row>
    <row r="1112" spans="1:17" ht="15.75" customHeight="1">
      <c r="A1112" s="37">
        <v>675060</v>
      </c>
      <c r="B1112" s="28" t="s">
        <v>1146</v>
      </c>
      <c r="C1112" s="28" t="s">
        <v>1987</v>
      </c>
      <c r="D1112" s="86">
        <v>143</v>
      </c>
      <c r="E1112" s="103">
        <f t="shared" si="28"/>
        <v>92.95</v>
      </c>
      <c r="F1112" s="28" t="s">
        <v>13</v>
      </c>
      <c r="G1112" s="28" t="s">
        <v>1145</v>
      </c>
      <c r="H1112" s="37" t="s">
        <v>1988</v>
      </c>
      <c r="I1112" s="12"/>
      <c r="J1112" s="12"/>
      <c r="K1112" s="12"/>
      <c r="L1112" s="12"/>
      <c r="M1112" s="12"/>
      <c r="N1112" s="12"/>
      <c r="O1112" s="12"/>
      <c r="P1112" s="12"/>
      <c r="Q1112" s="12"/>
    </row>
    <row r="1113" spans="1:17" ht="15.75" customHeight="1">
      <c r="A1113" s="37">
        <v>677043</v>
      </c>
      <c r="B1113" s="28" t="s">
        <v>1146</v>
      </c>
      <c r="C1113" s="28" t="s">
        <v>1989</v>
      </c>
      <c r="D1113" s="86">
        <v>424</v>
      </c>
      <c r="E1113" s="103">
        <f t="shared" si="28"/>
        <v>275.60000000000002</v>
      </c>
      <c r="F1113" s="28" t="s">
        <v>13</v>
      </c>
      <c r="G1113" s="28" t="s">
        <v>1145</v>
      </c>
      <c r="H1113" s="37" t="s">
        <v>1990</v>
      </c>
      <c r="I1113" s="12"/>
      <c r="J1113" s="12"/>
      <c r="K1113" s="12"/>
      <c r="L1113" s="12"/>
      <c r="M1113" s="12"/>
      <c r="N1113" s="12"/>
      <c r="O1113" s="12"/>
      <c r="P1113" s="12"/>
      <c r="Q1113" s="12"/>
    </row>
    <row r="1114" spans="1:17" ht="15.75" customHeight="1">
      <c r="A1114" s="37">
        <v>7009285</v>
      </c>
      <c r="B1114" s="28" t="s">
        <v>1146</v>
      </c>
      <c r="C1114" s="28" t="s">
        <v>1418</v>
      </c>
      <c r="D1114" s="86">
        <v>416</v>
      </c>
      <c r="E1114" s="103">
        <f t="shared" si="28"/>
        <v>270.40000000000003</v>
      </c>
      <c r="F1114" s="28" t="s">
        <v>13</v>
      </c>
      <c r="G1114" s="28" t="s">
        <v>1145</v>
      </c>
      <c r="H1114" s="45" t="s">
        <v>1419</v>
      </c>
      <c r="I1114" s="12"/>
      <c r="J1114" s="12"/>
      <c r="K1114" s="12"/>
      <c r="L1114" s="12"/>
      <c r="M1114" s="12"/>
      <c r="N1114" s="12"/>
      <c r="O1114" s="12"/>
      <c r="P1114" s="12"/>
      <c r="Q1114" s="12"/>
    </row>
    <row r="1115" spans="1:17" ht="15.75" customHeight="1">
      <c r="A1115" s="37">
        <v>7009286</v>
      </c>
      <c r="B1115" s="28" t="s">
        <v>1146</v>
      </c>
      <c r="C1115" s="28" t="s">
        <v>1420</v>
      </c>
      <c r="D1115" s="86">
        <v>416</v>
      </c>
      <c r="E1115" s="103">
        <f t="shared" si="28"/>
        <v>270.40000000000003</v>
      </c>
      <c r="F1115" s="28" t="s">
        <v>13</v>
      </c>
      <c r="G1115" s="28" t="s">
        <v>1145</v>
      </c>
      <c r="H1115" s="37" t="s">
        <v>1421</v>
      </c>
      <c r="I1115" s="12"/>
      <c r="J1115" s="12"/>
      <c r="K1115" s="12"/>
      <c r="L1115" s="12"/>
      <c r="M1115" s="12"/>
      <c r="N1115" s="12"/>
      <c r="O1115" s="12"/>
      <c r="P1115" s="12"/>
      <c r="Q1115" s="12"/>
    </row>
    <row r="1116" spans="1:17" ht="15.75" customHeight="1">
      <c r="A1116" s="30" t="s">
        <v>1993</v>
      </c>
      <c r="B1116" s="16"/>
      <c r="C1116" s="17"/>
      <c r="D1116" s="75"/>
      <c r="E1116" s="99"/>
      <c r="F1116" s="18"/>
      <c r="G1116" s="19"/>
      <c r="H1116" s="44"/>
      <c r="I1116" s="12"/>
      <c r="J1116" s="12"/>
      <c r="K1116" s="12"/>
      <c r="L1116" s="12"/>
      <c r="M1116" s="12"/>
      <c r="N1116" s="12"/>
      <c r="O1116" s="12"/>
      <c r="P1116" s="12"/>
      <c r="Q1116" s="12"/>
    </row>
    <row r="1117" spans="1:17" ht="15.75" customHeight="1">
      <c r="A1117" s="39" t="s">
        <v>5</v>
      </c>
      <c r="B1117" s="21" t="s">
        <v>6</v>
      </c>
      <c r="C1117" s="21" t="s">
        <v>7</v>
      </c>
      <c r="D1117" s="76" t="s">
        <v>8</v>
      </c>
      <c r="E1117" s="100"/>
      <c r="F1117" s="22" t="s">
        <v>9</v>
      </c>
      <c r="G1117" s="22" t="s">
        <v>10</v>
      </c>
      <c r="H1117" s="21" t="s">
        <v>11</v>
      </c>
      <c r="I1117" s="12"/>
      <c r="J1117" s="12"/>
      <c r="K1117" s="12"/>
      <c r="L1117" s="12"/>
      <c r="M1117" s="12"/>
      <c r="N1117" s="12"/>
      <c r="O1117" s="12"/>
      <c r="P1117" s="12"/>
      <c r="Q1117" s="12"/>
    </row>
    <row r="1118" spans="1:17" ht="15.75" customHeight="1">
      <c r="A1118" s="37">
        <v>1016705</v>
      </c>
      <c r="B1118" s="28" t="s">
        <v>1993</v>
      </c>
      <c r="C1118" s="28" t="s">
        <v>1994</v>
      </c>
      <c r="D1118" s="85">
        <v>10675</v>
      </c>
      <c r="E1118" s="103">
        <f>SUM(D1118*0.54)</f>
        <v>5764.5</v>
      </c>
      <c r="F1118" s="28" t="s">
        <v>13</v>
      </c>
      <c r="G1118" s="28" t="s">
        <v>1991</v>
      </c>
      <c r="H1118" s="37" t="s">
        <v>1995</v>
      </c>
      <c r="I1118" s="12"/>
      <c r="J1118" s="12"/>
      <c r="K1118" s="12"/>
      <c r="L1118" s="12"/>
      <c r="M1118" s="12"/>
      <c r="N1118" s="12"/>
      <c r="O1118" s="12"/>
      <c r="P1118" s="12"/>
      <c r="Q1118" s="12"/>
    </row>
    <row r="1119" spans="1:17" ht="15.75" customHeight="1">
      <c r="A1119" s="37">
        <v>1016706</v>
      </c>
      <c r="B1119" s="28" t="s">
        <v>1993</v>
      </c>
      <c r="C1119" s="26" t="s">
        <v>1996</v>
      </c>
      <c r="D1119" s="56">
        <v>10149</v>
      </c>
      <c r="E1119" s="103">
        <f>SUM(D1119*0.54)</f>
        <v>5480.46</v>
      </c>
      <c r="F1119" s="28" t="s">
        <v>13</v>
      </c>
      <c r="G1119" s="28" t="s">
        <v>1991</v>
      </c>
      <c r="H1119" s="37" t="s">
        <v>1997</v>
      </c>
      <c r="I1119" s="12"/>
      <c r="J1119" s="12"/>
      <c r="K1119" s="12"/>
      <c r="L1119" s="12"/>
      <c r="M1119" s="12"/>
      <c r="N1119" s="12"/>
      <c r="O1119" s="12"/>
      <c r="P1119" s="12"/>
      <c r="Q1119" s="12"/>
    </row>
    <row r="1120" spans="1:17" ht="15.75" customHeight="1">
      <c r="A1120" s="37">
        <v>1016707</v>
      </c>
      <c r="B1120" s="28" t="s">
        <v>1993</v>
      </c>
      <c r="C1120" s="28" t="s">
        <v>1998</v>
      </c>
      <c r="D1120" s="85">
        <v>2905</v>
      </c>
      <c r="E1120" s="103">
        <f t="shared" ref="E1120:E1186" si="29">SUM(D1120*0.54)</f>
        <v>1568.7</v>
      </c>
      <c r="F1120" s="28" t="s">
        <v>13</v>
      </c>
      <c r="G1120" s="28" t="s">
        <v>1991</v>
      </c>
      <c r="H1120" s="37" t="s">
        <v>1999</v>
      </c>
      <c r="I1120" s="12"/>
      <c r="J1120" s="12"/>
      <c r="K1120" s="12"/>
      <c r="L1120" s="12"/>
      <c r="M1120" s="12"/>
      <c r="N1120" s="12"/>
      <c r="O1120" s="12"/>
      <c r="P1120" s="12"/>
      <c r="Q1120" s="12"/>
    </row>
    <row r="1121" spans="1:17" ht="15.75" customHeight="1">
      <c r="A1121" s="37">
        <v>1129060</v>
      </c>
      <c r="B1121" s="28" t="s">
        <v>1993</v>
      </c>
      <c r="C1121" s="28" t="s">
        <v>2000</v>
      </c>
      <c r="D1121" s="85">
        <v>892</v>
      </c>
      <c r="E1121" s="103">
        <f t="shared" si="29"/>
        <v>481.68</v>
      </c>
      <c r="F1121" s="28" t="s">
        <v>13</v>
      </c>
      <c r="G1121" s="28" t="s">
        <v>1991</v>
      </c>
      <c r="H1121" s="37" t="s">
        <v>2001</v>
      </c>
      <c r="I1121" s="12"/>
      <c r="J1121" s="12"/>
      <c r="K1121" s="12"/>
      <c r="L1121" s="12"/>
      <c r="M1121" s="12"/>
      <c r="N1121" s="12"/>
      <c r="O1121" s="12"/>
      <c r="P1121" s="12"/>
      <c r="Q1121" s="12"/>
    </row>
    <row r="1122" spans="1:17" ht="15.75" customHeight="1">
      <c r="A1122" s="37">
        <v>1129061</v>
      </c>
      <c r="B1122" s="28" t="s">
        <v>1993</v>
      </c>
      <c r="C1122" s="28" t="s">
        <v>2002</v>
      </c>
      <c r="D1122" s="85">
        <v>1348</v>
      </c>
      <c r="E1122" s="103">
        <f t="shared" si="29"/>
        <v>727.92000000000007</v>
      </c>
      <c r="F1122" s="28" t="s">
        <v>13</v>
      </c>
      <c r="G1122" s="28" t="s">
        <v>1991</v>
      </c>
      <c r="H1122" s="37" t="s">
        <v>2003</v>
      </c>
      <c r="I1122" s="12"/>
      <c r="J1122" s="12"/>
      <c r="K1122" s="12"/>
      <c r="L1122" s="12"/>
      <c r="M1122" s="12"/>
      <c r="N1122" s="12"/>
      <c r="O1122" s="12"/>
      <c r="P1122" s="12"/>
      <c r="Q1122" s="12"/>
    </row>
    <row r="1123" spans="1:17" ht="15.75" customHeight="1">
      <c r="A1123" s="37">
        <v>1129065</v>
      </c>
      <c r="B1123" s="28" t="s">
        <v>1993</v>
      </c>
      <c r="C1123" s="28" t="s">
        <v>2004</v>
      </c>
      <c r="D1123" s="85">
        <v>1659</v>
      </c>
      <c r="E1123" s="103">
        <f t="shared" si="29"/>
        <v>895.86</v>
      </c>
      <c r="F1123" s="28" t="s">
        <v>13</v>
      </c>
      <c r="G1123" s="28" t="s">
        <v>1991</v>
      </c>
      <c r="H1123" s="37" t="s">
        <v>2005</v>
      </c>
      <c r="I1123" s="12"/>
      <c r="J1123" s="12"/>
      <c r="K1123" s="12"/>
      <c r="L1123" s="12"/>
      <c r="M1123" s="12"/>
      <c r="N1123" s="12"/>
      <c r="O1123" s="12"/>
      <c r="P1123" s="12"/>
      <c r="Q1123" s="12"/>
    </row>
    <row r="1124" spans="1:17" ht="15.75" customHeight="1">
      <c r="A1124" s="37">
        <v>1129067</v>
      </c>
      <c r="B1124" s="28" t="s">
        <v>12</v>
      </c>
      <c r="C1124" s="28" t="s">
        <v>2006</v>
      </c>
      <c r="D1124" s="85">
        <v>3897</v>
      </c>
      <c r="E1124" s="103">
        <f t="shared" si="29"/>
        <v>2104.38</v>
      </c>
      <c r="F1124" s="28" t="s">
        <v>13</v>
      </c>
      <c r="G1124" s="28" t="s">
        <v>1991</v>
      </c>
      <c r="H1124" s="37" t="s">
        <v>2007</v>
      </c>
      <c r="I1124" s="12"/>
      <c r="J1124" s="12"/>
      <c r="K1124" s="12"/>
      <c r="L1124" s="12"/>
      <c r="M1124" s="12"/>
      <c r="N1124" s="12"/>
      <c r="O1124" s="12"/>
      <c r="P1124" s="12"/>
      <c r="Q1124" s="12"/>
    </row>
    <row r="1125" spans="1:17" ht="15.75" customHeight="1">
      <c r="A1125" s="37">
        <v>1129072</v>
      </c>
      <c r="B1125" s="28" t="s">
        <v>12</v>
      </c>
      <c r="C1125" s="28" t="s">
        <v>2008</v>
      </c>
      <c r="D1125" s="85">
        <v>2962</v>
      </c>
      <c r="E1125" s="103">
        <f t="shared" si="29"/>
        <v>1599.48</v>
      </c>
      <c r="F1125" s="28" t="s">
        <v>13</v>
      </c>
      <c r="G1125" s="28" t="s">
        <v>1991</v>
      </c>
      <c r="H1125" s="37" t="s">
        <v>2009</v>
      </c>
      <c r="I1125" s="12"/>
      <c r="J1125" s="12"/>
      <c r="K1125" s="12"/>
      <c r="L1125" s="12"/>
      <c r="M1125" s="12"/>
      <c r="N1125" s="12"/>
      <c r="O1125" s="12"/>
      <c r="P1125" s="12"/>
      <c r="Q1125" s="12"/>
    </row>
    <row r="1126" spans="1:17" ht="15.75" customHeight="1">
      <c r="A1126" s="37">
        <v>1129094</v>
      </c>
      <c r="B1126" s="28" t="s">
        <v>1993</v>
      </c>
      <c r="C1126" s="28" t="s">
        <v>2010</v>
      </c>
      <c r="D1126" s="85">
        <v>2724</v>
      </c>
      <c r="E1126" s="103">
        <f t="shared" si="29"/>
        <v>1470.96</v>
      </c>
      <c r="F1126" s="28" t="s">
        <v>13</v>
      </c>
      <c r="G1126" s="28" t="s">
        <v>1991</v>
      </c>
      <c r="H1126" s="37" t="s">
        <v>2011</v>
      </c>
      <c r="I1126" s="12"/>
      <c r="J1126" s="12"/>
      <c r="K1126" s="12"/>
      <c r="L1126" s="12"/>
      <c r="M1126" s="12"/>
      <c r="N1126" s="12"/>
      <c r="O1126" s="12"/>
      <c r="P1126" s="12"/>
      <c r="Q1126" s="12"/>
    </row>
    <row r="1127" spans="1:17" ht="15.75" customHeight="1">
      <c r="A1127" s="37">
        <v>1129098</v>
      </c>
      <c r="B1127" s="28" t="s">
        <v>1993</v>
      </c>
      <c r="C1127" s="28" t="s">
        <v>2012</v>
      </c>
      <c r="D1127" s="85">
        <v>2766</v>
      </c>
      <c r="E1127" s="103">
        <f t="shared" si="29"/>
        <v>1493.64</v>
      </c>
      <c r="F1127" s="28" t="s">
        <v>13</v>
      </c>
      <c r="G1127" s="28" t="s">
        <v>1991</v>
      </c>
      <c r="H1127" s="37" t="s">
        <v>2013</v>
      </c>
      <c r="I1127" s="12"/>
      <c r="J1127" s="12"/>
      <c r="K1127" s="12"/>
      <c r="L1127" s="12"/>
      <c r="M1127" s="12"/>
      <c r="N1127" s="12"/>
      <c r="O1127" s="12"/>
      <c r="P1127" s="12"/>
      <c r="Q1127" s="12"/>
    </row>
    <row r="1128" spans="1:17" ht="15.75" customHeight="1">
      <c r="A1128" s="37">
        <v>1129099</v>
      </c>
      <c r="B1128" s="28" t="s">
        <v>2014</v>
      </c>
      <c r="C1128" s="28" t="s">
        <v>2015</v>
      </c>
      <c r="D1128" s="85">
        <v>1969</v>
      </c>
      <c r="E1128" s="103">
        <f t="shared" si="29"/>
        <v>1063.26</v>
      </c>
      <c r="F1128" s="28" t="s">
        <v>13</v>
      </c>
      <c r="G1128" s="28" t="s">
        <v>1991</v>
      </c>
      <c r="H1128" s="37" t="s">
        <v>2016</v>
      </c>
      <c r="I1128" s="12"/>
      <c r="J1128" s="12"/>
      <c r="K1128" s="12"/>
      <c r="L1128" s="12"/>
      <c r="M1128" s="12"/>
      <c r="N1128" s="12"/>
      <c r="O1128" s="12"/>
      <c r="P1128" s="12"/>
      <c r="Q1128" s="12"/>
    </row>
    <row r="1129" spans="1:17" ht="15.75" customHeight="1">
      <c r="A1129" s="37">
        <v>1129102</v>
      </c>
      <c r="B1129" s="28" t="s">
        <v>12</v>
      </c>
      <c r="C1129" s="28" t="s">
        <v>2017</v>
      </c>
      <c r="D1129" s="85">
        <v>2827</v>
      </c>
      <c r="E1129" s="103">
        <f t="shared" si="29"/>
        <v>1526.5800000000002</v>
      </c>
      <c r="F1129" s="28" t="s">
        <v>13</v>
      </c>
      <c r="G1129" s="28" t="s">
        <v>1991</v>
      </c>
      <c r="H1129" s="37" t="s">
        <v>2018</v>
      </c>
      <c r="I1129" s="12"/>
      <c r="J1129" s="12"/>
      <c r="K1129" s="12"/>
      <c r="L1129" s="12"/>
      <c r="M1129" s="12"/>
      <c r="N1129" s="12"/>
      <c r="O1129" s="12"/>
      <c r="P1129" s="12"/>
      <c r="Q1129" s="12"/>
    </row>
    <row r="1130" spans="1:17" ht="15.75" customHeight="1">
      <c r="A1130" s="37">
        <v>1129104</v>
      </c>
      <c r="B1130" s="28" t="s">
        <v>12</v>
      </c>
      <c r="C1130" s="28" t="s">
        <v>2020</v>
      </c>
      <c r="D1130" s="85">
        <v>25822</v>
      </c>
      <c r="E1130" s="103">
        <f t="shared" si="29"/>
        <v>13943.880000000001</v>
      </c>
      <c r="F1130" s="28" t="s">
        <v>13</v>
      </c>
      <c r="G1130" s="28" t="s">
        <v>1991</v>
      </c>
      <c r="H1130" s="37" t="s">
        <v>2021</v>
      </c>
      <c r="I1130" s="12"/>
      <c r="J1130" s="12"/>
      <c r="K1130" s="12"/>
      <c r="L1130" s="12"/>
      <c r="M1130" s="12"/>
      <c r="N1130" s="12"/>
      <c r="O1130" s="12"/>
      <c r="P1130" s="12"/>
      <c r="Q1130" s="12"/>
    </row>
    <row r="1131" spans="1:17" ht="15.75" customHeight="1">
      <c r="A1131" s="37">
        <v>1129109</v>
      </c>
      <c r="B1131" s="28" t="s">
        <v>1993</v>
      </c>
      <c r="C1131" s="28" t="s">
        <v>2025</v>
      </c>
      <c r="D1131" s="85">
        <v>1577</v>
      </c>
      <c r="E1131" s="103">
        <f t="shared" si="29"/>
        <v>851.58</v>
      </c>
      <c r="F1131" s="28" t="s">
        <v>13</v>
      </c>
      <c r="G1131" s="28" t="s">
        <v>1991</v>
      </c>
      <c r="H1131" s="37" t="s">
        <v>2026</v>
      </c>
      <c r="I1131" s="12"/>
      <c r="J1131" s="12"/>
      <c r="K1131" s="12"/>
      <c r="L1131" s="12"/>
      <c r="M1131" s="12"/>
      <c r="N1131" s="12"/>
      <c r="O1131" s="12"/>
      <c r="P1131" s="12"/>
      <c r="Q1131" s="12"/>
    </row>
    <row r="1132" spans="1:17" ht="15.75" customHeight="1">
      <c r="A1132" s="37">
        <v>1129116</v>
      </c>
      <c r="B1132" s="28" t="s">
        <v>1993</v>
      </c>
      <c r="C1132" s="28" t="s">
        <v>2028</v>
      </c>
      <c r="D1132" s="85">
        <v>928</v>
      </c>
      <c r="E1132" s="103">
        <f t="shared" si="29"/>
        <v>501.12</v>
      </c>
      <c r="F1132" s="28" t="s">
        <v>13</v>
      </c>
      <c r="G1132" s="28" t="s">
        <v>1991</v>
      </c>
      <c r="H1132" s="37" t="s">
        <v>2029</v>
      </c>
      <c r="I1132" s="12"/>
      <c r="J1132" s="12"/>
      <c r="K1132" s="12"/>
      <c r="L1132" s="12"/>
      <c r="M1132" s="12"/>
      <c r="N1132" s="12"/>
      <c r="O1132" s="12"/>
      <c r="P1132" s="12"/>
      <c r="Q1132" s="12"/>
    </row>
    <row r="1133" spans="1:17" ht="15.75" customHeight="1">
      <c r="A1133" s="37">
        <v>1129119</v>
      </c>
      <c r="B1133" s="28" t="s">
        <v>12</v>
      </c>
      <c r="C1133" s="28" t="s">
        <v>2030</v>
      </c>
      <c r="D1133" s="85">
        <v>917</v>
      </c>
      <c r="E1133" s="103">
        <f t="shared" si="29"/>
        <v>495.18</v>
      </c>
      <c r="F1133" s="28" t="s">
        <v>13</v>
      </c>
      <c r="G1133" s="28" t="s">
        <v>1991</v>
      </c>
      <c r="H1133" s="37" t="s">
        <v>2031</v>
      </c>
      <c r="I1133" s="12"/>
      <c r="J1133" s="12"/>
      <c r="K1133" s="12"/>
      <c r="L1133" s="12"/>
      <c r="M1133" s="12"/>
      <c r="N1133" s="12"/>
      <c r="O1133" s="12"/>
      <c r="P1133" s="12"/>
      <c r="Q1133" s="12"/>
    </row>
    <row r="1134" spans="1:17" ht="15.75" customHeight="1">
      <c r="A1134" s="37">
        <v>1129125</v>
      </c>
      <c r="B1134" s="28" t="s">
        <v>1993</v>
      </c>
      <c r="C1134" s="28" t="s">
        <v>2034</v>
      </c>
      <c r="D1134" s="85">
        <v>910</v>
      </c>
      <c r="E1134" s="103">
        <f t="shared" si="29"/>
        <v>491.40000000000003</v>
      </c>
      <c r="F1134" s="28" t="s">
        <v>13</v>
      </c>
      <c r="G1134" s="28" t="s">
        <v>1991</v>
      </c>
      <c r="H1134" s="37" t="s">
        <v>2035</v>
      </c>
      <c r="I1134" s="12"/>
      <c r="J1134" s="12"/>
      <c r="K1134" s="12"/>
      <c r="L1134" s="12"/>
      <c r="M1134" s="12"/>
      <c r="N1134" s="12"/>
      <c r="O1134" s="12"/>
      <c r="P1134" s="12"/>
      <c r="Q1134" s="12"/>
    </row>
    <row r="1135" spans="1:17" ht="15.75" customHeight="1">
      <c r="A1135" s="37">
        <v>1129129</v>
      </c>
      <c r="B1135" s="28" t="s">
        <v>1993</v>
      </c>
      <c r="C1135" s="28" t="s">
        <v>2037</v>
      </c>
      <c r="D1135" s="85">
        <v>1972</v>
      </c>
      <c r="E1135" s="103">
        <f t="shared" si="29"/>
        <v>1064.8800000000001</v>
      </c>
      <c r="F1135" s="28" t="s">
        <v>13</v>
      </c>
      <c r="G1135" s="28" t="s">
        <v>1991</v>
      </c>
      <c r="H1135" s="37" t="s">
        <v>2038</v>
      </c>
      <c r="I1135" s="12"/>
      <c r="J1135" s="12"/>
      <c r="K1135" s="12"/>
      <c r="L1135" s="12"/>
      <c r="M1135" s="12"/>
      <c r="N1135" s="12"/>
      <c r="O1135" s="12"/>
      <c r="P1135" s="12"/>
      <c r="Q1135" s="12"/>
    </row>
    <row r="1136" spans="1:17" ht="15.75" customHeight="1">
      <c r="A1136" s="37">
        <v>1129131</v>
      </c>
      <c r="B1136" s="28" t="s">
        <v>12</v>
      </c>
      <c r="C1136" s="28" t="s">
        <v>2039</v>
      </c>
      <c r="D1136" s="85">
        <v>1087</v>
      </c>
      <c r="E1136" s="103">
        <f t="shared" si="29"/>
        <v>586.98</v>
      </c>
      <c r="F1136" s="28" t="s">
        <v>13</v>
      </c>
      <c r="G1136" s="28" t="s">
        <v>1991</v>
      </c>
      <c r="H1136" s="37" t="s">
        <v>2040</v>
      </c>
      <c r="I1136" s="12"/>
      <c r="J1136" s="12"/>
      <c r="K1136" s="12"/>
      <c r="L1136" s="12"/>
      <c r="M1136" s="12"/>
      <c r="N1136" s="12"/>
      <c r="O1136" s="12"/>
      <c r="P1136" s="12"/>
      <c r="Q1136" s="12"/>
    </row>
    <row r="1137" spans="1:17" ht="15.75" customHeight="1">
      <c r="A1137" s="37">
        <v>1135343</v>
      </c>
      <c r="B1137" s="28" t="s">
        <v>1993</v>
      </c>
      <c r="C1137" s="28" t="s">
        <v>2041</v>
      </c>
      <c r="D1137" s="85">
        <v>342</v>
      </c>
      <c r="E1137" s="103">
        <f t="shared" si="29"/>
        <v>184.68</v>
      </c>
      <c r="F1137" s="28" t="s">
        <v>13</v>
      </c>
      <c r="G1137" s="28" t="s">
        <v>1991</v>
      </c>
      <c r="H1137" s="37" t="s">
        <v>2042</v>
      </c>
      <c r="I1137" s="12"/>
      <c r="J1137" s="12"/>
      <c r="K1137" s="12"/>
      <c r="L1137" s="12"/>
      <c r="M1137" s="12"/>
      <c r="N1137" s="12"/>
      <c r="O1137" s="12"/>
      <c r="P1137" s="12"/>
      <c r="Q1137" s="12"/>
    </row>
    <row r="1138" spans="1:17" ht="15.75" customHeight="1">
      <c r="A1138" s="37">
        <v>1135346</v>
      </c>
      <c r="B1138" s="28" t="s">
        <v>1993</v>
      </c>
      <c r="C1138" s="28" t="s">
        <v>2043</v>
      </c>
      <c r="D1138" s="85">
        <v>1964</v>
      </c>
      <c r="E1138" s="103">
        <f t="shared" si="29"/>
        <v>1060.5600000000002</v>
      </c>
      <c r="F1138" s="28" t="s">
        <v>13</v>
      </c>
      <c r="G1138" s="28" t="s">
        <v>1991</v>
      </c>
      <c r="H1138" s="37" t="s">
        <v>2044</v>
      </c>
      <c r="I1138" s="12"/>
      <c r="J1138" s="12"/>
      <c r="K1138" s="12"/>
      <c r="L1138" s="12"/>
      <c r="M1138" s="12"/>
      <c r="N1138" s="12"/>
      <c r="O1138" s="12"/>
      <c r="P1138" s="12"/>
      <c r="Q1138" s="12"/>
    </row>
    <row r="1139" spans="1:17" ht="15.75" customHeight="1">
      <c r="A1139" s="37">
        <v>1135350</v>
      </c>
      <c r="B1139" s="28" t="s">
        <v>1993</v>
      </c>
      <c r="C1139" s="28" t="s">
        <v>2045</v>
      </c>
      <c r="D1139" s="85">
        <v>2792</v>
      </c>
      <c r="E1139" s="103">
        <f t="shared" si="29"/>
        <v>1507.68</v>
      </c>
      <c r="F1139" s="28" t="s">
        <v>13</v>
      </c>
      <c r="G1139" s="28" t="s">
        <v>1991</v>
      </c>
      <c r="H1139" s="37" t="s">
        <v>2046</v>
      </c>
      <c r="I1139" s="12"/>
      <c r="J1139" s="12"/>
      <c r="K1139" s="12"/>
      <c r="L1139" s="12"/>
      <c r="M1139" s="12"/>
      <c r="N1139" s="12"/>
      <c r="O1139" s="12"/>
      <c r="P1139" s="12"/>
      <c r="Q1139" s="12"/>
    </row>
    <row r="1140" spans="1:17" ht="15.75" customHeight="1">
      <c r="A1140" s="37">
        <v>1135351</v>
      </c>
      <c r="B1140" s="28" t="s">
        <v>1993</v>
      </c>
      <c r="C1140" s="28" t="s">
        <v>2047</v>
      </c>
      <c r="D1140" s="85">
        <v>3205</v>
      </c>
      <c r="E1140" s="103">
        <f t="shared" si="29"/>
        <v>1730.7</v>
      </c>
      <c r="F1140" s="28" t="s">
        <v>13</v>
      </c>
      <c r="G1140" s="28" t="s">
        <v>1991</v>
      </c>
      <c r="H1140" s="37" t="s">
        <v>2048</v>
      </c>
      <c r="I1140" s="12"/>
      <c r="J1140" s="12"/>
      <c r="K1140" s="12"/>
      <c r="L1140" s="12"/>
      <c r="M1140" s="12"/>
      <c r="N1140" s="12"/>
      <c r="O1140" s="12"/>
      <c r="P1140" s="12"/>
      <c r="Q1140" s="12"/>
    </row>
    <row r="1141" spans="1:17" ht="15.75" customHeight="1">
      <c r="A1141" s="37">
        <v>1135354</v>
      </c>
      <c r="B1141" s="28" t="s">
        <v>1993</v>
      </c>
      <c r="C1141" s="28" t="s">
        <v>2049</v>
      </c>
      <c r="D1141" s="85">
        <v>1200</v>
      </c>
      <c r="E1141" s="103">
        <f t="shared" si="29"/>
        <v>648</v>
      </c>
      <c r="F1141" s="28" t="s">
        <v>13</v>
      </c>
      <c r="G1141" s="28" t="s">
        <v>1991</v>
      </c>
      <c r="H1141" s="37" t="s">
        <v>2050</v>
      </c>
      <c r="I1141" s="12"/>
      <c r="J1141" s="12"/>
      <c r="K1141" s="12"/>
      <c r="L1141" s="12"/>
      <c r="M1141" s="12"/>
      <c r="N1141" s="12"/>
      <c r="O1141" s="12"/>
      <c r="P1141" s="12"/>
      <c r="Q1141" s="12"/>
    </row>
    <row r="1142" spans="1:17" ht="15.75" customHeight="1">
      <c r="A1142" s="37">
        <v>1135358</v>
      </c>
      <c r="B1142" s="28" t="s">
        <v>1993</v>
      </c>
      <c r="C1142" s="28" t="s">
        <v>2051</v>
      </c>
      <c r="D1142" s="85">
        <v>2152</v>
      </c>
      <c r="E1142" s="103">
        <f t="shared" si="29"/>
        <v>1162.0800000000002</v>
      </c>
      <c r="F1142" s="28" t="s">
        <v>13</v>
      </c>
      <c r="G1142" s="28" t="s">
        <v>1991</v>
      </c>
      <c r="H1142" s="37" t="s">
        <v>2052</v>
      </c>
      <c r="I1142" s="12"/>
      <c r="J1142" s="12"/>
      <c r="K1142" s="12"/>
      <c r="L1142" s="12"/>
      <c r="M1142" s="12"/>
      <c r="N1142" s="12"/>
      <c r="O1142" s="12"/>
      <c r="P1142" s="12"/>
      <c r="Q1142" s="12"/>
    </row>
    <row r="1143" spans="1:17" ht="15.75" customHeight="1">
      <c r="A1143" s="37">
        <v>1135359</v>
      </c>
      <c r="B1143" s="28" t="s">
        <v>1993</v>
      </c>
      <c r="C1143" s="28" t="s">
        <v>2053</v>
      </c>
      <c r="D1143" s="85">
        <v>3076</v>
      </c>
      <c r="E1143" s="103">
        <f t="shared" si="29"/>
        <v>1661.0400000000002</v>
      </c>
      <c r="F1143" s="28" t="s">
        <v>13</v>
      </c>
      <c r="G1143" s="28" t="s">
        <v>1991</v>
      </c>
      <c r="H1143" s="37" t="s">
        <v>2054</v>
      </c>
      <c r="I1143" s="12"/>
      <c r="J1143" s="12"/>
      <c r="K1143" s="12"/>
      <c r="L1143" s="12"/>
      <c r="M1143" s="12"/>
      <c r="N1143" s="12"/>
      <c r="O1143" s="12"/>
      <c r="P1143" s="12"/>
      <c r="Q1143" s="12"/>
    </row>
    <row r="1144" spans="1:17" ht="15.75" customHeight="1">
      <c r="A1144" s="37">
        <v>1135362</v>
      </c>
      <c r="B1144" s="28" t="s">
        <v>1993</v>
      </c>
      <c r="C1144" s="28" t="s">
        <v>2055</v>
      </c>
      <c r="D1144" s="56">
        <v>1342</v>
      </c>
      <c r="E1144" s="103">
        <f t="shared" si="29"/>
        <v>724.68000000000006</v>
      </c>
      <c r="F1144" s="28" t="s">
        <v>13</v>
      </c>
      <c r="G1144" s="28" t="s">
        <v>1991</v>
      </c>
      <c r="H1144" s="37" t="s">
        <v>2056</v>
      </c>
      <c r="I1144" s="12"/>
      <c r="J1144" s="12"/>
      <c r="K1144" s="12"/>
      <c r="L1144" s="12"/>
      <c r="M1144" s="12"/>
      <c r="N1144" s="12"/>
      <c r="O1144" s="12"/>
      <c r="P1144" s="12"/>
      <c r="Q1144" s="12"/>
    </row>
    <row r="1145" spans="1:17" ht="15.75" customHeight="1">
      <c r="A1145" s="37">
        <v>1135364</v>
      </c>
      <c r="B1145" s="28" t="s">
        <v>1993</v>
      </c>
      <c r="C1145" s="28" t="s">
        <v>2057</v>
      </c>
      <c r="D1145" s="85">
        <v>2878</v>
      </c>
      <c r="E1145" s="103">
        <f t="shared" si="29"/>
        <v>1554.1200000000001</v>
      </c>
      <c r="F1145" s="28" t="s">
        <v>13</v>
      </c>
      <c r="G1145" s="28" t="s">
        <v>1991</v>
      </c>
      <c r="H1145" s="37" t="s">
        <v>2058</v>
      </c>
      <c r="I1145" s="12"/>
      <c r="J1145" s="12"/>
      <c r="K1145" s="12"/>
      <c r="L1145" s="12"/>
      <c r="M1145" s="12"/>
      <c r="N1145" s="12"/>
      <c r="O1145" s="12"/>
      <c r="P1145" s="12"/>
      <c r="Q1145" s="12"/>
    </row>
    <row r="1146" spans="1:17" ht="15.75" customHeight="1">
      <c r="A1146" s="37">
        <v>1135367</v>
      </c>
      <c r="B1146" s="28" t="s">
        <v>1993</v>
      </c>
      <c r="C1146" s="28" t="s">
        <v>2059</v>
      </c>
      <c r="D1146" s="85">
        <v>3081</v>
      </c>
      <c r="E1146" s="103">
        <f t="shared" si="29"/>
        <v>1663.74</v>
      </c>
      <c r="F1146" s="28" t="s">
        <v>13</v>
      </c>
      <c r="G1146" s="28" t="s">
        <v>1991</v>
      </c>
      <c r="H1146" s="37" t="s">
        <v>2060</v>
      </c>
      <c r="I1146" s="12"/>
      <c r="J1146" s="12"/>
      <c r="K1146" s="12"/>
      <c r="L1146" s="12"/>
      <c r="M1146" s="12"/>
      <c r="N1146" s="12"/>
      <c r="O1146" s="12"/>
      <c r="P1146" s="12"/>
      <c r="Q1146" s="12"/>
    </row>
    <row r="1147" spans="1:17" ht="15.75" customHeight="1">
      <c r="A1147" s="37">
        <v>1135368</v>
      </c>
      <c r="B1147" s="28" t="s">
        <v>1993</v>
      </c>
      <c r="C1147" s="28" t="s">
        <v>2061</v>
      </c>
      <c r="D1147" s="85">
        <v>1126</v>
      </c>
      <c r="E1147" s="103">
        <f t="shared" si="29"/>
        <v>608.04000000000008</v>
      </c>
      <c r="F1147" s="28" t="s">
        <v>13</v>
      </c>
      <c r="G1147" s="28" t="s">
        <v>1991</v>
      </c>
      <c r="H1147" s="37" t="s">
        <v>2062</v>
      </c>
      <c r="I1147" s="12"/>
      <c r="J1147" s="12"/>
      <c r="K1147" s="12"/>
      <c r="L1147" s="12"/>
      <c r="M1147" s="12"/>
      <c r="N1147" s="12"/>
      <c r="O1147" s="12"/>
      <c r="P1147" s="12"/>
      <c r="Q1147" s="12"/>
    </row>
    <row r="1148" spans="1:17" ht="15.75" customHeight="1">
      <c r="A1148" s="37">
        <v>1135369</v>
      </c>
      <c r="B1148" s="28" t="s">
        <v>1993</v>
      </c>
      <c r="C1148" s="28" t="s">
        <v>2063</v>
      </c>
      <c r="D1148" s="85">
        <v>1164</v>
      </c>
      <c r="E1148" s="103">
        <f t="shared" si="29"/>
        <v>628.56000000000006</v>
      </c>
      <c r="F1148" s="28" t="s">
        <v>13</v>
      </c>
      <c r="G1148" s="28" t="s">
        <v>1991</v>
      </c>
      <c r="H1148" s="37" t="s">
        <v>2064</v>
      </c>
      <c r="I1148" s="12"/>
      <c r="J1148" s="12"/>
      <c r="K1148" s="12"/>
      <c r="L1148" s="12"/>
      <c r="M1148" s="12"/>
      <c r="N1148" s="12"/>
      <c r="O1148" s="12"/>
      <c r="P1148" s="12"/>
      <c r="Q1148" s="12"/>
    </row>
    <row r="1149" spans="1:17" ht="15.75" customHeight="1">
      <c r="A1149" s="37">
        <v>1135371</v>
      </c>
      <c r="B1149" s="28" t="s">
        <v>1993</v>
      </c>
      <c r="C1149" s="28" t="s">
        <v>2065</v>
      </c>
      <c r="D1149" s="85">
        <v>3238</v>
      </c>
      <c r="E1149" s="103">
        <f t="shared" si="29"/>
        <v>1748.5200000000002</v>
      </c>
      <c r="F1149" s="28" t="s">
        <v>13</v>
      </c>
      <c r="G1149" s="28" t="s">
        <v>1991</v>
      </c>
      <c r="H1149" s="37" t="s">
        <v>2066</v>
      </c>
      <c r="I1149" s="12"/>
      <c r="J1149" s="12"/>
      <c r="K1149" s="12"/>
      <c r="L1149" s="12"/>
      <c r="M1149" s="12"/>
      <c r="N1149" s="12"/>
      <c r="O1149" s="12"/>
      <c r="P1149" s="12"/>
      <c r="Q1149" s="12"/>
    </row>
    <row r="1150" spans="1:17" ht="15.75" customHeight="1">
      <c r="A1150" s="37">
        <v>1135372</v>
      </c>
      <c r="B1150" s="28" t="s">
        <v>1993</v>
      </c>
      <c r="C1150" s="28" t="s">
        <v>2067</v>
      </c>
      <c r="D1150" s="85">
        <v>3993</v>
      </c>
      <c r="E1150" s="103">
        <f t="shared" si="29"/>
        <v>2156.2200000000003</v>
      </c>
      <c r="F1150" s="28" t="s">
        <v>13</v>
      </c>
      <c r="G1150" s="28" t="s">
        <v>1991</v>
      </c>
      <c r="H1150" s="37" t="s">
        <v>2068</v>
      </c>
      <c r="I1150" s="12"/>
      <c r="J1150" s="12"/>
      <c r="K1150" s="12"/>
      <c r="L1150" s="12"/>
      <c r="M1150" s="12"/>
      <c r="N1150" s="12"/>
      <c r="O1150" s="12"/>
      <c r="P1150" s="12"/>
      <c r="Q1150" s="12"/>
    </row>
    <row r="1151" spans="1:17" ht="15.75" customHeight="1">
      <c r="A1151" s="37">
        <v>1135373</v>
      </c>
      <c r="B1151" s="28" t="s">
        <v>1993</v>
      </c>
      <c r="C1151" s="28" t="s">
        <v>2069</v>
      </c>
      <c r="D1151" s="85">
        <v>4403</v>
      </c>
      <c r="E1151" s="103">
        <f t="shared" si="29"/>
        <v>2377.6200000000003</v>
      </c>
      <c r="F1151" s="28" t="s">
        <v>13</v>
      </c>
      <c r="G1151" s="28" t="s">
        <v>1991</v>
      </c>
      <c r="H1151" s="37" t="s">
        <v>2070</v>
      </c>
      <c r="I1151" s="12"/>
      <c r="J1151" s="12"/>
      <c r="K1151" s="12"/>
      <c r="L1151" s="12"/>
      <c r="M1151" s="12"/>
      <c r="N1151" s="12"/>
      <c r="O1151" s="12"/>
      <c r="P1151" s="12"/>
      <c r="Q1151" s="12"/>
    </row>
    <row r="1152" spans="1:17" ht="15.75" customHeight="1">
      <c r="A1152" s="37">
        <v>1135375</v>
      </c>
      <c r="B1152" s="28" t="s">
        <v>1993</v>
      </c>
      <c r="C1152" s="28" t="s">
        <v>2071</v>
      </c>
      <c r="D1152" s="85">
        <v>2542</v>
      </c>
      <c r="E1152" s="103">
        <f t="shared" si="29"/>
        <v>1372.68</v>
      </c>
      <c r="F1152" s="28" t="s">
        <v>13</v>
      </c>
      <c r="G1152" s="28" t="s">
        <v>1991</v>
      </c>
      <c r="H1152" s="37" t="s">
        <v>2072</v>
      </c>
      <c r="I1152" s="12"/>
      <c r="J1152" s="12"/>
      <c r="K1152" s="12"/>
      <c r="L1152" s="12"/>
      <c r="M1152" s="12"/>
      <c r="N1152" s="12"/>
      <c r="O1152" s="12"/>
      <c r="P1152" s="12"/>
      <c r="Q1152" s="12"/>
    </row>
    <row r="1153" spans="1:17" ht="15.75" customHeight="1">
      <c r="A1153" s="37">
        <v>1135380</v>
      </c>
      <c r="B1153" s="28" t="s">
        <v>1993</v>
      </c>
      <c r="C1153" s="28" t="s">
        <v>2073</v>
      </c>
      <c r="D1153" s="85">
        <v>1193</v>
      </c>
      <c r="E1153" s="103">
        <f t="shared" si="29"/>
        <v>644.22</v>
      </c>
      <c r="F1153" s="28" t="s">
        <v>13</v>
      </c>
      <c r="G1153" s="28" t="s">
        <v>1991</v>
      </c>
      <c r="H1153" s="37" t="s">
        <v>2074</v>
      </c>
      <c r="I1153" s="12"/>
      <c r="J1153" s="12"/>
      <c r="K1153" s="12"/>
      <c r="L1153" s="12"/>
      <c r="M1153" s="12"/>
      <c r="N1153" s="12"/>
      <c r="O1153" s="12"/>
      <c r="P1153" s="12"/>
      <c r="Q1153" s="12"/>
    </row>
    <row r="1154" spans="1:17" ht="15.75" customHeight="1">
      <c r="A1154" s="37">
        <v>1135391</v>
      </c>
      <c r="B1154" s="28" t="s">
        <v>1993</v>
      </c>
      <c r="C1154" s="28" t="s">
        <v>2075</v>
      </c>
      <c r="D1154" s="85">
        <v>1362</v>
      </c>
      <c r="E1154" s="103">
        <f t="shared" si="29"/>
        <v>735.48</v>
      </c>
      <c r="F1154" s="28" t="s">
        <v>13</v>
      </c>
      <c r="G1154" s="28" t="s">
        <v>1991</v>
      </c>
      <c r="H1154" s="37" t="s">
        <v>2076</v>
      </c>
      <c r="I1154" s="12"/>
      <c r="J1154" s="12"/>
      <c r="K1154" s="12"/>
      <c r="L1154" s="12"/>
      <c r="M1154" s="12"/>
      <c r="N1154" s="12"/>
      <c r="O1154" s="12"/>
      <c r="P1154" s="12"/>
      <c r="Q1154" s="12"/>
    </row>
    <row r="1155" spans="1:17" ht="15.75" customHeight="1">
      <c r="A1155" s="37">
        <v>1135392</v>
      </c>
      <c r="B1155" s="28" t="s">
        <v>1993</v>
      </c>
      <c r="C1155" s="28" t="s">
        <v>2077</v>
      </c>
      <c r="D1155" s="85">
        <v>7439</v>
      </c>
      <c r="E1155" s="103">
        <f t="shared" si="29"/>
        <v>4017.0600000000004</v>
      </c>
      <c r="F1155" s="28" t="s">
        <v>13</v>
      </c>
      <c r="G1155" s="28" t="s">
        <v>1991</v>
      </c>
      <c r="H1155" s="37" t="s">
        <v>2078</v>
      </c>
      <c r="I1155" s="12"/>
      <c r="J1155" s="12"/>
      <c r="K1155" s="12"/>
      <c r="L1155" s="12"/>
      <c r="M1155" s="12"/>
      <c r="N1155" s="12"/>
      <c r="O1155" s="12"/>
      <c r="P1155" s="12"/>
      <c r="Q1155" s="12"/>
    </row>
    <row r="1156" spans="1:17" ht="15.75" customHeight="1">
      <c r="A1156" s="37">
        <v>1135395</v>
      </c>
      <c r="B1156" s="28" t="s">
        <v>1993</v>
      </c>
      <c r="C1156" s="28" t="s">
        <v>2079</v>
      </c>
      <c r="D1156" s="85">
        <v>6173</v>
      </c>
      <c r="E1156" s="103">
        <f t="shared" si="29"/>
        <v>3333.42</v>
      </c>
      <c r="F1156" s="28" t="s">
        <v>13</v>
      </c>
      <c r="G1156" s="28" t="s">
        <v>1991</v>
      </c>
      <c r="H1156" s="37" t="s">
        <v>2080</v>
      </c>
      <c r="I1156" s="12"/>
      <c r="J1156" s="12"/>
      <c r="K1156" s="12"/>
      <c r="L1156" s="12"/>
      <c r="M1156" s="12"/>
      <c r="N1156" s="12"/>
      <c r="O1156" s="12"/>
      <c r="P1156" s="12"/>
      <c r="Q1156" s="12"/>
    </row>
    <row r="1157" spans="1:17" ht="15.75" customHeight="1">
      <c r="A1157" s="37">
        <v>1135396</v>
      </c>
      <c r="B1157" s="28" t="s">
        <v>1993</v>
      </c>
      <c r="C1157" s="28" t="s">
        <v>2081</v>
      </c>
      <c r="D1157" s="85">
        <v>3631</v>
      </c>
      <c r="E1157" s="103">
        <f t="shared" si="29"/>
        <v>1960.7400000000002</v>
      </c>
      <c r="F1157" s="28" t="s">
        <v>13</v>
      </c>
      <c r="G1157" s="28" t="s">
        <v>1991</v>
      </c>
      <c r="H1157" s="37" t="s">
        <v>2082</v>
      </c>
      <c r="I1157" s="12"/>
      <c r="J1157" s="12"/>
      <c r="K1157" s="12"/>
      <c r="L1157" s="12"/>
      <c r="M1157" s="12"/>
      <c r="N1157" s="12"/>
      <c r="O1157" s="12"/>
      <c r="P1157" s="12"/>
      <c r="Q1157" s="12"/>
    </row>
    <row r="1158" spans="1:17" ht="15.75" customHeight="1">
      <c r="A1158" s="37">
        <v>1135398</v>
      </c>
      <c r="B1158" s="28" t="s">
        <v>1993</v>
      </c>
      <c r="C1158" s="28" t="s">
        <v>2083</v>
      </c>
      <c r="D1158" s="85">
        <v>5869</v>
      </c>
      <c r="E1158" s="103">
        <f t="shared" si="29"/>
        <v>3169.26</v>
      </c>
      <c r="F1158" s="28" t="s">
        <v>13</v>
      </c>
      <c r="G1158" s="28" t="s">
        <v>1991</v>
      </c>
      <c r="H1158" s="37" t="s">
        <v>2084</v>
      </c>
      <c r="I1158" s="12"/>
      <c r="J1158" s="12"/>
      <c r="K1158" s="12"/>
      <c r="L1158" s="12"/>
      <c r="M1158" s="12"/>
      <c r="N1158" s="12"/>
      <c r="O1158" s="12"/>
      <c r="P1158" s="12"/>
      <c r="Q1158" s="12"/>
    </row>
    <row r="1159" spans="1:17" ht="15.75" customHeight="1">
      <c r="A1159" s="37">
        <v>1135406</v>
      </c>
      <c r="B1159" s="28" t="s">
        <v>1993</v>
      </c>
      <c r="C1159" s="28" t="s">
        <v>2085</v>
      </c>
      <c r="D1159" s="85">
        <v>1942</v>
      </c>
      <c r="E1159" s="103">
        <f t="shared" si="29"/>
        <v>1048.68</v>
      </c>
      <c r="F1159" s="28" t="s">
        <v>13</v>
      </c>
      <c r="G1159" s="28" t="s">
        <v>1991</v>
      </c>
      <c r="H1159" s="37" t="s">
        <v>2086</v>
      </c>
      <c r="I1159" s="12"/>
      <c r="J1159" s="12"/>
      <c r="K1159" s="12"/>
      <c r="L1159" s="12"/>
      <c r="M1159" s="12"/>
      <c r="N1159" s="12"/>
      <c r="O1159" s="12"/>
      <c r="P1159" s="12"/>
      <c r="Q1159" s="12"/>
    </row>
    <row r="1160" spans="1:17" ht="15.75" customHeight="1">
      <c r="A1160" s="37">
        <v>1135407</v>
      </c>
      <c r="B1160" s="28" t="s">
        <v>1993</v>
      </c>
      <c r="C1160" s="28" t="s">
        <v>2087</v>
      </c>
      <c r="D1160" s="85">
        <v>2614</v>
      </c>
      <c r="E1160" s="103">
        <f t="shared" si="29"/>
        <v>1411.5600000000002</v>
      </c>
      <c r="F1160" s="28" t="s">
        <v>13</v>
      </c>
      <c r="G1160" s="28" t="s">
        <v>1991</v>
      </c>
      <c r="H1160" s="37" t="s">
        <v>2088</v>
      </c>
      <c r="I1160" s="12"/>
      <c r="J1160" s="12"/>
      <c r="K1160" s="12"/>
      <c r="L1160" s="12"/>
      <c r="M1160" s="12"/>
      <c r="N1160" s="12"/>
      <c r="O1160" s="12"/>
      <c r="P1160" s="12"/>
      <c r="Q1160" s="12"/>
    </row>
    <row r="1161" spans="1:17" ht="15.75" customHeight="1">
      <c r="A1161" s="37">
        <v>1135409</v>
      </c>
      <c r="B1161" s="28" t="s">
        <v>1993</v>
      </c>
      <c r="C1161" s="28" t="s">
        <v>2089</v>
      </c>
      <c r="D1161" s="85">
        <v>3791</v>
      </c>
      <c r="E1161" s="103">
        <f t="shared" si="29"/>
        <v>2047.14</v>
      </c>
      <c r="F1161" s="28" t="s">
        <v>13</v>
      </c>
      <c r="G1161" s="28" t="s">
        <v>1991</v>
      </c>
      <c r="H1161" s="37" t="s">
        <v>2090</v>
      </c>
      <c r="I1161" s="12"/>
      <c r="J1161" s="12"/>
      <c r="K1161" s="12"/>
      <c r="L1161" s="12"/>
      <c r="M1161" s="12"/>
      <c r="N1161" s="12"/>
      <c r="O1161" s="12"/>
      <c r="P1161" s="12"/>
      <c r="Q1161" s="12"/>
    </row>
    <row r="1162" spans="1:17" ht="15.75" customHeight="1">
      <c r="A1162" s="37">
        <v>1135412</v>
      </c>
      <c r="B1162" s="28" t="s">
        <v>1993</v>
      </c>
      <c r="C1162" s="28" t="s">
        <v>2091</v>
      </c>
      <c r="D1162" s="56">
        <v>2446</v>
      </c>
      <c r="E1162" s="103">
        <f t="shared" si="29"/>
        <v>1320.8400000000001</v>
      </c>
      <c r="F1162" s="28" t="s">
        <v>13</v>
      </c>
      <c r="G1162" s="28" t="s">
        <v>1991</v>
      </c>
      <c r="H1162" s="37" t="s">
        <v>2092</v>
      </c>
      <c r="I1162" s="12"/>
      <c r="J1162" s="12"/>
      <c r="K1162" s="12"/>
      <c r="L1162" s="12"/>
      <c r="M1162" s="12"/>
      <c r="N1162" s="12"/>
      <c r="O1162" s="12"/>
      <c r="P1162" s="12"/>
      <c r="Q1162" s="12"/>
    </row>
    <row r="1163" spans="1:17" ht="15.75" customHeight="1">
      <c r="A1163" s="37">
        <v>1135419</v>
      </c>
      <c r="B1163" s="28" t="s">
        <v>1993</v>
      </c>
      <c r="C1163" s="28" t="s">
        <v>2093</v>
      </c>
      <c r="D1163" s="85">
        <v>3779</v>
      </c>
      <c r="E1163" s="103">
        <f t="shared" si="29"/>
        <v>2040.66</v>
      </c>
      <c r="F1163" s="28" t="s">
        <v>13</v>
      </c>
      <c r="G1163" s="28" t="s">
        <v>1991</v>
      </c>
      <c r="H1163" s="37" t="s">
        <v>2094</v>
      </c>
      <c r="I1163" s="12"/>
      <c r="J1163" s="12"/>
      <c r="K1163" s="12"/>
      <c r="L1163" s="12"/>
      <c r="M1163" s="12"/>
      <c r="N1163" s="12"/>
      <c r="O1163" s="12"/>
      <c r="P1163" s="12"/>
      <c r="Q1163" s="12"/>
    </row>
    <row r="1164" spans="1:17" ht="15.75" customHeight="1">
      <c r="A1164" s="37">
        <v>1135426</v>
      </c>
      <c r="B1164" s="28" t="s">
        <v>1993</v>
      </c>
      <c r="C1164" s="28" t="s">
        <v>2095</v>
      </c>
      <c r="D1164" s="85">
        <v>1395</v>
      </c>
      <c r="E1164" s="103">
        <f t="shared" si="29"/>
        <v>753.30000000000007</v>
      </c>
      <c r="F1164" s="28" t="s">
        <v>13</v>
      </c>
      <c r="G1164" s="28" t="s">
        <v>1991</v>
      </c>
      <c r="H1164" s="37" t="s">
        <v>2096</v>
      </c>
      <c r="I1164" s="12"/>
      <c r="J1164" s="12"/>
      <c r="K1164" s="12"/>
      <c r="L1164" s="12"/>
      <c r="M1164" s="12"/>
      <c r="N1164" s="12"/>
      <c r="O1164" s="12"/>
      <c r="P1164" s="12"/>
      <c r="Q1164" s="12"/>
    </row>
    <row r="1165" spans="1:17" ht="15.75" customHeight="1">
      <c r="A1165" s="37">
        <v>1135428</v>
      </c>
      <c r="B1165" s="28" t="s">
        <v>1993</v>
      </c>
      <c r="C1165" s="28" t="s">
        <v>2097</v>
      </c>
      <c r="D1165" s="85">
        <v>1425</v>
      </c>
      <c r="E1165" s="103">
        <f t="shared" si="29"/>
        <v>769.5</v>
      </c>
      <c r="F1165" s="28" t="s">
        <v>13</v>
      </c>
      <c r="G1165" s="28" t="s">
        <v>1991</v>
      </c>
      <c r="H1165" s="37" t="s">
        <v>2098</v>
      </c>
      <c r="I1165" s="12"/>
      <c r="J1165" s="12"/>
      <c r="K1165" s="12"/>
      <c r="L1165" s="12"/>
      <c r="M1165" s="12"/>
      <c r="N1165" s="12"/>
      <c r="O1165" s="12"/>
      <c r="P1165" s="12"/>
      <c r="Q1165" s="12"/>
    </row>
    <row r="1166" spans="1:17" ht="15.75" customHeight="1">
      <c r="A1166" s="37">
        <v>1135432</v>
      </c>
      <c r="B1166" s="28" t="s">
        <v>1993</v>
      </c>
      <c r="C1166" s="28" t="s">
        <v>2099</v>
      </c>
      <c r="D1166" s="85">
        <v>19</v>
      </c>
      <c r="E1166" s="103">
        <f t="shared" si="29"/>
        <v>10.260000000000002</v>
      </c>
      <c r="F1166" s="28" t="s">
        <v>13</v>
      </c>
      <c r="G1166" s="28" t="s">
        <v>1991</v>
      </c>
      <c r="H1166" s="37" t="s">
        <v>2100</v>
      </c>
      <c r="I1166" s="12"/>
      <c r="J1166" s="12"/>
      <c r="K1166" s="12"/>
      <c r="L1166" s="12"/>
      <c r="M1166" s="12"/>
      <c r="N1166" s="12"/>
      <c r="O1166" s="12"/>
      <c r="P1166" s="12"/>
      <c r="Q1166" s="12"/>
    </row>
    <row r="1167" spans="1:17" ht="15.75" customHeight="1">
      <c r="A1167" s="37">
        <v>1135433</v>
      </c>
      <c r="B1167" s="28" t="s">
        <v>1993</v>
      </c>
      <c r="C1167" s="28" t="s">
        <v>2101</v>
      </c>
      <c r="D1167" s="85">
        <v>6524</v>
      </c>
      <c r="E1167" s="103">
        <f t="shared" si="29"/>
        <v>3522.96</v>
      </c>
      <c r="F1167" s="26" t="s">
        <v>13</v>
      </c>
      <c r="G1167" s="28" t="s">
        <v>1991</v>
      </c>
      <c r="H1167" s="37" t="s">
        <v>2102</v>
      </c>
      <c r="I1167" s="12"/>
      <c r="J1167" s="12"/>
      <c r="K1167" s="12"/>
      <c r="L1167" s="12"/>
      <c r="M1167" s="12"/>
      <c r="N1167" s="12"/>
      <c r="O1167" s="12"/>
      <c r="P1167" s="12"/>
      <c r="Q1167" s="12"/>
    </row>
    <row r="1168" spans="1:17" ht="15.75" customHeight="1">
      <c r="A1168" s="37">
        <v>1135436</v>
      </c>
      <c r="B1168" s="28" t="s">
        <v>1993</v>
      </c>
      <c r="C1168" s="28" t="s">
        <v>2103</v>
      </c>
      <c r="D1168" s="85">
        <v>1246</v>
      </c>
      <c r="E1168" s="103">
        <f t="shared" si="29"/>
        <v>672.84</v>
      </c>
      <c r="F1168" s="28" t="s">
        <v>13</v>
      </c>
      <c r="G1168" s="28" t="s">
        <v>1991</v>
      </c>
      <c r="H1168" s="37" t="s">
        <v>2104</v>
      </c>
      <c r="I1168" s="12"/>
      <c r="J1168" s="12"/>
      <c r="K1168" s="12"/>
      <c r="L1168" s="12"/>
      <c r="M1168" s="12"/>
      <c r="N1168" s="12"/>
      <c r="O1168" s="12"/>
      <c r="P1168" s="12"/>
      <c r="Q1168" s="12"/>
    </row>
    <row r="1169" spans="1:17" ht="15.75" customHeight="1">
      <c r="A1169" s="37">
        <v>1135445</v>
      </c>
      <c r="B1169" s="28" t="s">
        <v>1993</v>
      </c>
      <c r="C1169" s="28" t="s">
        <v>2105</v>
      </c>
      <c r="D1169" s="85">
        <v>5460</v>
      </c>
      <c r="E1169" s="103">
        <f t="shared" si="29"/>
        <v>2948.4</v>
      </c>
      <c r="F1169" s="28" t="s">
        <v>13</v>
      </c>
      <c r="G1169" s="28" t="s">
        <v>1991</v>
      </c>
      <c r="H1169" s="37" t="s">
        <v>2106</v>
      </c>
      <c r="I1169" s="12"/>
      <c r="J1169" s="12"/>
      <c r="K1169" s="12"/>
      <c r="L1169" s="12"/>
      <c r="M1169" s="12"/>
      <c r="N1169" s="12"/>
      <c r="O1169" s="12"/>
      <c r="P1169" s="12"/>
      <c r="Q1169" s="12"/>
    </row>
    <row r="1170" spans="1:17" ht="15.75" customHeight="1">
      <c r="A1170" s="37">
        <v>1135446</v>
      </c>
      <c r="B1170" s="28" t="s">
        <v>1993</v>
      </c>
      <c r="C1170" s="28" t="s">
        <v>2107</v>
      </c>
      <c r="D1170" s="85">
        <v>4376</v>
      </c>
      <c r="E1170" s="103">
        <f t="shared" si="29"/>
        <v>2363.04</v>
      </c>
      <c r="F1170" s="28" t="s">
        <v>13</v>
      </c>
      <c r="G1170" s="28" t="s">
        <v>1991</v>
      </c>
      <c r="H1170" s="37" t="s">
        <v>2108</v>
      </c>
      <c r="I1170" s="12"/>
      <c r="J1170" s="12"/>
      <c r="K1170" s="12"/>
      <c r="L1170" s="12"/>
      <c r="M1170" s="12"/>
      <c r="N1170" s="12"/>
      <c r="O1170" s="12"/>
      <c r="P1170" s="12"/>
      <c r="Q1170" s="12"/>
    </row>
    <row r="1171" spans="1:17" ht="15.75" customHeight="1">
      <c r="A1171" s="37">
        <v>1135454</v>
      </c>
      <c r="B1171" s="28" t="s">
        <v>1993</v>
      </c>
      <c r="C1171" s="28" t="s">
        <v>2109</v>
      </c>
      <c r="D1171" s="85">
        <v>3201</v>
      </c>
      <c r="E1171" s="103">
        <f t="shared" si="29"/>
        <v>1728.5400000000002</v>
      </c>
      <c r="F1171" s="28" t="s">
        <v>13</v>
      </c>
      <c r="G1171" s="28" t="s">
        <v>1991</v>
      </c>
      <c r="H1171" s="37" t="s">
        <v>2110</v>
      </c>
      <c r="I1171" s="12"/>
      <c r="J1171" s="12"/>
      <c r="K1171" s="12"/>
      <c r="L1171" s="12"/>
      <c r="M1171" s="12"/>
      <c r="N1171" s="12"/>
      <c r="O1171" s="12"/>
      <c r="P1171" s="12"/>
      <c r="Q1171" s="12"/>
    </row>
    <row r="1172" spans="1:17" ht="15.75" customHeight="1">
      <c r="A1172" s="37">
        <v>1135459</v>
      </c>
      <c r="B1172" s="28" t="s">
        <v>1993</v>
      </c>
      <c r="C1172" s="28" t="s">
        <v>2111</v>
      </c>
      <c r="D1172" s="85">
        <v>4466</v>
      </c>
      <c r="E1172" s="103">
        <f t="shared" si="29"/>
        <v>2411.6400000000003</v>
      </c>
      <c r="F1172" s="28" t="s">
        <v>13</v>
      </c>
      <c r="G1172" s="28" t="s">
        <v>1991</v>
      </c>
      <c r="H1172" s="37" t="s">
        <v>2112</v>
      </c>
      <c r="I1172" s="12"/>
      <c r="J1172" s="12"/>
      <c r="K1172" s="12"/>
      <c r="L1172" s="12"/>
      <c r="M1172" s="12"/>
      <c r="N1172" s="12"/>
      <c r="O1172" s="12"/>
      <c r="P1172" s="12"/>
      <c r="Q1172" s="12"/>
    </row>
    <row r="1173" spans="1:17" ht="15.75" customHeight="1">
      <c r="A1173" s="37">
        <v>1135482</v>
      </c>
      <c r="B1173" s="28" t="s">
        <v>1993</v>
      </c>
      <c r="C1173" s="28" t="s">
        <v>2113</v>
      </c>
      <c r="D1173" s="85">
        <v>7980</v>
      </c>
      <c r="E1173" s="103">
        <f t="shared" si="29"/>
        <v>4309.2000000000007</v>
      </c>
      <c r="F1173" s="26" t="s">
        <v>13</v>
      </c>
      <c r="G1173" s="28" t="s">
        <v>1991</v>
      </c>
      <c r="H1173" s="37" t="s">
        <v>2114</v>
      </c>
      <c r="I1173" s="12"/>
      <c r="J1173" s="12"/>
      <c r="K1173" s="12"/>
      <c r="L1173" s="12"/>
      <c r="M1173" s="12"/>
      <c r="N1173" s="12"/>
      <c r="O1173" s="12"/>
      <c r="P1173" s="12"/>
      <c r="Q1173" s="12"/>
    </row>
    <row r="1174" spans="1:17" ht="15.75" customHeight="1">
      <c r="A1174" s="37">
        <v>1135484</v>
      </c>
      <c r="B1174" s="28" t="s">
        <v>1993</v>
      </c>
      <c r="C1174" s="28" t="s">
        <v>2115</v>
      </c>
      <c r="D1174" s="85">
        <v>2734</v>
      </c>
      <c r="E1174" s="103">
        <f t="shared" si="29"/>
        <v>1476.3600000000001</v>
      </c>
      <c r="F1174" s="28" t="s">
        <v>13</v>
      </c>
      <c r="G1174" s="28" t="s">
        <v>1991</v>
      </c>
      <c r="H1174" s="37" t="s">
        <v>2116</v>
      </c>
      <c r="I1174" s="12"/>
      <c r="J1174" s="12"/>
      <c r="K1174" s="12"/>
      <c r="L1174" s="12"/>
      <c r="M1174" s="12"/>
      <c r="N1174" s="12"/>
      <c r="O1174" s="12"/>
      <c r="P1174" s="12"/>
      <c r="Q1174" s="12"/>
    </row>
    <row r="1175" spans="1:17" ht="15.75" customHeight="1">
      <c r="A1175" s="37">
        <v>1135485</v>
      </c>
      <c r="B1175" s="28" t="s">
        <v>1993</v>
      </c>
      <c r="C1175" s="28" t="s">
        <v>2117</v>
      </c>
      <c r="D1175" s="85">
        <v>3680</v>
      </c>
      <c r="E1175" s="103">
        <f t="shared" si="29"/>
        <v>1987.2</v>
      </c>
      <c r="F1175" s="28" t="s">
        <v>13</v>
      </c>
      <c r="G1175" s="28" t="s">
        <v>1991</v>
      </c>
      <c r="H1175" s="37" t="s">
        <v>2118</v>
      </c>
      <c r="I1175" s="12"/>
      <c r="J1175" s="12"/>
      <c r="K1175" s="12"/>
      <c r="L1175" s="12"/>
      <c r="M1175" s="12"/>
      <c r="N1175" s="12"/>
      <c r="O1175" s="12"/>
      <c r="P1175" s="12"/>
      <c r="Q1175" s="12"/>
    </row>
    <row r="1176" spans="1:17" ht="15.75" customHeight="1">
      <c r="A1176" s="37">
        <v>1135489</v>
      </c>
      <c r="B1176" s="28" t="s">
        <v>1993</v>
      </c>
      <c r="C1176" s="28" t="s">
        <v>2119</v>
      </c>
      <c r="D1176" s="85">
        <v>5805</v>
      </c>
      <c r="E1176" s="103">
        <f t="shared" si="29"/>
        <v>3134.7000000000003</v>
      </c>
      <c r="F1176" s="28" t="s">
        <v>13</v>
      </c>
      <c r="G1176" s="28" t="s">
        <v>1991</v>
      </c>
      <c r="H1176" s="37" t="s">
        <v>2120</v>
      </c>
      <c r="I1176" s="12"/>
      <c r="J1176" s="12"/>
      <c r="K1176" s="12"/>
      <c r="L1176" s="12"/>
      <c r="M1176" s="12"/>
      <c r="N1176" s="12"/>
      <c r="O1176" s="12"/>
      <c r="P1176" s="12"/>
      <c r="Q1176" s="12"/>
    </row>
    <row r="1177" spans="1:17" ht="15.75" customHeight="1">
      <c r="A1177" s="37">
        <v>1271575</v>
      </c>
      <c r="B1177" s="28" t="s">
        <v>1993</v>
      </c>
      <c r="C1177" s="28" t="s">
        <v>2121</v>
      </c>
      <c r="D1177" s="85">
        <v>1293</v>
      </c>
      <c r="E1177" s="103">
        <f t="shared" si="29"/>
        <v>698.22</v>
      </c>
      <c r="F1177" s="28" t="s">
        <v>13</v>
      </c>
      <c r="G1177" s="28" t="s">
        <v>1991</v>
      </c>
      <c r="H1177" s="37" t="s">
        <v>2122</v>
      </c>
      <c r="I1177" s="12"/>
      <c r="J1177" s="12"/>
      <c r="K1177" s="12"/>
      <c r="L1177" s="12"/>
      <c r="M1177" s="12"/>
      <c r="N1177" s="12"/>
      <c r="O1177" s="12"/>
      <c r="P1177" s="12"/>
      <c r="Q1177" s="12"/>
    </row>
    <row r="1178" spans="1:17" ht="15.75" customHeight="1">
      <c r="A1178" s="37">
        <v>1272052</v>
      </c>
      <c r="B1178" s="28" t="s">
        <v>1993</v>
      </c>
      <c r="C1178" s="28" t="s">
        <v>2123</v>
      </c>
      <c r="D1178" s="85">
        <v>1053</v>
      </c>
      <c r="E1178" s="103">
        <f t="shared" si="29"/>
        <v>568.62</v>
      </c>
      <c r="F1178" s="28" t="s">
        <v>13</v>
      </c>
      <c r="G1178" s="28" t="s">
        <v>1991</v>
      </c>
      <c r="H1178" s="37" t="s">
        <v>2124</v>
      </c>
      <c r="I1178" s="12"/>
      <c r="J1178" s="12"/>
      <c r="K1178" s="12"/>
      <c r="L1178" s="12"/>
      <c r="M1178" s="12"/>
      <c r="N1178" s="12"/>
      <c r="O1178" s="12"/>
      <c r="P1178" s="12"/>
      <c r="Q1178" s="12"/>
    </row>
    <row r="1179" spans="1:17" ht="15.75" customHeight="1">
      <c r="A1179" s="37">
        <v>1285113</v>
      </c>
      <c r="B1179" s="28" t="s">
        <v>1993</v>
      </c>
      <c r="C1179" s="28" t="s">
        <v>2125</v>
      </c>
      <c r="D1179" s="85">
        <v>1425</v>
      </c>
      <c r="E1179" s="103">
        <f t="shared" si="29"/>
        <v>769.5</v>
      </c>
      <c r="F1179" s="28" t="s">
        <v>13</v>
      </c>
      <c r="G1179" s="28" t="s">
        <v>1991</v>
      </c>
      <c r="H1179" s="37" t="s">
        <v>2126</v>
      </c>
      <c r="I1179" s="12"/>
      <c r="J1179" s="12"/>
      <c r="K1179" s="12"/>
      <c r="L1179" s="12"/>
      <c r="M1179" s="12"/>
      <c r="N1179" s="12"/>
      <c r="O1179" s="12"/>
      <c r="P1179" s="12"/>
      <c r="Q1179" s="12"/>
    </row>
    <row r="1180" spans="1:17" ht="15.75" customHeight="1">
      <c r="A1180" s="37">
        <v>1290056</v>
      </c>
      <c r="B1180" s="28" t="s">
        <v>1993</v>
      </c>
      <c r="C1180" s="28" t="s">
        <v>2127</v>
      </c>
      <c r="D1180" s="85">
        <v>822</v>
      </c>
      <c r="E1180" s="103">
        <f t="shared" si="29"/>
        <v>443.88000000000005</v>
      </c>
      <c r="F1180" s="28" t="s">
        <v>13</v>
      </c>
      <c r="G1180" s="28" t="s">
        <v>1991</v>
      </c>
      <c r="H1180" s="37" t="s">
        <v>2128</v>
      </c>
      <c r="I1180" s="12"/>
      <c r="J1180" s="12"/>
      <c r="K1180" s="12"/>
      <c r="L1180" s="12"/>
      <c r="M1180" s="12"/>
      <c r="N1180" s="12"/>
      <c r="O1180" s="12"/>
      <c r="P1180" s="12"/>
      <c r="Q1180" s="12"/>
    </row>
    <row r="1181" spans="1:17" ht="15.75" customHeight="1">
      <c r="A1181" s="37">
        <v>1290245</v>
      </c>
      <c r="B1181" s="28" t="s">
        <v>1993</v>
      </c>
      <c r="C1181" s="28" t="s">
        <v>2129</v>
      </c>
      <c r="D1181" s="85">
        <v>931</v>
      </c>
      <c r="E1181" s="103">
        <f t="shared" si="29"/>
        <v>502.74</v>
      </c>
      <c r="F1181" s="28" t="s">
        <v>13</v>
      </c>
      <c r="G1181" s="28" t="s">
        <v>1991</v>
      </c>
      <c r="H1181" s="37" t="s">
        <v>2130</v>
      </c>
      <c r="I1181" s="12"/>
      <c r="J1181" s="12"/>
      <c r="K1181" s="12"/>
      <c r="L1181" s="12"/>
      <c r="M1181" s="12"/>
      <c r="N1181" s="12"/>
      <c r="O1181" s="12"/>
      <c r="P1181" s="12"/>
      <c r="Q1181" s="12"/>
    </row>
    <row r="1182" spans="1:17" ht="15.75" customHeight="1">
      <c r="A1182" s="37">
        <v>1294309</v>
      </c>
      <c r="B1182" s="28" t="s">
        <v>1993</v>
      </c>
      <c r="C1182" s="28" t="s">
        <v>2131</v>
      </c>
      <c r="D1182" s="85">
        <v>840</v>
      </c>
      <c r="E1182" s="103">
        <f t="shared" si="29"/>
        <v>453.6</v>
      </c>
      <c r="F1182" s="28" t="s">
        <v>13</v>
      </c>
      <c r="G1182" s="28" t="s">
        <v>1991</v>
      </c>
      <c r="H1182" s="37" t="s">
        <v>2132</v>
      </c>
      <c r="I1182" s="12"/>
      <c r="J1182" s="12"/>
      <c r="K1182" s="12"/>
      <c r="L1182" s="12"/>
      <c r="M1182" s="12"/>
      <c r="N1182" s="12"/>
      <c r="O1182" s="12"/>
      <c r="P1182" s="12"/>
      <c r="Q1182" s="12"/>
    </row>
    <row r="1183" spans="1:17" ht="15.75" customHeight="1">
      <c r="A1183" s="37">
        <v>1295222</v>
      </c>
      <c r="B1183" s="28" t="s">
        <v>1993</v>
      </c>
      <c r="C1183" s="28" t="s">
        <v>2133</v>
      </c>
      <c r="D1183" s="85">
        <v>1571</v>
      </c>
      <c r="E1183" s="103">
        <f t="shared" si="29"/>
        <v>848.34</v>
      </c>
      <c r="F1183" s="28" t="s">
        <v>13</v>
      </c>
      <c r="G1183" s="28" t="s">
        <v>1991</v>
      </c>
      <c r="H1183" s="37" t="s">
        <v>2134</v>
      </c>
      <c r="I1183" s="12"/>
      <c r="J1183" s="12"/>
      <c r="K1183" s="12"/>
      <c r="L1183" s="12"/>
      <c r="M1183" s="12"/>
      <c r="N1183" s="12"/>
      <c r="O1183" s="12"/>
      <c r="P1183" s="12"/>
      <c r="Q1183" s="12"/>
    </row>
    <row r="1184" spans="1:17" ht="15.75" customHeight="1">
      <c r="A1184" s="37">
        <v>1298629</v>
      </c>
      <c r="B1184" s="28" t="s">
        <v>1993</v>
      </c>
      <c r="C1184" s="28" t="s">
        <v>2135</v>
      </c>
      <c r="D1184" s="85">
        <v>1055</v>
      </c>
      <c r="E1184" s="103">
        <f t="shared" si="29"/>
        <v>569.70000000000005</v>
      </c>
      <c r="F1184" s="28" t="s">
        <v>13</v>
      </c>
      <c r="G1184" s="28" t="s">
        <v>1991</v>
      </c>
      <c r="H1184" s="37" t="s">
        <v>2136</v>
      </c>
      <c r="I1184" s="12"/>
      <c r="J1184" s="12"/>
      <c r="K1184" s="12"/>
      <c r="L1184" s="12"/>
      <c r="M1184" s="12"/>
      <c r="N1184" s="12"/>
      <c r="O1184" s="12"/>
      <c r="P1184" s="12"/>
      <c r="Q1184" s="12"/>
    </row>
    <row r="1185" spans="1:17" ht="15.75" customHeight="1">
      <c r="A1185" s="37">
        <v>1301253</v>
      </c>
      <c r="B1185" s="28" t="s">
        <v>1993</v>
      </c>
      <c r="C1185" s="28" t="s">
        <v>2137</v>
      </c>
      <c r="D1185" s="85">
        <v>1681</v>
      </c>
      <c r="E1185" s="103">
        <f t="shared" si="29"/>
        <v>907.74</v>
      </c>
      <c r="F1185" s="28" t="s">
        <v>13</v>
      </c>
      <c r="G1185" s="28" t="s">
        <v>1991</v>
      </c>
      <c r="H1185" s="37" t="s">
        <v>2138</v>
      </c>
      <c r="I1185" s="12"/>
      <c r="J1185" s="12"/>
      <c r="K1185" s="12"/>
      <c r="L1185" s="12"/>
      <c r="M1185" s="12"/>
      <c r="N1185" s="12"/>
      <c r="O1185" s="12"/>
      <c r="P1185" s="12"/>
      <c r="Q1185" s="12"/>
    </row>
    <row r="1186" spans="1:17" ht="15.75" customHeight="1">
      <c r="A1186" s="37">
        <v>1301856</v>
      </c>
      <c r="B1186" s="28" t="s">
        <v>12</v>
      </c>
      <c r="C1186" s="28" t="s">
        <v>2139</v>
      </c>
      <c r="D1186" s="85">
        <v>126</v>
      </c>
      <c r="E1186" s="103">
        <f t="shared" si="29"/>
        <v>68.040000000000006</v>
      </c>
      <c r="F1186" s="28" t="s">
        <v>13</v>
      </c>
      <c r="G1186" s="28" t="s">
        <v>1991</v>
      </c>
      <c r="H1186" s="37" t="s">
        <v>2140</v>
      </c>
      <c r="I1186" s="12"/>
      <c r="J1186" s="12"/>
      <c r="K1186" s="12"/>
      <c r="L1186" s="12"/>
      <c r="M1186" s="12"/>
      <c r="N1186" s="12"/>
      <c r="O1186" s="12"/>
      <c r="P1186" s="12"/>
      <c r="Q1186" s="12"/>
    </row>
    <row r="1187" spans="1:17" ht="15.75" customHeight="1">
      <c r="A1187" s="37">
        <v>1303021</v>
      </c>
      <c r="B1187" s="28" t="s">
        <v>1993</v>
      </c>
      <c r="C1187" s="28" t="s">
        <v>2141</v>
      </c>
      <c r="D1187" s="85">
        <v>3289</v>
      </c>
      <c r="E1187" s="103">
        <f t="shared" ref="E1187:E1249" si="30">SUM(D1187*0.54)</f>
        <v>1776.0600000000002</v>
      </c>
      <c r="F1187" s="28" t="s">
        <v>13</v>
      </c>
      <c r="G1187" s="28" t="s">
        <v>1991</v>
      </c>
      <c r="H1187" s="37" t="s">
        <v>2142</v>
      </c>
      <c r="I1187" s="12"/>
      <c r="J1187" s="12"/>
      <c r="K1187" s="12"/>
      <c r="L1187" s="12"/>
      <c r="M1187" s="12"/>
      <c r="N1187" s="12"/>
      <c r="O1187" s="12"/>
      <c r="P1187" s="12"/>
      <c r="Q1187" s="12"/>
    </row>
    <row r="1188" spans="1:17" ht="15.75" customHeight="1">
      <c r="A1188" s="37">
        <v>1303047</v>
      </c>
      <c r="B1188" s="28" t="s">
        <v>1993</v>
      </c>
      <c r="C1188" s="28" t="s">
        <v>2143</v>
      </c>
      <c r="D1188" s="85">
        <v>3233</v>
      </c>
      <c r="E1188" s="103">
        <f t="shared" si="30"/>
        <v>1745.8200000000002</v>
      </c>
      <c r="F1188" s="28" t="s">
        <v>13</v>
      </c>
      <c r="G1188" s="28" t="s">
        <v>1991</v>
      </c>
      <c r="H1188" s="37" t="s">
        <v>2144</v>
      </c>
      <c r="I1188" s="12"/>
      <c r="J1188" s="12"/>
      <c r="K1188" s="12"/>
      <c r="L1188" s="12"/>
      <c r="M1188" s="12"/>
      <c r="N1188" s="12"/>
      <c r="O1188" s="12"/>
      <c r="P1188" s="12"/>
      <c r="Q1188" s="12"/>
    </row>
    <row r="1189" spans="1:17" ht="15.75" customHeight="1">
      <c r="A1189" s="37">
        <v>1303289</v>
      </c>
      <c r="B1189" s="28" t="s">
        <v>1993</v>
      </c>
      <c r="C1189" s="28" t="s">
        <v>2145</v>
      </c>
      <c r="D1189" s="85">
        <v>2184</v>
      </c>
      <c r="E1189" s="103">
        <f t="shared" si="30"/>
        <v>1179.3600000000001</v>
      </c>
      <c r="F1189" s="28" t="s">
        <v>13</v>
      </c>
      <c r="G1189" s="28" t="s">
        <v>1991</v>
      </c>
      <c r="H1189" s="37" t="s">
        <v>2146</v>
      </c>
      <c r="I1189" s="12"/>
      <c r="J1189" s="12"/>
      <c r="K1189" s="12"/>
      <c r="L1189" s="12"/>
      <c r="M1189" s="12"/>
      <c r="N1189" s="12"/>
      <c r="O1189" s="12"/>
      <c r="P1189" s="12"/>
      <c r="Q1189" s="12"/>
    </row>
    <row r="1190" spans="1:17" ht="15.75" customHeight="1">
      <c r="A1190" s="37">
        <v>1303290</v>
      </c>
      <c r="B1190" s="28" t="s">
        <v>1993</v>
      </c>
      <c r="C1190" s="28" t="s">
        <v>2147</v>
      </c>
      <c r="D1190" s="85">
        <v>2308</v>
      </c>
      <c r="E1190" s="103">
        <f t="shared" si="30"/>
        <v>1246.3200000000002</v>
      </c>
      <c r="F1190" s="28" t="s">
        <v>13</v>
      </c>
      <c r="G1190" s="28" t="s">
        <v>1991</v>
      </c>
      <c r="H1190" s="37" t="s">
        <v>2148</v>
      </c>
      <c r="I1190" s="12"/>
      <c r="J1190" s="12"/>
      <c r="K1190" s="12"/>
      <c r="L1190" s="12"/>
      <c r="M1190" s="12"/>
      <c r="N1190" s="12"/>
      <c r="O1190" s="12"/>
      <c r="P1190" s="12"/>
      <c r="Q1190" s="12"/>
    </row>
    <row r="1191" spans="1:17" ht="15.75" customHeight="1">
      <c r="A1191" s="37">
        <v>1303291</v>
      </c>
      <c r="B1191" s="28" t="s">
        <v>1993</v>
      </c>
      <c r="C1191" s="28" t="s">
        <v>2147</v>
      </c>
      <c r="D1191" s="85">
        <v>2329</v>
      </c>
      <c r="E1191" s="103">
        <f t="shared" si="30"/>
        <v>1257.6600000000001</v>
      </c>
      <c r="F1191" s="28" t="s">
        <v>13</v>
      </c>
      <c r="G1191" s="28" t="s">
        <v>1991</v>
      </c>
      <c r="H1191" s="37" t="s">
        <v>2149</v>
      </c>
      <c r="I1191" s="12"/>
      <c r="J1191" s="12"/>
      <c r="K1191" s="12"/>
      <c r="L1191" s="12"/>
      <c r="M1191" s="12"/>
      <c r="N1191" s="12"/>
      <c r="O1191" s="12"/>
      <c r="P1191" s="12"/>
      <c r="Q1191" s="12"/>
    </row>
    <row r="1192" spans="1:17" ht="15.75" customHeight="1">
      <c r="A1192" s="37">
        <v>1303913</v>
      </c>
      <c r="B1192" s="28" t="s">
        <v>1993</v>
      </c>
      <c r="C1192" s="28" t="s">
        <v>2150</v>
      </c>
      <c r="D1192" s="85">
        <v>878</v>
      </c>
      <c r="E1192" s="103">
        <f t="shared" si="30"/>
        <v>474.12</v>
      </c>
      <c r="F1192" s="28" t="s">
        <v>13</v>
      </c>
      <c r="G1192" s="28" t="s">
        <v>1991</v>
      </c>
      <c r="H1192" s="37" t="s">
        <v>2151</v>
      </c>
      <c r="I1192" s="12"/>
      <c r="J1192" s="12"/>
      <c r="K1192" s="12"/>
      <c r="L1192" s="12"/>
      <c r="M1192" s="12"/>
      <c r="N1192" s="12"/>
      <c r="O1192" s="12"/>
      <c r="P1192" s="12"/>
      <c r="Q1192" s="12"/>
    </row>
    <row r="1193" spans="1:17" ht="15.75" customHeight="1">
      <c r="A1193" s="37">
        <v>1303914</v>
      </c>
      <c r="B1193" s="28" t="s">
        <v>1993</v>
      </c>
      <c r="C1193" s="28" t="s">
        <v>2152</v>
      </c>
      <c r="D1193" s="85">
        <v>826</v>
      </c>
      <c r="E1193" s="103">
        <f t="shared" si="30"/>
        <v>446.04</v>
      </c>
      <c r="F1193" s="28" t="s">
        <v>13</v>
      </c>
      <c r="G1193" s="28" t="s">
        <v>1991</v>
      </c>
      <c r="H1193" s="37" t="s">
        <v>2153</v>
      </c>
      <c r="I1193" s="12"/>
      <c r="J1193" s="12"/>
      <c r="K1193" s="12"/>
      <c r="L1193" s="12"/>
      <c r="M1193" s="12"/>
      <c r="N1193" s="12"/>
      <c r="O1193" s="12"/>
      <c r="P1193" s="12"/>
      <c r="Q1193" s="12"/>
    </row>
    <row r="1194" spans="1:17" ht="15.75" customHeight="1">
      <c r="A1194" s="37">
        <v>1304153</v>
      </c>
      <c r="B1194" s="28" t="s">
        <v>1993</v>
      </c>
      <c r="C1194" s="28" t="s">
        <v>2154</v>
      </c>
      <c r="D1194" s="85">
        <v>4944</v>
      </c>
      <c r="E1194" s="103">
        <f t="shared" si="30"/>
        <v>2669.76</v>
      </c>
      <c r="F1194" s="28" t="s">
        <v>13</v>
      </c>
      <c r="G1194" s="28" t="s">
        <v>1991</v>
      </c>
      <c r="H1194" s="37" t="s">
        <v>2155</v>
      </c>
      <c r="I1194" s="12"/>
      <c r="J1194" s="12"/>
      <c r="K1194" s="12"/>
      <c r="L1194" s="12"/>
      <c r="M1194" s="12"/>
      <c r="N1194" s="12"/>
      <c r="O1194" s="12"/>
      <c r="P1194" s="12"/>
      <c r="Q1194" s="12"/>
    </row>
    <row r="1195" spans="1:17" ht="15.75" customHeight="1">
      <c r="A1195" s="37">
        <v>1304673</v>
      </c>
      <c r="B1195" s="28" t="s">
        <v>1993</v>
      </c>
      <c r="C1195" s="28" t="s">
        <v>2156</v>
      </c>
      <c r="D1195" s="85">
        <v>2184</v>
      </c>
      <c r="E1195" s="103">
        <f t="shared" si="30"/>
        <v>1179.3600000000001</v>
      </c>
      <c r="F1195" s="28" t="s">
        <v>13</v>
      </c>
      <c r="G1195" s="28" t="s">
        <v>1991</v>
      </c>
      <c r="H1195" s="37" t="s">
        <v>2157</v>
      </c>
      <c r="I1195" s="12"/>
      <c r="J1195" s="12"/>
      <c r="K1195" s="12"/>
      <c r="L1195" s="12"/>
      <c r="M1195" s="12"/>
      <c r="N1195" s="12"/>
      <c r="O1195" s="12"/>
      <c r="P1195" s="12"/>
      <c r="Q1195" s="12"/>
    </row>
    <row r="1196" spans="1:17" ht="15.75" customHeight="1">
      <c r="A1196" s="37">
        <v>1305237</v>
      </c>
      <c r="B1196" s="28" t="s">
        <v>1993</v>
      </c>
      <c r="C1196" s="28" t="s">
        <v>2158</v>
      </c>
      <c r="D1196" s="85">
        <v>1312</v>
      </c>
      <c r="E1196" s="103">
        <f t="shared" si="30"/>
        <v>708.48</v>
      </c>
      <c r="F1196" s="28" t="s">
        <v>13</v>
      </c>
      <c r="G1196" s="28" t="s">
        <v>1991</v>
      </c>
      <c r="H1196" s="37" t="s">
        <v>2159</v>
      </c>
      <c r="I1196" s="12"/>
      <c r="J1196" s="12"/>
      <c r="K1196" s="12"/>
      <c r="L1196" s="12"/>
      <c r="M1196" s="12"/>
      <c r="N1196" s="12"/>
      <c r="O1196" s="12"/>
      <c r="P1196" s="12"/>
      <c r="Q1196" s="12"/>
    </row>
    <row r="1197" spans="1:17" ht="15.75" customHeight="1">
      <c r="A1197" s="37">
        <v>1305734</v>
      </c>
      <c r="B1197" s="28" t="s">
        <v>1993</v>
      </c>
      <c r="C1197" s="28" t="s">
        <v>2160</v>
      </c>
      <c r="D1197" s="85">
        <v>2239</v>
      </c>
      <c r="E1197" s="103">
        <f t="shared" si="30"/>
        <v>1209.0600000000002</v>
      </c>
      <c r="F1197" s="28" t="s">
        <v>13</v>
      </c>
      <c r="G1197" s="28" t="s">
        <v>1991</v>
      </c>
      <c r="H1197" s="37" t="s">
        <v>2161</v>
      </c>
      <c r="I1197" s="12"/>
      <c r="J1197" s="12"/>
      <c r="K1197" s="12"/>
      <c r="L1197" s="12"/>
      <c r="M1197" s="12"/>
      <c r="N1197" s="12"/>
      <c r="O1197" s="12"/>
      <c r="P1197" s="12"/>
      <c r="Q1197" s="12"/>
    </row>
    <row r="1198" spans="1:17" ht="15.75" customHeight="1">
      <c r="A1198" s="37">
        <v>1306785</v>
      </c>
      <c r="B1198" s="28" t="s">
        <v>1993</v>
      </c>
      <c r="C1198" s="28" t="s">
        <v>2162</v>
      </c>
      <c r="D1198" s="85">
        <v>1808</v>
      </c>
      <c r="E1198" s="103">
        <f t="shared" si="30"/>
        <v>976.32</v>
      </c>
      <c r="F1198" s="28" t="s">
        <v>13</v>
      </c>
      <c r="G1198" s="28" t="s">
        <v>1991</v>
      </c>
      <c r="H1198" s="37" t="s">
        <v>2163</v>
      </c>
      <c r="I1198" s="12"/>
      <c r="J1198" s="12"/>
      <c r="K1198" s="12"/>
      <c r="L1198" s="12"/>
      <c r="M1198" s="12"/>
      <c r="N1198" s="12"/>
      <c r="O1198" s="12"/>
      <c r="P1198" s="12"/>
      <c r="Q1198" s="12"/>
    </row>
    <row r="1199" spans="1:17" ht="15.75" customHeight="1">
      <c r="A1199" s="37">
        <v>1307056</v>
      </c>
      <c r="B1199" s="28" t="s">
        <v>1993</v>
      </c>
      <c r="C1199" s="28" t="s">
        <v>2164</v>
      </c>
      <c r="D1199" s="85">
        <v>1081</v>
      </c>
      <c r="E1199" s="103">
        <f t="shared" si="30"/>
        <v>583.74</v>
      </c>
      <c r="F1199" s="28" t="s">
        <v>13</v>
      </c>
      <c r="G1199" s="28" t="s">
        <v>1991</v>
      </c>
      <c r="H1199" s="37" t="s">
        <v>2165</v>
      </c>
      <c r="I1199" s="12"/>
      <c r="J1199" s="12"/>
      <c r="K1199" s="12"/>
      <c r="L1199" s="12"/>
      <c r="M1199" s="12"/>
      <c r="N1199" s="12"/>
      <c r="O1199" s="12"/>
      <c r="P1199" s="12"/>
      <c r="Q1199" s="12"/>
    </row>
    <row r="1200" spans="1:17" ht="15.75" customHeight="1">
      <c r="A1200" s="37">
        <v>1318227</v>
      </c>
      <c r="B1200" s="28" t="s">
        <v>1993</v>
      </c>
      <c r="C1200" s="28" t="s">
        <v>2166</v>
      </c>
      <c r="D1200" s="85">
        <v>1417</v>
      </c>
      <c r="E1200" s="103">
        <f t="shared" si="30"/>
        <v>765.18000000000006</v>
      </c>
      <c r="F1200" s="28" t="s">
        <v>13</v>
      </c>
      <c r="G1200" s="28" t="s">
        <v>1991</v>
      </c>
      <c r="H1200" s="37" t="s">
        <v>2167</v>
      </c>
      <c r="I1200" s="12"/>
      <c r="J1200" s="12"/>
      <c r="K1200" s="12"/>
      <c r="L1200" s="12"/>
      <c r="M1200" s="12"/>
      <c r="N1200" s="12"/>
      <c r="O1200" s="12"/>
      <c r="P1200" s="12"/>
      <c r="Q1200" s="12"/>
    </row>
    <row r="1201" spans="1:17" ht="15.75" customHeight="1">
      <c r="A1201" s="37">
        <v>1326057</v>
      </c>
      <c r="B1201" s="28" t="s">
        <v>1993</v>
      </c>
      <c r="C1201" s="28" t="s">
        <v>2168</v>
      </c>
      <c r="D1201" s="85">
        <v>1690</v>
      </c>
      <c r="E1201" s="103">
        <f t="shared" si="30"/>
        <v>912.6</v>
      </c>
      <c r="F1201" s="28" t="s">
        <v>13</v>
      </c>
      <c r="G1201" s="28" t="s">
        <v>1991</v>
      </c>
      <c r="H1201" s="37" t="s">
        <v>2169</v>
      </c>
      <c r="I1201" s="12"/>
      <c r="J1201" s="12"/>
      <c r="K1201" s="12"/>
      <c r="L1201" s="12"/>
      <c r="M1201" s="12"/>
      <c r="N1201" s="12"/>
      <c r="O1201" s="12"/>
      <c r="P1201" s="12"/>
      <c r="Q1201" s="12"/>
    </row>
    <row r="1202" spans="1:17" ht="15.75" customHeight="1">
      <c r="A1202" s="37">
        <v>1327440</v>
      </c>
      <c r="B1202" s="28" t="s">
        <v>1993</v>
      </c>
      <c r="C1202" s="28" t="s">
        <v>2170</v>
      </c>
      <c r="D1202" s="85">
        <v>927</v>
      </c>
      <c r="E1202" s="103">
        <f t="shared" si="30"/>
        <v>500.58000000000004</v>
      </c>
      <c r="F1202" s="28" t="s">
        <v>13</v>
      </c>
      <c r="G1202" s="28" t="s">
        <v>1991</v>
      </c>
      <c r="H1202" s="37" t="s">
        <v>2171</v>
      </c>
      <c r="I1202" s="12"/>
      <c r="J1202" s="12"/>
      <c r="K1202" s="12"/>
      <c r="L1202" s="12"/>
      <c r="M1202" s="12"/>
      <c r="N1202" s="12"/>
      <c r="O1202" s="12"/>
      <c r="P1202" s="12"/>
      <c r="Q1202" s="12"/>
    </row>
    <row r="1203" spans="1:17" ht="15.75" customHeight="1">
      <c r="A1203" s="37">
        <v>1329715</v>
      </c>
      <c r="B1203" s="28" t="s">
        <v>1993</v>
      </c>
      <c r="C1203" s="28" t="s">
        <v>2172</v>
      </c>
      <c r="D1203" s="85">
        <v>689</v>
      </c>
      <c r="E1203" s="103">
        <f t="shared" si="30"/>
        <v>372.06</v>
      </c>
      <c r="F1203" s="28" t="s">
        <v>13</v>
      </c>
      <c r="G1203" s="28" t="s">
        <v>1991</v>
      </c>
      <c r="H1203" s="37" t="s">
        <v>2173</v>
      </c>
      <c r="I1203" s="12"/>
      <c r="J1203" s="12"/>
      <c r="K1203" s="12"/>
      <c r="L1203" s="12"/>
      <c r="M1203" s="12"/>
      <c r="N1203" s="12"/>
      <c r="O1203" s="12"/>
      <c r="P1203" s="12"/>
      <c r="Q1203" s="12"/>
    </row>
    <row r="1204" spans="1:17" ht="15.75" customHeight="1">
      <c r="A1204" s="37">
        <v>1329716</v>
      </c>
      <c r="B1204" s="28" t="s">
        <v>1993</v>
      </c>
      <c r="C1204" s="28" t="s">
        <v>2174</v>
      </c>
      <c r="D1204" s="85">
        <v>834</v>
      </c>
      <c r="E1204" s="103">
        <f t="shared" si="30"/>
        <v>450.36</v>
      </c>
      <c r="F1204" s="28" t="s">
        <v>13</v>
      </c>
      <c r="G1204" s="28" t="s">
        <v>1991</v>
      </c>
      <c r="H1204" s="37" t="s">
        <v>2175</v>
      </c>
      <c r="I1204" s="12"/>
      <c r="J1204" s="12"/>
      <c r="K1204" s="12"/>
      <c r="L1204" s="12"/>
      <c r="M1204" s="12"/>
      <c r="N1204" s="12"/>
      <c r="O1204" s="12"/>
      <c r="P1204" s="12"/>
      <c r="Q1204" s="12"/>
    </row>
    <row r="1205" spans="1:17" ht="15.75" customHeight="1">
      <c r="A1205" s="37">
        <v>1329717</v>
      </c>
      <c r="B1205" s="28" t="s">
        <v>1993</v>
      </c>
      <c r="C1205" s="28" t="s">
        <v>2176</v>
      </c>
      <c r="D1205" s="85">
        <v>1133</v>
      </c>
      <c r="E1205" s="103">
        <f t="shared" si="30"/>
        <v>611.82000000000005</v>
      </c>
      <c r="F1205" s="28" t="s">
        <v>13</v>
      </c>
      <c r="G1205" s="28" t="s">
        <v>1991</v>
      </c>
      <c r="H1205" s="37" t="s">
        <v>2177</v>
      </c>
      <c r="I1205" s="12"/>
      <c r="J1205" s="12"/>
      <c r="K1205" s="12"/>
      <c r="L1205" s="12"/>
      <c r="M1205" s="12"/>
      <c r="N1205" s="12"/>
      <c r="O1205" s="12"/>
      <c r="P1205" s="12"/>
      <c r="Q1205" s="12"/>
    </row>
    <row r="1206" spans="1:17" ht="15.75" customHeight="1">
      <c r="A1206" s="37">
        <v>1329718</v>
      </c>
      <c r="B1206" s="28" t="s">
        <v>1993</v>
      </c>
      <c r="C1206" s="28" t="s">
        <v>2178</v>
      </c>
      <c r="D1206" s="85">
        <v>1279</v>
      </c>
      <c r="E1206" s="103">
        <f t="shared" si="30"/>
        <v>690.66000000000008</v>
      </c>
      <c r="F1206" s="28" t="s">
        <v>13</v>
      </c>
      <c r="G1206" s="28" t="s">
        <v>1991</v>
      </c>
      <c r="H1206" s="37" t="s">
        <v>2179</v>
      </c>
      <c r="I1206" s="12"/>
      <c r="J1206" s="12"/>
      <c r="K1206" s="12"/>
      <c r="L1206" s="12"/>
      <c r="M1206" s="12"/>
      <c r="N1206" s="12"/>
      <c r="O1206" s="12"/>
      <c r="P1206" s="12"/>
      <c r="Q1206" s="12"/>
    </row>
    <row r="1207" spans="1:17" ht="15.75" customHeight="1">
      <c r="A1207" s="37">
        <v>1329719</v>
      </c>
      <c r="B1207" s="28" t="s">
        <v>1993</v>
      </c>
      <c r="C1207" s="28" t="s">
        <v>2180</v>
      </c>
      <c r="D1207" s="85">
        <v>1545</v>
      </c>
      <c r="E1207" s="103">
        <f t="shared" si="30"/>
        <v>834.30000000000007</v>
      </c>
      <c r="F1207" s="28" t="s">
        <v>13</v>
      </c>
      <c r="G1207" s="28" t="s">
        <v>1991</v>
      </c>
      <c r="H1207" s="37" t="s">
        <v>2181</v>
      </c>
      <c r="I1207" s="12"/>
      <c r="J1207" s="12"/>
      <c r="K1207" s="12"/>
      <c r="L1207" s="12"/>
      <c r="M1207" s="12"/>
      <c r="N1207" s="12"/>
      <c r="O1207" s="12"/>
      <c r="P1207" s="12"/>
      <c r="Q1207" s="12"/>
    </row>
    <row r="1208" spans="1:17" ht="15.75" customHeight="1">
      <c r="A1208" s="37">
        <v>1329720</v>
      </c>
      <c r="B1208" s="28" t="s">
        <v>1993</v>
      </c>
      <c r="C1208" s="28" t="s">
        <v>2182</v>
      </c>
      <c r="D1208" s="85">
        <v>1809</v>
      </c>
      <c r="E1208" s="103">
        <f t="shared" si="30"/>
        <v>976.86</v>
      </c>
      <c r="F1208" s="28" t="s">
        <v>13</v>
      </c>
      <c r="G1208" s="28" t="s">
        <v>1991</v>
      </c>
      <c r="H1208" s="37" t="s">
        <v>2183</v>
      </c>
      <c r="I1208" s="12"/>
      <c r="J1208" s="12"/>
      <c r="K1208" s="12"/>
      <c r="L1208" s="12"/>
      <c r="M1208" s="12"/>
      <c r="N1208" s="12"/>
      <c r="O1208" s="12"/>
      <c r="P1208" s="12"/>
      <c r="Q1208" s="12"/>
    </row>
    <row r="1209" spans="1:17" ht="15.75" customHeight="1">
      <c r="A1209" s="37">
        <v>1336438</v>
      </c>
      <c r="B1209" s="28" t="s">
        <v>1993</v>
      </c>
      <c r="C1209" s="28" t="s">
        <v>2184</v>
      </c>
      <c r="D1209" s="85">
        <v>1029</v>
      </c>
      <c r="E1209" s="103">
        <f t="shared" si="30"/>
        <v>555.66000000000008</v>
      </c>
      <c r="F1209" s="28" t="s">
        <v>13</v>
      </c>
      <c r="G1209" s="28" t="s">
        <v>1991</v>
      </c>
      <c r="H1209" s="37" t="s">
        <v>2185</v>
      </c>
      <c r="I1209" s="12"/>
      <c r="J1209" s="12"/>
      <c r="K1209" s="12"/>
      <c r="L1209" s="12"/>
      <c r="M1209" s="12"/>
      <c r="N1209" s="12"/>
      <c r="O1209" s="12"/>
      <c r="P1209" s="12"/>
      <c r="Q1209" s="12"/>
    </row>
    <row r="1210" spans="1:17" ht="15.75" customHeight="1">
      <c r="A1210" s="37">
        <v>1355694</v>
      </c>
      <c r="B1210" s="28" t="s">
        <v>1993</v>
      </c>
      <c r="C1210" s="28" t="s">
        <v>2186</v>
      </c>
      <c r="D1210" s="85">
        <v>3308</v>
      </c>
      <c r="E1210" s="103">
        <f t="shared" si="30"/>
        <v>1786.3200000000002</v>
      </c>
      <c r="F1210" s="28" t="s">
        <v>13</v>
      </c>
      <c r="G1210" s="28" t="s">
        <v>1991</v>
      </c>
      <c r="H1210" s="37" t="s">
        <v>2187</v>
      </c>
      <c r="I1210" s="12"/>
      <c r="J1210" s="12"/>
      <c r="K1210" s="12"/>
      <c r="L1210" s="12"/>
      <c r="M1210" s="12"/>
      <c r="N1210" s="12"/>
      <c r="O1210" s="12"/>
      <c r="P1210" s="12"/>
      <c r="Q1210" s="12"/>
    </row>
    <row r="1211" spans="1:17" ht="15.75" customHeight="1">
      <c r="A1211" s="37">
        <v>1357718</v>
      </c>
      <c r="B1211" s="28" t="s">
        <v>1993</v>
      </c>
      <c r="C1211" s="28" t="s">
        <v>2188</v>
      </c>
      <c r="D1211" s="85">
        <v>1560</v>
      </c>
      <c r="E1211" s="103">
        <f t="shared" si="30"/>
        <v>842.40000000000009</v>
      </c>
      <c r="F1211" s="28" t="s">
        <v>13</v>
      </c>
      <c r="G1211" s="28" t="s">
        <v>1991</v>
      </c>
      <c r="H1211" s="37" t="s">
        <v>2189</v>
      </c>
      <c r="I1211" s="12"/>
      <c r="J1211" s="12"/>
      <c r="K1211" s="12"/>
      <c r="L1211" s="12"/>
      <c r="M1211" s="12"/>
      <c r="N1211" s="12"/>
      <c r="O1211" s="12"/>
      <c r="P1211" s="12"/>
      <c r="Q1211" s="12"/>
    </row>
    <row r="1212" spans="1:17" ht="15.75" customHeight="1">
      <c r="A1212" s="37">
        <v>1358771</v>
      </c>
      <c r="B1212" s="28" t="s">
        <v>1993</v>
      </c>
      <c r="C1212" s="28" t="s">
        <v>2190</v>
      </c>
      <c r="D1212" s="56">
        <v>1048</v>
      </c>
      <c r="E1212" s="103">
        <f t="shared" si="30"/>
        <v>565.92000000000007</v>
      </c>
      <c r="F1212" s="28" t="s">
        <v>13</v>
      </c>
      <c r="G1212" s="28" t="s">
        <v>1991</v>
      </c>
      <c r="H1212" s="37" t="s">
        <v>2191</v>
      </c>
      <c r="I1212" s="12"/>
      <c r="J1212" s="12"/>
      <c r="K1212" s="12"/>
      <c r="L1212" s="12"/>
      <c r="M1212" s="12"/>
      <c r="N1212" s="12"/>
      <c r="O1212" s="12"/>
      <c r="P1212" s="12"/>
      <c r="Q1212" s="12"/>
    </row>
    <row r="1213" spans="1:17" ht="15.75" customHeight="1">
      <c r="A1213" s="37">
        <v>1359658</v>
      </c>
      <c r="B1213" s="28" t="s">
        <v>12</v>
      </c>
      <c r="C1213" s="28" t="s">
        <v>2192</v>
      </c>
      <c r="D1213" s="85">
        <v>1873</v>
      </c>
      <c r="E1213" s="103">
        <f t="shared" si="30"/>
        <v>1011.4200000000001</v>
      </c>
      <c r="F1213" s="28" t="s">
        <v>13</v>
      </c>
      <c r="G1213" s="28" t="s">
        <v>1991</v>
      </c>
      <c r="H1213" s="37" t="s">
        <v>2193</v>
      </c>
      <c r="I1213" s="12"/>
      <c r="J1213" s="12"/>
      <c r="K1213" s="12"/>
      <c r="L1213" s="12"/>
      <c r="M1213" s="12"/>
      <c r="N1213" s="12"/>
      <c r="O1213" s="12"/>
      <c r="P1213" s="12"/>
      <c r="Q1213" s="12"/>
    </row>
    <row r="1214" spans="1:17" ht="15.75" customHeight="1">
      <c r="A1214" s="37">
        <v>1359659</v>
      </c>
      <c r="B1214" s="28" t="s">
        <v>12</v>
      </c>
      <c r="C1214" s="28" t="s">
        <v>2194</v>
      </c>
      <c r="D1214" s="85">
        <v>2826</v>
      </c>
      <c r="E1214" s="103">
        <f t="shared" si="30"/>
        <v>1526.0400000000002</v>
      </c>
      <c r="F1214" s="28" t="s">
        <v>13</v>
      </c>
      <c r="G1214" s="28" t="s">
        <v>1991</v>
      </c>
      <c r="H1214" s="37" t="s">
        <v>2195</v>
      </c>
      <c r="I1214" s="12"/>
      <c r="J1214" s="12"/>
      <c r="K1214" s="12"/>
      <c r="L1214" s="12"/>
      <c r="M1214" s="12"/>
      <c r="N1214" s="12"/>
      <c r="O1214" s="12"/>
      <c r="P1214" s="12"/>
      <c r="Q1214" s="12"/>
    </row>
    <row r="1215" spans="1:17" ht="15.75" customHeight="1">
      <c r="A1215" s="37">
        <v>1361616</v>
      </c>
      <c r="B1215" s="28" t="s">
        <v>1993</v>
      </c>
      <c r="C1215" s="28" t="s">
        <v>2196</v>
      </c>
      <c r="D1215" s="85">
        <v>847</v>
      </c>
      <c r="E1215" s="103">
        <f t="shared" si="30"/>
        <v>457.38000000000005</v>
      </c>
      <c r="F1215" s="28" t="s">
        <v>13</v>
      </c>
      <c r="G1215" s="28" t="s">
        <v>1991</v>
      </c>
      <c r="H1215" s="37" t="s">
        <v>2197</v>
      </c>
      <c r="I1215" s="12"/>
      <c r="J1215" s="12"/>
      <c r="K1215" s="12"/>
      <c r="L1215" s="12"/>
      <c r="M1215" s="12"/>
      <c r="N1215" s="12"/>
      <c r="O1215" s="12"/>
      <c r="P1215" s="12"/>
      <c r="Q1215" s="12"/>
    </row>
    <row r="1216" spans="1:17" ht="15.75" customHeight="1">
      <c r="A1216" s="37">
        <v>1367023</v>
      </c>
      <c r="B1216" s="28" t="s">
        <v>1993</v>
      </c>
      <c r="C1216" s="28" t="s">
        <v>2198</v>
      </c>
      <c r="D1216" s="85">
        <v>800</v>
      </c>
      <c r="E1216" s="103">
        <f t="shared" si="30"/>
        <v>432</v>
      </c>
      <c r="F1216" s="28" t="s">
        <v>13</v>
      </c>
      <c r="G1216" s="28" t="s">
        <v>1991</v>
      </c>
      <c r="H1216" s="37" t="s">
        <v>2199</v>
      </c>
      <c r="I1216" s="12"/>
      <c r="J1216" s="12"/>
      <c r="K1216" s="12"/>
      <c r="L1216" s="12"/>
      <c r="M1216" s="12"/>
      <c r="N1216" s="12"/>
      <c r="O1216" s="12"/>
      <c r="P1216" s="12"/>
      <c r="Q1216" s="12"/>
    </row>
    <row r="1217" spans="1:17" ht="15.75" customHeight="1">
      <c r="A1217" s="37">
        <v>1367024</v>
      </c>
      <c r="B1217" s="28" t="s">
        <v>1993</v>
      </c>
      <c r="C1217" s="28" t="s">
        <v>2200</v>
      </c>
      <c r="D1217" s="85">
        <v>881</v>
      </c>
      <c r="E1217" s="103">
        <f t="shared" si="30"/>
        <v>475.74</v>
      </c>
      <c r="F1217" s="28" t="s">
        <v>13</v>
      </c>
      <c r="G1217" s="28" t="s">
        <v>1991</v>
      </c>
      <c r="H1217" s="37" t="s">
        <v>2201</v>
      </c>
      <c r="I1217" s="12"/>
      <c r="J1217" s="12"/>
      <c r="K1217" s="12"/>
      <c r="L1217" s="12"/>
      <c r="M1217" s="12"/>
      <c r="N1217" s="12"/>
      <c r="O1217" s="12"/>
      <c r="P1217" s="12"/>
      <c r="Q1217" s="12"/>
    </row>
    <row r="1218" spans="1:17" ht="15.75" customHeight="1">
      <c r="A1218" s="37">
        <v>1367025</v>
      </c>
      <c r="B1218" s="28" t="s">
        <v>1993</v>
      </c>
      <c r="C1218" s="28" t="s">
        <v>2202</v>
      </c>
      <c r="D1218" s="85">
        <v>1015</v>
      </c>
      <c r="E1218" s="103">
        <f t="shared" si="30"/>
        <v>548.1</v>
      </c>
      <c r="F1218" s="28" t="s">
        <v>13</v>
      </c>
      <c r="G1218" s="28" t="s">
        <v>1991</v>
      </c>
      <c r="H1218" s="37" t="s">
        <v>2203</v>
      </c>
      <c r="I1218" s="12"/>
      <c r="J1218" s="12"/>
      <c r="K1218" s="12"/>
      <c r="L1218" s="12"/>
      <c r="M1218" s="12"/>
      <c r="N1218" s="12"/>
      <c r="O1218" s="12"/>
      <c r="P1218" s="12"/>
      <c r="Q1218" s="12"/>
    </row>
    <row r="1219" spans="1:17" ht="15.75" customHeight="1">
      <c r="A1219" s="37">
        <v>1367770</v>
      </c>
      <c r="B1219" s="28" t="s">
        <v>1993</v>
      </c>
      <c r="C1219" s="28" t="s">
        <v>2204</v>
      </c>
      <c r="D1219" s="85">
        <v>976</v>
      </c>
      <c r="E1219" s="103">
        <f t="shared" si="30"/>
        <v>527.04000000000008</v>
      </c>
      <c r="F1219" s="28" t="s">
        <v>13</v>
      </c>
      <c r="G1219" s="28" t="s">
        <v>1991</v>
      </c>
      <c r="H1219" s="37" t="s">
        <v>2205</v>
      </c>
      <c r="I1219" s="12"/>
      <c r="J1219" s="12"/>
      <c r="K1219" s="12"/>
      <c r="L1219" s="12"/>
      <c r="M1219" s="12"/>
      <c r="N1219" s="12"/>
      <c r="O1219" s="12"/>
      <c r="P1219" s="12"/>
      <c r="Q1219" s="12"/>
    </row>
    <row r="1220" spans="1:17" ht="15.75" customHeight="1">
      <c r="A1220" s="37">
        <v>1369844</v>
      </c>
      <c r="B1220" s="28" t="s">
        <v>1993</v>
      </c>
      <c r="C1220" s="28" t="s">
        <v>2206</v>
      </c>
      <c r="D1220" s="85">
        <v>2301</v>
      </c>
      <c r="E1220" s="103">
        <f t="shared" si="30"/>
        <v>1242.5400000000002</v>
      </c>
      <c r="F1220" s="28" t="s">
        <v>13</v>
      </c>
      <c r="G1220" s="28" t="s">
        <v>1991</v>
      </c>
      <c r="H1220" s="37" t="s">
        <v>2207</v>
      </c>
      <c r="I1220" s="12"/>
      <c r="J1220" s="12"/>
      <c r="K1220" s="12"/>
      <c r="L1220" s="12"/>
      <c r="M1220" s="12"/>
      <c r="N1220" s="12"/>
      <c r="O1220" s="12"/>
      <c r="P1220" s="12"/>
      <c r="Q1220" s="12"/>
    </row>
    <row r="1221" spans="1:17" ht="15.75" customHeight="1">
      <c r="A1221" s="37">
        <v>1369845</v>
      </c>
      <c r="B1221" s="28" t="s">
        <v>1993</v>
      </c>
      <c r="C1221" s="28" t="s">
        <v>2208</v>
      </c>
      <c r="D1221" s="85">
        <v>1897</v>
      </c>
      <c r="E1221" s="103">
        <f t="shared" si="30"/>
        <v>1024.3800000000001</v>
      </c>
      <c r="F1221" s="28" t="s">
        <v>13</v>
      </c>
      <c r="G1221" s="28" t="s">
        <v>1991</v>
      </c>
      <c r="H1221" s="37" t="s">
        <v>2209</v>
      </c>
      <c r="I1221" s="12"/>
      <c r="J1221" s="12"/>
      <c r="K1221" s="12"/>
      <c r="L1221" s="12"/>
      <c r="M1221" s="12"/>
      <c r="N1221" s="12"/>
      <c r="O1221" s="12"/>
      <c r="P1221" s="12"/>
      <c r="Q1221" s="12"/>
    </row>
    <row r="1222" spans="1:17" ht="15.75" customHeight="1">
      <c r="A1222" s="37">
        <v>1372032</v>
      </c>
      <c r="B1222" s="28" t="s">
        <v>1993</v>
      </c>
      <c r="C1222" s="28" t="s">
        <v>2210</v>
      </c>
      <c r="D1222" s="85">
        <v>170</v>
      </c>
      <c r="E1222" s="103">
        <f t="shared" si="30"/>
        <v>91.800000000000011</v>
      </c>
      <c r="F1222" s="28" t="s">
        <v>13</v>
      </c>
      <c r="G1222" s="28" t="s">
        <v>1991</v>
      </c>
      <c r="H1222" s="37">
        <v>100994</v>
      </c>
      <c r="I1222" s="12"/>
      <c r="J1222" s="12"/>
      <c r="K1222" s="12"/>
      <c r="L1222" s="12"/>
      <c r="M1222" s="12"/>
      <c r="N1222" s="12"/>
      <c r="O1222" s="12"/>
      <c r="P1222" s="12"/>
      <c r="Q1222" s="12"/>
    </row>
    <row r="1223" spans="1:17" ht="15.75" customHeight="1">
      <c r="A1223" s="37">
        <v>1380949</v>
      </c>
      <c r="B1223" s="28" t="s">
        <v>1993</v>
      </c>
      <c r="C1223" s="28" t="s">
        <v>2211</v>
      </c>
      <c r="D1223" s="85">
        <v>988</v>
      </c>
      <c r="E1223" s="103">
        <f t="shared" si="30"/>
        <v>533.52</v>
      </c>
      <c r="F1223" s="28" t="s">
        <v>13</v>
      </c>
      <c r="G1223" s="28" t="s">
        <v>1991</v>
      </c>
      <c r="H1223" s="37" t="s">
        <v>2212</v>
      </c>
      <c r="I1223" s="12"/>
      <c r="J1223" s="12"/>
      <c r="K1223" s="12"/>
      <c r="L1223" s="12"/>
      <c r="M1223" s="12"/>
      <c r="N1223" s="12"/>
      <c r="O1223" s="12"/>
      <c r="P1223" s="12"/>
      <c r="Q1223" s="12"/>
    </row>
    <row r="1224" spans="1:17" ht="15.75" customHeight="1">
      <c r="A1224" s="37">
        <v>1392357</v>
      </c>
      <c r="B1224" s="28" t="s">
        <v>1993</v>
      </c>
      <c r="C1224" s="28" t="s">
        <v>2213</v>
      </c>
      <c r="D1224" s="85">
        <v>170</v>
      </c>
      <c r="E1224" s="103">
        <f t="shared" si="30"/>
        <v>91.800000000000011</v>
      </c>
      <c r="F1224" s="28" t="s">
        <v>13</v>
      </c>
      <c r="G1224" s="28" t="s">
        <v>1991</v>
      </c>
      <c r="H1224" s="37">
        <v>100994</v>
      </c>
      <c r="I1224" s="12"/>
      <c r="J1224" s="12"/>
      <c r="K1224" s="12"/>
      <c r="L1224" s="12"/>
      <c r="M1224" s="12"/>
      <c r="N1224" s="12"/>
      <c r="O1224" s="12"/>
      <c r="P1224" s="12"/>
      <c r="Q1224" s="12"/>
    </row>
    <row r="1225" spans="1:17" ht="15.75" customHeight="1">
      <c r="A1225" s="37">
        <v>1397225</v>
      </c>
      <c r="B1225" s="28" t="s">
        <v>1993</v>
      </c>
      <c r="C1225" s="28" t="s">
        <v>2214</v>
      </c>
      <c r="D1225" s="85">
        <v>3663</v>
      </c>
      <c r="E1225" s="103">
        <f t="shared" si="30"/>
        <v>1978.0200000000002</v>
      </c>
      <c r="F1225" s="28" t="s">
        <v>13</v>
      </c>
      <c r="G1225" s="28" t="s">
        <v>1991</v>
      </c>
      <c r="H1225" s="37" t="s">
        <v>2215</v>
      </c>
      <c r="I1225" s="12"/>
      <c r="J1225" s="12"/>
      <c r="K1225" s="12"/>
      <c r="L1225" s="12"/>
      <c r="M1225" s="12"/>
      <c r="N1225" s="12"/>
      <c r="O1225" s="12"/>
      <c r="P1225" s="12"/>
      <c r="Q1225" s="12"/>
    </row>
    <row r="1226" spans="1:17" ht="15.75" customHeight="1">
      <c r="A1226" s="37">
        <v>1399173</v>
      </c>
      <c r="B1226" s="28" t="s">
        <v>1993</v>
      </c>
      <c r="C1226" s="28" t="s">
        <v>2216</v>
      </c>
      <c r="D1226" s="85">
        <v>22097</v>
      </c>
      <c r="E1226" s="103">
        <f t="shared" si="30"/>
        <v>11932.380000000001</v>
      </c>
      <c r="F1226" s="28" t="s">
        <v>13</v>
      </c>
      <c r="G1226" s="28" t="s">
        <v>1991</v>
      </c>
      <c r="H1226" s="37" t="s">
        <v>2217</v>
      </c>
      <c r="I1226" s="12"/>
      <c r="J1226" s="12"/>
      <c r="K1226" s="12"/>
      <c r="L1226" s="12"/>
      <c r="M1226" s="12"/>
      <c r="N1226" s="12"/>
      <c r="O1226" s="12"/>
      <c r="P1226" s="12"/>
      <c r="Q1226" s="12"/>
    </row>
    <row r="1227" spans="1:17" ht="15.75" customHeight="1">
      <c r="A1227" s="37">
        <v>1399175</v>
      </c>
      <c r="B1227" s="28" t="s">
        <v>1993</v>
      </c>
      <c r="C1227" s="28" t="s">
        <v>2218</v>
      </c>
      <c r="D1227" s="85">
        <v>128</v>
      </c>
      <c r="E1227" s="103">
        <f t="shared" si="30"/>
        <v>69.12</v>
      </c>
      <c r="F1227" s="28" t="s">
        <v>13</v>
      </c>
      <c r="G1227" s="28" t="s">
        <v>1991</v>
      </c>
      <c r="H1227" s="37" t="s">
        <v>2219</v>
      </c>
      <c r="I1227" s="12"/>
      <c r="J1227" s="12"/>
      <c r="K1227" s="12"/>
      <c r="L1227" s="12"/>
      <c r="M1227" s="12"/>
      <c r="N1227" s="12"/>
      <c r="O1227" s="12"/>
      <c r="P1227" s="12"/>
      <c r="Q1227" s="12"/>
    </row>
    <row r="1228" spans="1:17" ht="15.75" customHeight="1">
      <c r="A1228" s="37">
        <v>1399176</v>
      </c>
      <c r="B1228" s="28" t="s">
        <v>1993</v>
      </c>
      <c r="C1228" s="28" t="s">
        <v>2220</v>
      </c>
      <c r="D1228" s="85">
        <v>5553</v>
      </c>
      <c r="E1228" s="103">
        <f t="shared" si="30"/>
        <v>2998.6200000000003</v>
      </c>
      <c r="F1228" s="28" t="s">
        <v>13</v>
      </c>
      <c r="G1228" s="28" t="s">
        <v>1991</v>
      </c>
      <c r="H1228" s="37" t="s">
        <v>2221</v>
      </c>
      <c r="I1228" s="12"/>
      <c r="J1228" s="12"/>
      <c r="K1228" s="12"/>
      <c r="L1228" s="12"/>
      <c r="M1228" s="12"/>
      <c r="N1228" s="12"/>
      <c r="O1228" s="12"/>
      <c r="P1228" s="12"/>
      <c r="Q1228" s="12"/>
    </row>
    <row r="1229" spans="1:17" ht="15.75" customHeight="1">
      <c r="A1229" s="37">
        <v>1399177</v>
      </c>
      <c r="B1229" s="28" t="s">
        <v>1993</v>
      </c>
      <c r="C1229" s="28" t="s">
        <v>2222</v>
      </c>
      <c r="D1229" s="85">
        <v>7688</v>
      </c>
      <c r="E1229" s="103">
        <f t="shared" si="30"/>
        <v>4151.5200000000004</v>
      </c>
      <c r="F1229" s="28" t="s">
        <v>13</v>
      </c>
      <c r="G1229" s="28" t="s">
        <v>1991</v>
      </c>
      <c r="H1229" s="37" t="s">
        <v>2223</v>
      </c>
      <c r="I1229" s="12"/>
      <c r="J1229" s="12"/>
      <c r="K1229" s="12"/>
      <c r="L1229" s="12"/>
      <c r="M1229" s="12"/>
      <c r="N1229" s="12"/>
      <c r="O1229" s="12"/>
      <c r="P1229" s="12"/>
      <c r="Q1229" s="12"/>
    </row>
    <row r="1230" spans="1:17" ht="15.75" customHeight="1">
      <c r="A1230" s="37">
        <v>1399182</v>
      </c>
      <c r="B1230" s="28" t="s">
        <v>1993</v>
      </c>
      <c r="C1230" s="28" t="s">
        <v>2224</v>
      </c>
      <c r="D1230" s="85">
        <v>1747</v>
      </c>
      <c r="E1230" s="103">
        <f t="shared" si="30"/>
        <v>943.38000000000011</v>
      </c>
      <c r="F1230" s="28" t="s">
        <v>13</v>
      </c>
      <c r="G1230" s="28" t="s">
        <v>1991</v>
      </c>
      <c r="H1230" s="37" t="s">
        <v>2225</v>
      </c>
      <c r="I1230" s="12"/>
      <c r="J1230" s="12"/>
      <c r="K1230" s="12"/>
      <c r="L1230" s="12"/>
      <c r="M1230" s="12"/>
      <c r="N1230" s="12"/>
      <c r="O1230" s="12"/>
      <c r="P1230" s="12"/>
      <c r="Q1230" s="12"/>
    </row>
    <row r="1231" spans="1:17" ht="15.75" customHeight="1">
      <c r="A1231" s="37">
        <v>1399183</v>
      </c>
      <c r="B1231" s="28" t="s">
        <v>1993</v>
      </c>
      <c r="C1231" s="28" t="s">
        <v>2226</v>
      </c>
      <c r="D1231" s="85">
        <v>1972</v>
      </c>
      <c r="E1231" s="103">
        <f t="shared" si="30"/>
        <v>1064.8800000000001</v>
      </c>
      <c r="F1231" s="28" t="s">
        <v>13</v>
      </c>
      <c r="G1231" s="28" t="s">
        <v>1991</v>
      </c>
      <c r="H1231" s="37" t="s">
        <v>2227</v>
      </c>
      <c r="I1231" s="12"/>
      <c r="J1231" s="12"/>
      <c r="K1231" s="12"/>
      <c r="L1231" s="12"/>
      <c r="M1231" s="12"/>
      <c r="N1231" s="12"/>
      <c r="O1231" s="12"/>
      <c r="P1231" s="12"/>
      <c r="Q1231" s="12"/>
    </row>
    <row r="1232" spans="1:17" ht="15.75" customHeight="1">
      <c r="A1232" s="37">
        <v>1399184</v>
      </c>
      <c r="B1232" s="28" t="s">
        <v>1993</v>
      </c>
      <c r="C1232" s="28" t="s">
        <v>2228</v>
      </c>
      <c r="D1232" s="85">
        <v>1597</v>
      </c>
      <c r="E1232" s="103">
        <f t="shared" si="30"/>
        <v>862.38000000000011</v>
      </c>
      <c r="F1232" s="28" t="s">
        <v>13</v>
      </c>
      <c r="G1232" s="28" t="s">
        <v>1991</v>
      </c>
      <c r="H1232" s="37" t="s">
        <v>2229</v>
      </c>
      <c r="I1232" s="12"/>
      <c r="J1232" s="12"/>
      <c r="K1232" s="12"/>
      <c r="L1232" s="12"/>
      <c r="M1232" s="12"/>
      <c r="N1232" s="12"/>
      <c r="O1232" s="12"/>
      <c r="P1232" s="12"/>
      <c r="Q1232" s="12"/>
    </row>
    <row r="1233" spans="1:17" ht="15.75" customHeight="1">
      <c r="A1233" s="37">
        <v>1399185</v>
      </c>
      <c r="B1233" s="28" t="s">
        <v>1993</v>
      </c>
      <c r="C1233" s="28" t="s">
        <v>2230</v>
      </c>
      <c r="D1233" s="85">
        <v>1722</v>
      </c>
      <c r="E1233" s="103">
        <f t="shared" si="30"/>
        <v>929.88000000000011</v>
      </c>
      <c r="F1233" s="28" t="s">
        <v>13</v>
      </c>
      <c r="G1233" s="28" t="s">
        <v>1991</v>
      </c>
      <c r="H1233" s="37" t="s">
        <v>2231</v>
      </c>
      <c r="I1233" s="12"/>
      <c r="J1233" s="12"/>
      <c r="K1233" s="12"/>
      <c r="L1233" s="12"/>
      <c r="M1233" s="12"/>
      <c r="N1233" s="12"/>
      <c r="O1233" s="12"/>
      <c r="P1233" s="12"/>
      <c r="Q1233" s="12"/>
    </row>
    <row r="1234" spans="1:17" ht="15.75" customHeight="1">
      <c r="A1234" s="37">
        <v>1399186</v>
      </c>
      <c r="B1234" s="28" t="s">
        <v>1993</v>
      </c>
      <c r="C1234" s="28" t="s">
        <v>2232</v>
      </c>
      <c r="D1234" s="85">
        <v>2307</v>
      </c>
      <c r="E1234" s="103">
        <f t="shared" si="30"/>
        <v>1245.78</v>
      </c>
      <c r="F1234" s="28" t="s">
        <v>13</v>
      </c>
      <c r="G1234" s="28" t="s">
        <v>1991</v>
      </c>
      <c r="H1234" s="37" t="s">
        <v>2233</v>
      </c>
      <c r="I1234" s="12"/>
      <c r="J1234" s="12"/>
      <c r="K1234" s="12"/>
      <c r="L1234" s="12"/>
      <c r="M1234" s="12"/>
      <c r="N1234" s="12"/>
      <c r="O1234" s="12"/>
      <c r="P1234" s="12"/>
      <c r="Q1234" s="12"/>
    </row>
    <row r="1235" spans="1:17" ht="15.75" customHeight="1">
      <c r="A1235" s="37">
        <v>1399187</v>
      </c>
      <c r="B1235" s="28" t="s">
        <v>1993</v>
      </c>
      <c r="C1235" s="28" t="s">
        <v>2234</v>
      </c>
      <c r="D1235" s="85">
        <v>2857</v>
      </c>
      <c r="E1235" s="103">
        <f t="shared" si="30"/>
        <v>1542.7800000000002</v>
      </c>
      <c r="F1235" s="28" t="s">
        <v>13</v>
      </c>
      <c r="G1235" s="28" t="s">
        <v>1991</v>
      </c>
      <c r="H1235" s="37" t="s">
        <v>2235</v>
      </c>
      <c r="I1235" s="12"/>
      <c r="J1235" s="12"/>
      <c r="K1235" s="12"/>
      <c r="L1235" s="12"/>
      <c r="M1235" s="12"/>
      <c r="N1235" s="12"/>
      <c r="O1235" s="12"/>
      <c r="P1235" s="12"/>
      <c r="Q1235" s="12"/>
    </row>
    <row r="1236" spans="1:17" s="50" customFormat="1" ht="15.75" customHeight="1">
      <c r="A1236" s="47">
        <v>1399903</v>
      </c>
      <c r="B1236" s="48" t="s">
        <v>1993</v>
      </c>
      <c r="C1236" s="48" t="s">
        <v>2236</v>
      </c>
      <c r="D1236" s="85">
        <v>1113</v>
      </c>
      <c r="E1236" s="103">
        <f t="shared" si="30"/>
        <v>601.0200000000001</v>
      </c>
      <c r="F1236" s="48" t="s">
        <v>13</v>
      </c>
      <c r="G1236" s="48" t="s">
        <v>1991</v>
      </c>
      <c r="H1236" s="47" t="s">
        <v>2237</v>
      </c>
      <c r="I1236" s="49"/>
      <c r="J1236" s="49"/>
      <c r="K1236" s="49"/>
      <c r="L1236" s="49"/>
      <c r="M1236" s="49"/>
      <c r="N1236" s="49"/>
      <c r="O1236" s="49"/>
      <c r="P1236" s="49"/>
      <c r="Q1236" s="49"/>
    </row>
    <row r="1237" spans="1:17" ht="15.75" customHeight="1">
      <c r="A1237" s="37">
        <v>1399904</v>
      </c>
      <c r="B1237" s="28" t="s">
        <v>1993</v>
      </c>
      <c r="C1237" s="28" t="s">
        <v>2238</v>
      </c>
      <c r="D1237" s="85">
        <v>1126</v>
      </c>
      <c r="E1237" s="103">
        <f t="shared" si="30"/>
        <v>608.04000000000008</v>
      </c>
      <c r="F1237" s="28" t="s">
        <v>13</v>
      </c>
      <c r="G1237" s="28" t="s">
        <v>1991</v>
      </c>
      <c r="H1237" s="37" t="s">
        <v>2239</v>
      </c>
      <c r="I1237" s="12"/>
      <c r="J1237" s="12"/>
      <c r="K1237" s="12"/>
      <c r="L1237" s="12"/>
      <c r="M1237" s="12"/>
      <c r="N1237" s="12"/>
      <c r="O1237" s="12"/>
      <c r="P1237" s="12"/>
      <c r="Q1237" s="12"/>
    </row>
    <row r="1238" spans="1:17" ht="15.75" customHeight="1">
      <c r="A1238" s="37">
        <v>1399905</v>
      </c>
      <c r="B1238" s="28" t="s">
        <v>1993</v>
      </c>
      <c r="C1238" s="28" t="s">
        <v>2240</v>
      </c>
      <c r="D1238" s="85">
        <v>1164</v>
      </c>
      <c r="E1238" s="103">
        <f t="shared" si="30"/>
        <v>628.56000000000006</v>
      </c>
      <c r="F1238" s="28" t="s">
        <v>13</v>
      </c>
      <c r="G1238" s="28" t="s">
        <v>1991</v>
      </c>
      <c r="H1238" s="37" t="s">
        <v>2241</v>
      </c>
      <c r="I1238" s="12"/>
      <c r="J1238" s="12"/>
      <c r="K1238" s="12"/>
      <c r="L1238" s="12"/>
      <c r="M1238" s="12"/>
      <c r="N1238" s="12"/>
      <c r="O1238" s="12"/>
      <c r="P1238" s="12"/>
      <c r="Q1238" s="12"/>
    </row>
    <row r="1239" spans="1:17" ht="15.75" customHeight="1">
      <c r="A1239" s="37">
        <v>1399906</v>
      </c>
      <c r="B1239" s="28" t="s">
        <v>1993</v>
      </c>
      <c r="C1239" s="28" t="s">
        <v>2242</v>
      </c>
      <c r="D1239" s="85">
        <v>1611</v>
      </c>
      <c r="E1239" s="103">
        <f t="shared" si="30"/>
        <v>869.94</v>
      </c>
      <c r="F1239" s="28" t="s">
        <v>13</v>
      </c>
      <c r="G1239" s="28" t="s">
        <v>1991</v>
      </c>
      <c r="H1239" s="37" t="s">
        <v>2243</v>
      </c>
      <c r="I1239" s="12"/>
      <c r="J1239" s="12"/>
      <c r="K1239" s="12"/>
      <c r="L1239" s="12"/>
      <c r="M1239" s="12"/>
      <c r="N1239" s="12"/>
      <c r="O1239" s="12"/>
      <c r="P1239" s="12"/>
      <c r="Q1239" s="12"/>
    </row>
    <row r="1240" spans="1:17" ht="15.75" customHeight="1">
      <c r="A1240" s="37">
        <v>1399907</v>
      </c>
      <c r="B1240" s="28" t="s">
        <v>1993</v>
      </c>
      <c r="C1240" s="28" t="s">
        <v>2244</v>
      </c>
      <c r="D1240" s="85">
        <v>3982</v>
      </c>
      <c r="E1240" s="103">
        <f t="shared" si="30"/>
        <v>2150.2800000000002</v>
      </c>
      <c r="F1240" s="28" t="s">
        <v>13</v>
      </c>
      <c r="G1240" s="28" t="s">
        <v>1991</v>
      </c>
      <c r="H1240" s="37" t="s">
        <v>2245</v>
      </c>
      <c r="I1240" s="12"/>
      <c r="J1240" s="12"/>
      <c r="K1240" s="12"/>
      <c r="L1240" s="12"/>
      <c r="M1240" s="12"/>
      <c r="N1240" s="12"/>
      <c r="O1240" s="12"/>
      <c r="P1240" s="12"/>
      <c r="Q1240" s="12"/>
    </row>
    <row r="1241" spans="1:17" ht="15.75" customHeight="1">
      <c r="A1241" s="37">
        <v>1399908</v>
      </c>
      <c r="B1241" s="28" t="s">
        <v>1993</v>
      </c>
      <c r="C1241" s="28" t="s">
        <v>2246</v>
      </c>
      <c r="D1241" s="85">
        <v>1308</v>
      </c>
      <c r="E1241" s="103">
        <f t="shared" si="30"/>
        <v>706.32</v>
      </c>
      <c r="F1241" s="28" t="s">
        <v>13</v>
      </c>
      <c r="G1241" s="28" t="s">
        <v>1991</v>
      </c>
      <c r="H1241" s="37" t="s">
        <v>2247</v>
      </c>
      <c r="I1241" s="12"/>
      <c r="J1241" s="12"/>
      <c r="K1241" s="12"/>
      <c r="L1241" s="12"/>
      <c r="M1241" s="12"/>
      <c r="N1241" s="12"/>
      <c r="O1241" s="12"/>
      <c r="P1241" s="12"/>
      <c r="Q1241" s="12"/>
    </row>
    <row r="1242" spans="1:17" ht="15.75" customHeight="1">
      <c r="A1242" s="37">
        <v>1399909</v>
      </c>
      <c r="B1242" s="28" t="s">
        <v>1993</v>
      </c>
      <c r="C1242" s="28" t="s">
        <v>2248</v>
      </c>
      <c r="D1242" s="85">
        <v>1849</v>
      </c>
      <c r="E1242" s="103">
        <f t="shared" si="30"/>
        <v>998.46</v>
      </c>
      <c r="F1242" s="28" t="s">
        <v>13</v>
      </c>
      <c r="G1242" s="28" t="s">
        <v>1991</v>
      </c>
      <c r="H1242" s="37" t="s">
        <v>2249</v>
      </c>
      <c r="I1242" s="12"/>
      <c r="J1242" s="12"/>
      <c r="K1242" s="12"/>
      <c r="L1242" s="12"/>
      <c r="M1242" s="12"/>
      <c r="N1242" s="12"/>
      <c r="O1242" s="12"/>
      <c r="P1242" s="12"/>
      <c r="Q1242" s="12"/>
    </row>
    <row r="1243" spans="1:17" ht="15.75" customHeight="1">
      <c r="A1243" s="37">
        <v>1399910</v>
      </c>
      <c r="B1243" s="28" t="s">
        <v>1993</v>
      </c>
      <c r="C1243" s="28" t="s">
        <v>2250</v>
      </c>
      <c r="D1243" s="85">
        <v>1349</v>
      </c>
      <c r="E1243" s="103">
        <f t="shared" si="30"/>
        <v>728.46</v>
      </c>
      <c r="F1243" s="28" t="s">
        <v>13</v>
      </c>
      <c r="G1243" s="28" t="s">
        <v>1991</v>
      </c>
      <c r="H1243" s="37" t="s">
        <v>2251</v>
      </c>
      <c r="I1243" s="12"/>
      <c r="J1243" s="12"/>
      <c r="K1243" s="12"/>
      <c r="L1243" s="12"/>
      <c r="M1243" s="12"/>
      <c r="N1243" s="12"/>
      <c r="O1243" s="12"/>
      <c r="P1243" s="12"/>
      <c r="Q1243" s="12"/>
    </row>
    <row r="1244" spans="1:17" ht="15.75" customHeight="1">
      <c r="A1244" s="37">
        <v>1399911</v>
      </c>
      <c r="B1244" s="28" t="s">
        <v>1993</v>
      </c>
      <c r="C1244" s="28" t="s">
        <v>2252</v>
      </c>
      <c r="D1244" s="85">
        <v>1545</v>
      </c>
      <c r="E1244" s="103">
        <f t="shared" si="30"/>
        <v>834.30000000000007</v>
      </c>
      <c r="F1244" s="28" t="s">
        <v>13</v>
      </c>
      <c r="G1244" s="28" t="s">
        <v>1991</v>
      </c>
      <c r="H1244" s="37" t="s">
        <v>2253</v>
      </c>
      <c r="I1244" s="12"/>
      <c r="J1244" s="12"/>
      <c r="K1244" s="12"/>
      <c r="L1244" s="12"/>
      <c r="M1244" s="12"/>
      <c r="N1244" s="12"/>
      <c r="O1244" s="12"/>
      <c r="P1244" s="12"/>
      <c r="Q1244" s="12"/>
    </row>
    <row r="1245" spans="1:17" ht="15.75" customHeight="1">
      <c r="A1245" s="37">
        <v>1399912</v>
      </c>
      <c r="B1245" s="28" t="s">
        <v>1993</v>
      </c>
      <c r="C1245" s="28" t="s">
        <v>2254</v>
      </c>
      <c r="D1245" s="85">
        <v>2063</v>
      </c>
      <c r="E1245" s="103">
        <f t="shared" si="30"/>
        <v>1114.02</v>
      </c>
      <c r="F1245" s="28" t="s">
        <v>13</v>
      </c>
      <c r="G1245" s="28" t="s">
        <v>1991</v>
      </c>
      <c r="H1245" s="37" t="s">
        <v>2255</v>
      </c>
      <c r="I1245" s="12"/>
      <c r="J1245" s="12"/>
      <c r="K1245" s="12"/>
      <c r="L1245" s="12"/>
      <c r="M1245" s="12"/>
      <c r="N1245" s="12"/>
      <c r="O1245" s="12"/>
      <c r="P1245" s="12"/>
      <c r="Q1245" s="12"/>
    </row>
    <row r="1246" spans="1:17" ht="15.75" customHeight="1">
      <c r="A1246" s="37">
        <v>1399913</v>
      </c>
      <c r="B1246" s="28" t="s">
        <v>1993</v>
      </c>
      <c r="C1246" s="28" t="s">
        <v>2256</v>
      </c>
      <c r="D1246" s="85">
        <v>1613</v>
      </c>
      <c r="E1246" s="103">
        <f t="shared" si="30"/>
        <v>871.0200000000001</v>
      </c>
      <c r="F1246" s="28" t="s">
        <v>13</v>
      </c>
      <c r="G1246" s="28" t="s">
        <v>1991</v>
      </c>
      <c r="H1246" s="37" t="s">
        <v>2257</v>
      </c>
      <c r="I1246" s="12"/>
      <c r="J1246" s="12"/>
      <c r="K1246" s="12"/>
      <c r="L1246" s="12"/>
      <c r="M1246" s="12"/>
      <c r="N1246" s="12"/>
      <c r="O1246" s="12"/>
      <c r="P1246" s="12"/>
      <c r="Q1246" s="12"/>
    </row>
    <row r="1247" spans="1:17" ht="15.75" customHeight="1">
      <c r="A1247" s="37">
        <v>1399914</v>
      </c>
      <c r="B1247" s="28" t="s">
        <v>1993</v>
      </c>
      <c r="C1247" s="28" t="s">
        <v>2258</v>
      </c>
      <c r="D1247" s="85">
        <v>2267</v>
      </c>
      <c r="E1247" s="103">
        <f t="shared" si="30"/>
        <v>1224.18</v>
      </c>
      <c r="F1247" s="28" t="s">
        <v>13</v>
      </c>
      <c r="G1247" s="28" t="s">
        <v>1991</v>
      </c>
      <c r="H1247" s="37" t="s">
        <v>2259</v>
      </c>
      <c r="I1247" s="12"/>
      <c r="J1247" s="12"/>
      <c r="K1247" s="12"/>
      <c r="L1247" s="12"/>
      <c r="M1247" s="12"/>
      <c r="N1247" s="12"/>
      <c r="O1247" s="12"/>
      <c r="P1247" s="12"/>
      <c r="Q1247" s="12"/>
    </row>
    <row r="1248" spans="1:17" ht="15.75" customHeight="1">
      <c r="A1248" s="37">
        <v>1400051</v>
      </c>
      <c r="B1248" s="28" t="s">
        <v>1993</v>
      </c>
      <c r="C1248" s="28" t="s">
        <v>2260</v>
      </c>
      <c r="D1248" s="85">
        <v>1779</v>
      </c>
      <c r="E1248" s="103">
        <f t="shared" si="30"/>
        <v>960.66000000000008</v>
      </c>
      <c r="F1248" s="28" t="s">
        <v>13</v>
      </c>
      <c r="G1248" s="28" t="s">
        <v>1991</v>
      </c>
      <c r="H1248" s="37" t="s">
        <v>2261</v>
      </c>
      <c r="I1248" s="12"/>
      <c r="J1248" s="12"/>
      <c r="K1248" s="12"/>
      <c r="L1248" s="12"/>
      <c r="M1248" s="12"/>
      <c r="N1248" s="12"/>
      <c r="O1248" s="12"/>
      <c r="P1248" s="12"/>
      <c r="Q1248" s="12"/>
    </row>
    <row r="1249" spans="1:17" ht="15.75" customHeight="1">
      <c r="A1249" s="37">
        <v>1400052</v>
      </c>
      <c r="B1249" s="28" t="s">
        <v>1993</v>
      </c>
      <c r="C1249" s="28" t="s">
        <v>2263</v>
      </c>
      <c r="D1249" s="85">
        <v>2555</v>
      </c>
      <c r="E1249" s="103">
        <f t="shared" si="30"/>
        <v>1379.7</v>
      </c>
      <c r="F1249" s="28" t="s">
        <v>13</v>
      </c>
      <c r="G1249" s="28" t="s">
        <v>1991</v>
      </c>
      <c r="H1249" s="37" t="s">
        <v>2264</v>
      </c>
      <c r="I1249" s="12"/>
      <c r="J1249" s="12"/>
      <c r="K1249" s="12"/>
      <c r="L1249" s="12"/>
      <c r="M1249" s="12"/>
      <c r="N1249" s="12"/>
      <c r="O1249" s="12"/>
      <c r="P1249" s="12"/>
      <c r="Q1249" s="12"/>
    </row>
    <row r="1250" spans="1:17" ht="15.75" customHeight="1">
      <c r="A1250" s="37">
        <v>1400053</v>
      </c>
      <c r="B1250" s="28" t="s">
        <v>1993</v>
      </c>
      <c r="C1250" s="28" t="s">
        <v>2265</v>
      </c>
      <c r="D1250" s="85">
        <v>4206</v>
      </c>
      <c r="E1250" s="103">
        <f t="shared" ref="E1250:E1312" si="31">SUM(D1250*0.54)</f>
        <v>2271.2400000000002</v>
      </c>
      <c r="F1250" s="28" t="s">
        <v>13</v>
      </c>
      <c r="G1250" s="28" t="s">
        <v>1991</v>
      </c>
      <c r="H1250" s="37" t="s">
        <v>2266</v>
      </c>
      <c r="I1250" s="12"/>
      <c r="J1250" s="12"/>
      <c r="K1250" s="12"/>
      <c r="L1250" s="12"/>
      <c r="M1250" s="12"/>
      <c r="N1250" s="12"/>
      <c r="O1250" s="12"/>
      <c r="P1250" s="12"/>
      <c r="Q1250" s="12"/>
    </row>
    <row r="1251" spans="1:17" ht="15.75" customHeight="1">
      <c r="A1251" s="37">
        <v>1400054</v>
      </c>
      <c r="B1251" s="28" t="s">
        <v>1993</v>
      </c>
      <c r="C1251" s="28" t="s">
        <v>2267</v>
      </c>
      <c r="D1251" s="85">
        <v>5746</v>
      </c>
      <c r="E1251" s="103">
        <f t="shared" si="31"/>
        <v>3102.84</v>
      </c>
      <c r="F1251" s="28" t="s">
        <v>13</v>
      </c>
      <c r="G1251" s="28" t="s">
        <v>1991</v>
      </c>
      <c r="H1251" s="37" t="s">
        <v>2268</v>
      </c>
      <c r="I1251" s="12"/>
      <c r="J1251" s="12"/>
      <c r="K1251" s="12"/>
      <c r="L1251" s="12"/>
      <c r="M1251" s="12"/>
      <c r="N1251" s="12"/>
      <c r="O1251" s="12"/>
      <c r="P1251" s="12"/>
      <c r="Q1251" s="12"/>
    </row>
    <row r="1252" spans="1:17" ht="15.75" customHeight="1">
      <c r="A1252" s="37">
        <v>1400055</v>
      </c>
      <c r="B1252" s="28" t="s">
        <v>1993</v>
      </c>
      <c r="C1252" s="28" t="s">
        <v>2269</v>
      </c>
      <c r="D1252" s="85">
        <v>3205</v>
      </c>
      <c r="E1252" s="103">
        <f t="shared" si="31"/>
        <v>1730.7</v>
      </c>
      <c r="F1252" s="28" t="s">
        <v>13</v>
      </c>
      <c r="G1252" s="28" t="s">
        <v>1991</v>
      </c>
      <c r="H1252" s="37" t="s">
        <v>2270</v>
      </c>
      <c r="I1252" s="12"/>
      <c r="J1252" s="12"/>
      <c r="K1252" s="12"/>
      <c r="L1252" s="12"/>
      <c r="M1252" s="12"/>
      <c r="N1252" s="12"/>
      <c r="O1252" s="12"/>
      <c r="P1252" s="12"/>
      <c r="Q1252" s="12"/>
    </row>
    <row r="1253" spans="1:17" ht="15.75" customHeight="1">
      <c r="A1253" s="37">
        <v>1400056</v>
      </c>
      <c r="B1253" s="28" t="s">
        <v>1993</v>
      </c>
      <c r="C1253" s="28" t="s">
        <v>2271</v>
      </c>
      <c r="D1253" s="85">
        <v>4736</v>
      </c>
      <c r="E1253" s="103">
        <f t="shared" si="31"/>
        <v>2557.44</v>
      </c>
      <c r="F1253" s="28" t="s">
        <v>13</v>
      </c>
      <c r="G1253" s="28" t="s">
        <v>1991</v>
      </c>
      <c r="H1253" s="37" t="s">
        <v>2272</v>
      </c>
      <c r="I1253" s="12"/>
      <c r="J1253" s="12"/>
      <c r="K1253" s="12"/>
      <c r="L1253" s="12"/>
      <c r="M1253" s="12"/>
      <c r="N1253" s="12"/>
      <c r="O1253" s="12"/>
      <c r="P1253" s="12"/>
      <c r="Q1253" s="12"/>
    </row>
    <row r="1254" spans="1:17" ht="15.75" customHeight="1">
      <c r="A1254" s="37">
        <v>1400057</v>
      </c>
      <c r="B1254" s="28" t="s">
        <v>1993</v>
      </c>
      <c r="C1254" s="28" t="s">
        <v>2273</v>
      </c>
      <c r="D1254" s="85">
        <v>1450</v>
      </c>
      <c r="E1254" s="103">
        <f t="shared" si="31"/>
        <v>783</v>
      </c>
      <c r="F1254" s="28" t="s">
        <v>13</v>
      </c>
      <c r="G1254" s="28" t="s">
        <v>1991</v>
      </c>
      <c r="H1254" s="37" t="s">
        <v>2274</v>
      </c>
      <c r="I1254" s="12"/>
      <c r="J1254" s="12"/>
      <c r="K1254" s="12"/>
      <c r="L1254" s="12"/>
      <c r="M1254" s="12"/>
      <c r="N1254" s="12"/>
      <c r="O1254" s="12"/>
      <c r="P1254" s="12"/>
      <c r="Q1254" s="12"/>
    </row>
    <row r="1255" spans="1:17" ht="15.75" customHeight="1">
      <c r="A1255" s="37">
        <v>1400058</v>
      </c>
      <c r="B1255" s="28" t="s">
        <v>1993</v>
      </c>
      <c r="C1255" s="28" t="s">
        <v>2275</v>
      </c>
      <c r="D1255" s="85">
        <v>2483</v>
      </c>
      <c r="E1255" s="103">
        <f t="shared" si="31"/>
        <v>1340.8200000000002</v>
      </c>
      <c r="F1255" s="28" t="s">
        <v>13</v>
      </c>
      <c r="G1255" s="28" t="s">
        <v>1991</v>
      </c>
      <c r="H1255" s="37" t="s">
        <v>2276</v>
      </c>
      <c r="I1255" s="12"/>
      <c r="J1255" s="12"/>
      <c r="K1255" s="12"/>
      <c r="L1255" s="12"/>
      <c r="M1255" s="12"/>
      <c r="N1255" s="12"/>
      <c r="O1255" s="12"/>
      <c r="P1255" s="12"/>
      <c r="Q1255" s="12"/>
    </row>
    <row r="1256" spans="1:17" ht="15.75" customHeight="1">
      <c r="A1256" s="37">
        <v>1400059</v>
      </c>
      <c r="B1256" s="28" t="s">
        <v>1993</v>
      </c>
      <c r="C1256" s="28" t="s">
        <v>2277</v>
      </c>
      <c r="D1256" s="85">
        <v>932</v>
      </c>
      <c r="E1256" s="103">
        <f t="shared" si="31"/>
        <v>503.28000000000003</v>
      </c>
      <c r="F1256" s="28" t="s">
        <v>13</v>
      </c>
      <c r="G1256" s="28" t="s">
        <v>1991</v>
      </c>
      <c r="H1256" s="37" t="s">
        <v>2278</v>
      </c>
      <c r="I1256" s="12"/>
      <c r="J1256" s="12"/>
      <c r="K1256" s="12"/>
      <c r="L1256" s="12"/>
      <c r="M1256" s="12"/>
      <c r="N1256" s="12"/>
      <c r="O1256" s="12"/>
      <c r="P1256" s="12"/>
      <c r="Q1256" s="12"/>
    </row>
    <row r="1257" spans="1:17" ht="15.75" customHeight="1">
      <c r="A1257" s="37">
        <v>1400060</v>
      </c>
      <c r="B1257" s="28" t="s">
        <v>1993</v>
      </c>
      <c r="C1257" s="28" t="s">
        <v>2279</v>
      </c>
      <c r="D1257" s="85">
        <v>1264</v>
      </c>
      <c r="E1257" s="103">
        <f t="shared" si="31"/>
        <v>682.56000000000006</v>
      </c>
      <c r="F1257" s="28" t="s">
        <v>13</v>
      </c>
      <c r="G1257" s="28" t="s">
        <v>1991</v>
      </c>
      <c r="H1257" s="37" t="s">
        <v>2280</v>
      </c>
      <c r="I1257" s="12"/>
      <c r="J1257" s="12"/>
      <c r="K1257" s="12"/>
      <c r="L1257" s="12"/>
      <c r="M1257" s="12"/>
      <c r="N1257" s="12"/>
      <c r="O1257" s="12"/>
      <c r="P1257" s="12"/>
      <c r="Q1257" s="12"/>
    </row>
    <row r="1258" spans="1:17" ht="15.75" customHeight="1">
      <c r="A1258" s="37">
        <v>1400061</v>
      </c>
      <c r="B1258" s="28" t="s">
        <v>1993</v>
      </c>
      <c r="C1258" s="28" t="s">
        <v>2281</v>
      </c>
      <c r="D1258" s="85">
        <v>1331</v>
      </c>
      <c r="E1258" s="103">
        <f t="shared" si="31"/>
        <v>718.74</v>
      </c>
      <c r="F1258" s="28" t="s">
        <v>13</v>
      </c>
      <c r="G1258" s="28" t="s">
        <v>1991</v>
      </c>
      <c r="H1258" s="37" t="s">
        <v>2282</v>
      </c>
      <c r="I1258" s="12"/>
      <c r="J1258" s="12"/>
      <c r="K1258" s="12"/>
      <c r="L1258" s="12"/>
      <c r="M1258" s="12"/>
      <c r="N1258" s="12"/>
      <c r="O1258" s="12"/>
      <c r="P1258" s="12"/>
      <c r="Q1258" s="12"/>
    </row>
    <row r="1259" spans="1:17" ht="15.75" customHeight="1">
      <c r="A1259" s="37">
        <v>1400062</v>
      </c>
      <c r="B1259" s="28" t="s">
        <v>1993</v>
      </c>
      <c r="C1259" s="28" t="s">
        <v>2283</v>
      </c>
      <c r="D1259" s="85">
        <v>2223</v>
      </c>
      <c r="E1259" s="103">
        <f t="shared" si="31"/>
        <v>1200.42</v>
      </c>
      <c r="F1259" s="28" t="s">
        <v>13</v>
      </c>
      <c r="G1259" s="28" t="s">
        <v>1991</v>
      </c>
      <c r="H1259" s="37" t="s">
        <v>2284</v>
      </c>
      <c r="I1259" s="12"/>
      <c r="J1259" s="12"/>
      <c r="K1259" s="12"/>
      <c r="L1259" s="12"/>
      <c r="M1259" s="12"/>
      <c r="N1259" s="12"/>
      <c r="O1259" s="12"/>
      <c r="P1259" s="12"/>
      <c r="Q1259" s="12"/>
    </row>
    <row r="1260" spans="1:17" ht="15.75" customHeight="1">
      <c r="A1260" s="37">
        <v>1400063</v>
      </c>
      <c r="B1260" s="28" t="s">
        <v>1993</v>
      </c>
      <c r="C1260" s="28" t="s">
        <v>2285</v>
      </c>
      <c r="D1260" s="85">
        <v>1312</v>
      </c>
      <c r="E1260" s="103">
        <f t="shared" si="31"/>
        <v>708.48</v>
      </c>
      <c r="F1260" s="28" t="s">
        <v>13</v>
      </c>
      <c r="G1260" s="28" t="s">
        <v>1991</v>
      </c>
      <c r="H1260" s="37" t="s">
        <v>2286</v>
      </c>
      <c r="I1260" s="12"/>
      <c r="J1260" s="12"/>
      <c r="K1260" s="12"/>
      <c r="L1260" s="12"/>
      <c r="M1260" s="12"/>
      <c r="N1260" s="12"/>
      <c r="O1260" s="12"/>
      <c r="P1260" s="12"/>
      <c r="Q1260" s="12"/>
    </row>
    <row r="1261" spans="1:17" ht="15.75" customHeight="1">
      <c r="A1261" s="37">
        <v>1400064</v>
      </c>
      <c r="B1261" s="28" t="s">
        <v>1993</v>
      </c>
      <c r="C1261" s="28" t="s">
        <v>2287</v>
      </c>
      <c r="D1261" s="85">
        <v>2324</v>
      </c>
      <c r="E1261" s="103">
        <f t="shared" si="31"/>
        <v>1254.96</v>
      </c>
      <c r="F1261" s="28" t="s">
        <v>13</v>
      </c>
      <c r="G1261" s="28" t="s">
        <v>1991</v>
      </c>
      <c r="H1261" s="37" t="s">
        <v>2288</v>
      </c>
      <c r="I1261" s="12"/>
      <c r="J1261" s="12"/>
      <c r="K1261" s="12"/>
      <c r="L1261" s="12"/>
      <c r="M1261" s="12"/>
      <c r="N1261" s="12"/>
      <c r="O1261" s="12"/>
      <c r="P1261" s="12"/>
      <c r="Q1261" s="12"/>
    </row>
    <row r="1262" spans="1:17" ht="15.75" customHeight="1">
      <c r="A1262" s="37">
        <v>1400065</v>
      </c>
      <c r="B1262" s="28" t="s">
        <v>1993</v>
      </c>
      <c r="C1262" s="28" t="s">
        <v>2289</v>
      </c>
      <c r="D1262" s="85">
        <v>2908</v>
      </c>
      <c r="E1262" s="103">
        <f t="shared" si="31"/>
        <v>1570.3200000000002</v>
      </c>
      <c r="F1262" s="28" t="s">
        <v>13</v>
      </c>
      <c r="G1262" s="28" t="s">
        <v>1991</v>
      </c>
      <c r="H1262" s="37" t="s">
        <v>2290</v>
      </c>
      <c r="I1262" s="12"/>
      <c r="J1262" s="12"/>
      <c r="K1262" s="12"/>
      <c r="L1262" s="12"/>
      <c r="M1262" s="12"/>
      <c r="N1262" s="12"/>
      <c r="O1262" s="12"/>
      <c r="P1262" s="12"/>
      <c r="Q1262" s="12"/>
    </row>
    <row r="1263" spans="1:17" ht="15.75" customHeight="1">
      <c r="A1263" s="37">
        <v>1400066</v>
      </c>
      <c r="B1263" s="28" t="s">
        <v>1993</v>
      </c>
      <c r="C1263" s="28" t="s">
        <v>2291</v>
      </c>
      <c r="D1263" s="85">
        <v>1710</v>
      </c>
      <c r="E1263" s="103">
        <f t="shared" si="31"/>
        <v>923.40000000000009</v>
      </c>
      <c r="F1263" s="28" t="s">
        <v>13</v>
      </c>
      <c r="G1263" s="28" t="s">
        <v>1991</v>
      </c>
      <c r="H1263" s="37" t="s">
        <v>2292</v>
      </c>
      <c r="I1263" s="12"/>
      <c r="J1263" s="12"/>
      <c r="K1263" s="12"/>
      <c r="L1263" s="12"/>
      <c r="M1263" s="12"/>
      <c r="N1263" s="12"/>
      <c r="O1263" s="12"/>
      <c r="P1263" s="12"/>
      <c r="Q1263" s="12"/>
    </row>
    <row r="1264" spans="1:17" ht="15.75" customHeight="1">
      <c r="A1264" s="37">
        <v>1400067</v>
      </c>
      <c r="B1264" s="28" t="s">
        <v>1993</v>
      </c>
      <c r="C1264" s="28" t="s">
        <v>2293</v>
      </c>
      <c r="D1264" s="85">
        <v>1710</v>
      </c>
      <c r="E1264" s="103">
        <f t="shared" si="31"/>
        <v>923.40000000000009</v>
      </c>
      <c r="F1264" s="28" t="s">
        <v>13</v>
      </c>
      <c r="G1264" s="28" t="s">
        <v>1991</v>
      </c>
      <c r="H1264" s="37" t="s">
        <v>2294</v>
      </c>
      <c r="I1264" s="12"/>
      <c r="J1264" s="12"/>
      <c r="K1264" s="12"/>
      <c r="L1264" s="12"/>
      <c r="M1264" s="12"/>
      <c r="N1264" s="12"/>
      <c r="O1264" s="12"/>
      <c r="P1264" s="12"/>
      <c r="Q1264" s="12"/>
    </row>
    <row r="1265" spans="1:17" ht="15.75" customHeight="1">
      <c r="A1265" s="37">
        <v>1400068</v>
      </c>
      <c r="B1265" s="28" t="s">
        <v>1993</v>
      </c>
      <c r="C1265" s="28" t="s">
        <v>2295</v>
      </c>
      <c r="D1265" s="85">
        <v>6110</v>
      </c>
      <c r="E1265" s="103">
        <f t="shared" si="31"/>
        <v>3299.4</v>
      </c>
      <c r="F1265" s="28" t="s">
        <v>13</v>
      </c>
      <c r="G1265" s="28" t="s">
        <v>1991</v>
      </c>
      <c r="H1265" s="37" t="s">
        <v>2296</v>
      </c>
      <c r="I1265" s="12"/>
      <c r="J1265" s="12"/>
      <c r="K1265" s="12"/>
      <c r="L1265" s="12"/>
      <c r="M1265" s="12"/>
      <c r="N1265" s="12"/>
      <c r="O1265" s="12"/>
      <c r="P1265" s="12"/>
      <c r="Q1265" s="12"/>
    </row>
    <row r="1266" spans="1:17" ht="15.75" customHeight="1">
      <c r="A1266" s="37">
        <v>1411346</v>
      </c>
      <c r="B1266" s="28" t="s">
        <v>1993</v>
      </c>
      <c r="C1266" s="28" t="s">
        <v>2297</v>
      </c>
      <c r="D1266" s="85">
        <v>1054</v>
      </c>
      <c r="E1266" s="103">
        <f t="shared" si="31"/>
        <v>569.16000000000008</v>
      </c>
      <c r="F1266" s="28" t="s">
        <v>13</v>
      </c>
      <c r="G1266" s="28" t="s">
        <v>1991</v>
      </c>
      <c r="H1266" s="37" t="s">
        <v>2298</v>
      </c>
      <c r="I1266" s="12"/>
      <c r="J1266" s="12"/>
      <c r="K1266" s="12"/>
      <c r="L1266" s="12"/>
      <c r="M1266" s="12"/>
      <c r="N1266" s="12"/>
      <c r="O1266" s="12"/>
      <c r="P1266" s="12"/>
      <c r="Q1266" s="12"/>
    </row>
    <row r="1267" spans="1:17" ht="15.75" customHeight="1">
      <c r="A1267" s="37">
        <v>1426160</v>
      </c>
      <c r="B1267" s="28" t="s">
        <v>1993</v>
      </c>
      <c r="C1267" s="28" t="s">
        <v>2299</v>
      </c>
      <c r="D1267" s="85">
        <v>8064</v>
      </c>
      <c r="E1267" s="103">
        <f t="shared" si="31"/>
        <v>4354.5600000000004</v>
      </c>
      <c r="F1267" s="28" t="s">
        <v>13</v>
      </c>
      <c r="G1267" s="28" t="s">
        <v>1991</v>
      </c>
      <c r="H1267" s="37" t="s">
        <v>2300</v>
      </c>
      <c r="I1267" s="12"/>
      <c r="J1267" s="12"/>
      <c r="K1267" s="12"/>
      <c r="L1267" s="12"/>
      <c r="M1267" s="12"/>
      <c r="N1267" s="12"/>
      <c r="O1267" s="12"/>
      <c r="P1267" s="12"/>
      <c r="Q1267" s="12"/>
    </row>
    <row r="1268" spans="1:17" ht="15.75" customHeight="1">
      <c r="A1268" s="37">
        <v>1426161</v>
      </c>
      <c r="B1268" s="28" t="s">
        <v>1993</v>
      </c>
      <c r="C1268" s="28" t="s">
        <v>2301</v>
      </c>
      <c r="D1268" s="85">
        <v>6084</v>
      </c>
      <c r="E1268" s="103">
        <f t="shared" si="31"/>
        <v>3285.36</v>
      </c>
      <c r="F1268" s="28" t="s">
        <v>13</v>
      </c>
      <c r="G1268" s="28" t="s">
        <v>1991</v>
      </c>
      <c r="H1268" s="37" t="s">
        <v>2302</v>
      </c>
      <c r="I1268" s="12"/>
      <c r="J1268" s="12"/>
      <c r="K1268" s="12"/>
      <c r="L1268" s="12"/>
      <c r="M1268" s="12"/>
      <c r="N1268" s="12"/>
      <c r="O1268" s="12"/>
      <c r="P1268" s="12"/>
      <c r="Q1268" s="12"/>
    </row>
    <row r="1269" spans="1:17" ht="15.75" customHeight="1">
      <c r="A1269" s="37">
        <v>1426163</v>
      </c>
      <c r="B1269" s="28" t="s">
        <v>1993</v>
      </c>
      <c r="C1269" s="28" t="s">
        <v>2303</v>
      </c>
      <c r="D1269" s="85">
        <v>879</v>
      </c>
      <c r="E1269" s="103">
        <f t="shared" si="31"/>
        <v>474.66</v>
      </c>
      <c r="F1269" s="28" t="s">
        <v>13</v>
      </c>
      <c r="G1269" s="28" t="s">
        <v>1991</v>
      </c>
      <c r="H1269" s="37" t="s">
        <v>2304</v>
      </c>
      <c r="I1269" s="12"/>
      <c r="J1269" s="12"/>
      <c r="K1269" s="12"/>
      <c r="L1269" s="12"/>
      <c r="M1269" s="12"/>
      <c r="N1269" s="12"/>
      <c r="O1269" s="12"/>
      <c r="P1269" s="12"/>
      <c r="Q1269" s="12"/>
    </row>
    <row r="1270" spans="1:17" ht="15.75" customHeight="1">
      <c r="A1270" s="37">
        <v>1426164</v>
      </c>
      <c r="B1270" s="28" t="s">
        <v>1993</v>
      </c>
      <c r="C1270" s="28" t="s">
        <v>2305</v>
      </c>
      <c r="D1270" s="85">
        <v>925</v>
      </c>
      <c r="E1270" s="103">
        <f t="shared" si="31"/>
        <v>499.50000000000006</v>
      </c>
      <c r="F1270" s="28" t="s">
        <v>13</v>
      </c>
      <c r="G1270" s="28" t="s">
        <v>1991</v>
      </c>
      <c r="H1270" s="37" t="s">
        <v>2306</v>
      </c>
      <c r="I1270" s="12"/>
      <c r="J1270" s="12"/>
      <c r="K1270" s="12"/>
      <c r="L1270" s="12"/>
      <c r="M1270" s="12"/>
      <c r="N1270" s="12"/>
      <c r="O1270" s="12"/>
      <c r="P1270" s="12"/>
      <c r="Q1270" s="12"/>
    </row>
    <row r="1271" spans="1:17" ht="15.75" customHeight="1">
      <c r="A1271" s="37">
        <v>1426165</v>
      </c>
      <c r="B1271" s="28" t="s">
        <v>1993</v>
      </c>
      <c r="C1271" s="28" t="s">
        <v>2307</v>
      </c>
      <c r="D1271" s="85">
        <v>971</v>
      </c>
      <c r="E1271" s="103">
        <f t="shared" si="31"/>
        <v>524.34</v>
      </c>
      <c r="F1271" s="28" t="s">
        <v>13</v>
      </c>
      <c r="G1271" s="28" t="s">
        <v>1991</v>
      </c>
      <c r="H1271" s="37" t="s">
        <v>2308</v>
      </c>
      <c r="I1271" s="12"/>
      <c r="J1271" s="12"/>
      <c r="K1271" s="12"/>
      <c r="L1271" s="12"/>
      <c r="M1271" s="12"/>
      <c r="N1271" s="12"/>
      <c r="O1271" s="12"/>
      <c r="P1271" s="12"/>
      <c r="Q1271" s="12"/>
    </row>
    <row r="1272" spans="1:17" ht="15.75" customHeight="1">
      <c r="A1272" s="37">
        <v>1426166</v>
      </c>
      <c r="B1272" s="28" t="s">
        <v>1993</v>
      </c>
      <c r="C1272" s="28" t="s">
        <v>2309</v>
      </c>
      <c r="D1272" s="85">
        <v>825</v>
      </c>
      <c r="E1272" s="103">
        <f t="shared" si="31"/>
        <v>445.50000000000006</v>
      </c>
      <c r="F1272" s="28" t="s">
        <v>13</v>
      </c>
      <c r="G1272" s="28" t="s">
        <v>1991</v>
      </c>
      <c r="H1272" s="37" t="s">
        <v>2310</v>
      </c>
      <c r="I1272" s="12"/>
      <c r="J1272" s="12"/>
      <c r="K1272" s="12"/>
      <c r="L1272" s="12"/>
      <c r="M1272" s="12"/>
      <c r="N1272" s="12"/>
      <c r="O1272" s="12"/>
      <c r="P1272" s="12"/>
      <c r="Q1272" s="12"/>
    </row>
    <row r="1273" spans="1:17" ht="15.75" customHeight="1">
      <c r="A1273" s="37">
        <v>1426167</v>
      </c>
      <c r="B1273" s="28" t="s">
        <v>1993</v>
      </c>
      <c r="C1273" s="28" t="s">
        <v>2311</v>
      </c>
      <c r="D1273" s="85">
        <v>1106</v>
      </c>
      <c r="E1273" s="103">
        <f t="shared" si="31"/>
        <v>597.24</v>
      </c>
      <c r="F1273" s="28" t="s">
        <v>13</v>
      </c>
      <c r="G1273" s="28" t="s">
        <v>1991</v>
      </c>
      <c r="H1273" s="37" t="s">
        <v>2312</v>
      </c>
      <c r="I1273" s="12"/>
      <c r="J1273" s="12"/>
      <c r="K1273" s="12"/>
      <c r="L1273" s="12"/>
      <c r="M1273" s="12"/>
      <c r="N1273" s="12"/>
      <c r="O1273" s="12"/>
      <c r="P1273" s="12"/>
      <c r="Q1273" s="12"/>
    </row>
    <row r="1274" spans="1:17" ht="15.75" customHeight="1">
      <c r="A1274" s="37">
        <v>1426168</v>
      </c>
      <c r="B1274" s="28" t="s">
        <v>1993</v>
      </c>
      <c r="C1274" s="28" t="s">
        <v>2313</v>
      </c>
      <c r="D1274" s="85">
        <v>1167</v>
      </c>
      <c r="E1274" s="103">
        <f t="shared" si="31"/>
        <v>630.18000000000006</v>
      </c>
      <c r="F1274" s="28" t="s">
        <v>13</v>
      </c>
      <c r="G1274" s="28" t="s">
        <v>1991</v>
      </c>
      <c r="H1274" s="37" t="s">
        <v>2314</v>
      </c>
      <c r="I1274" s="12"/>
      <c r="J1274" s="12"/>
      <c r="K1274" s="12"/>
      <c r="L1274" s="12"/>
      <c r="M1274" s="12"/>
      <c r="N1274" s="12"/>
      <c r="O1274" s="12"/>
      <c r="P1274" s="12"/>
      <c r="Q1274" s="12"/>
    </row>
    <row r="1275" spans="1:17" ht="15.75" customHeight="1">
      <c r="A1275" s="37">
        <v>1426169</v>
      </c>
      <c r="B1275" s="28" t="s">
        <v>1993</v>
      </c>
      <c r="C1275" s="28" t="s">
        <v>2315</v>
      </c>
      <c r="D1275" s="85">
        <v>1227</v>
      </c>
      <c r="E1275" s="103">
        <f t="shared" si="31"/>
        <v>662.58</v>
      </c>
      <c r="F1275" s="28" t="s">
        <v>13</v>
      </c>
      <c r="G1275" s="28" t="s">
        <v>1991</v>
      </c>
      <c r="H1275" s="37" t="s">
        <v>2316</v>
      </c>
      <c r="I1275" s="12"/>
      <c r="J1275" s="12"/>
      <c r="K1275" s="12"/>
      <c r="L1275" s="12"/>
      <c r="M1275" s="12"/>
      <c r="N1275" s="12"/>
      <c r="O1275" s="12"/>
      <c r="P1275" s="12"/>
      <c r="Q1275" s="12"/>
    </row>
    <row r="1276" spans="1:17" ht="15.75" customHeight="1">
      <c r="A1276" s="37">
        <v>1426170</v>
      </c>
      <c r="B1276" s="28" t="s">
        <v>1993</v>
      </c>
      <c r="C1276" s="28" t="s">
        <v>2317</v>
      </c>
      <c r="D1276" s="85">
        <v>1304</v>
      </c>
      <c r="E1276" s="103">
        <f t="shared" si="31"/>
        <v>704.16000000000008</v>
      </c>
      <c r="F1276" s="28" t="s">
        <v>13</v>
      </c>
      <c r="G1276" s="28" t="s">
        <v>1991</v>
      </c>
      <c r="H1276" s="37" t="s">
        <v>2318</v>
      </c>
      <c r="I1276" s="12"/>
      <c r="J1276" s="12"/>
      <c r="K1276" s="12"/>
      <c r="L1276" s="12"/>
      <c r="M1276" s="12"/>
      <c r="N1276" s="12"/>
      <c r="O1276" s="12"/>
      <c r="P1276" s="12"/>
      <c r="Q1276" s="12"/>
    </row>
    <row r="1277" spans="1:17" ht="15.75" customHeight="1">
      <c r="A1277" s="37">
        <v>1426171</v>
      </c>
      <c r="B1277" s="28" t="s">
        <v>1993</v>
      </c>
      <c r="C1277" s="28" t="s">
        <v>2319</v>
      </c>
      <c r="D1277" s="85">
        <v>828</v>
      </c>
      <c r="E1277" s="103">
        <f t="shared" si="31"/>
        <v>447.12</v>
      </c>
      <c r="F1277" s="28" t="s">
        <v>13</v>
      </c>
      <c r="G1277" s="28" t="s">
        <v>1991</v>
      </c>
      <c r="H1277" s="37" t="s">
        <v>2320</v>
      </c>
      <c r="I1277" s="12"/>
      <c r="J1277" s="12"/>
      <c r="K1277" s="12"/>
      <c r="L1277" s="12"/>
      <c r="M1277" s="12"/>
      <c r="N1277" s="12"/>
      <c r="O1277" s="12"/>
      <c r="P1277" s="12"/>
      <c r="Q1277" s="12"/>
    </row>
    <row r="1278" spans="1:17" ht="15.75" customHeight="1">
      <c r="A1278" s="37">
        <v>1426172</v>
      </c>
      <c r="B1278" s="28" t="s">
        <v>1993</v>
      </c>
      <c r="C1278" s="28" t="s">
        <v>2321</v>
      </c>
      <c r="D1278" s="85">
        <v>10000</v>
      </c>
      <c r="E1278" s="103">
        <f t="shared" si="31"/>
        <v>5400</v>
      </c>
      <c r="F1278" s="28" t="s">
        <v>13</v>
      </c>
      <c r="G1278" s="28" t="s">
        <v>1991</v>
      </c>
      <c r="H1278" s="37" t="s">
        <v>2322</v>
      </c>
      <c r="I1278" s="12"/>
      <c r="J1278" s="12"/>
      <c r="K1278" s="12"/>
      <c r="L1278" s="12"/>
      <c r="M1278" s="12"/>
      <c r="N1278" s="12"/>
      <c r="O1278" s="12"/>
      <c r="P1278" s="12"/>
      <c r="Q1278" s="12"/>
    </row>
    <row r="1279" spans="1:17" ht="15.75" customHeight="1">
      <c r="A1279" s="37">
        <v>1426174</v>
      </c>
      <c r="B1279" s="28" t="s">
        <v>1993</v>
      </c>
      <c r="C1279" s="28" t="s">
        <v>2323</v>
      </c>
      <c r="D1279" s="85">
        <v>1708</v>
      </c>
      <c r="E1279" s="103">
        <f t="shared" si="31"/>
        <v>922.32</v>
      </c>
      <c r="F1279" s="28" t="s">
        <v>13</v>
      </c>
      <c r="G1279" s="28" t="s">
        <v>1991</v>
      </c>
      <c r="H1279" s="37" t="s">
        <v>2324</v>
      </c>
      <c r="I1279" s="12"/>
      <c r="J1279" s="12"/>
      <c r="K1279" s="12"/>
      <c r="L1279" s="12"/>
      <c r="M1279" s="12"/>
      <c r="N1279" s="12"/>
      <c r="O1279" s="12"/>
      <c r="P1279" s="12"/>
      <c r="Q1279" s="12"/>
    </row>
    <row r="1280" spans="1:17" ht="15.75" customHeight="1">
      <c r="A1280" s="37">
        <v>1426175</v>
      </c>
      <c r="B1280" s="28" t="s">
        <v>1993</v>
      </c>
      <c r="C1280" s="28" t="s">
        <v>2325</v>
      </c>
      <c r="D1280" s="85">
        <v>1392</v>
      </c>
      <c r="E1280" s="103">
        <f t="shared" si="31"/>
        <v>751.68000000000006</v>
      </c>
      <c r="F1280" s="28" t="s">
        <v>13</v>
      </c>
      <c r="G1280" s="28" t="s">
        <v>1991</v>
      </c>
      <c r="H1280" s="37" t="s">
        <v>2326</v>
      </c>
      <c r="I1280" s="12"/>
      <c r="J1280" s="12"/>
      <c r="K1280" s="12"/>
      <c r="L1280" s="12"/>
      <c r="M1280" s="12"/>
      <c r="N1280" s="12"/>
      <c r="O1280" s="12"/>
      <c r="P1280" s="12"/>
      <c r="Q1280" s="12"/>
    </row>
    <row r="1281" spans="1:17" ht="15.75" customHeight="1">
      <c r="A1281" s="37">
        <v>1426176</v>
      </c>
      <c r="B1281" s="28" t="s">
        <v>1993</v>
      </c>
      <c r="C1281" s="28" t="s">
        <v>2327</v>
      </c>
      <c r="D1281" s="85">
        <v>943</v>
      </c>
      <c r="E1281" s="103">
        <f t="shared" si="31"/>
        <v>509.22</v>
      </c>
      <c r="F1281" s="28" t="s">
        <v>13</v>
      </c>
      <c r="G1281" s="28" t="s">
        <v>1991</v>
      </c>
      <c r="H1281" s="37" t="s">
        <v>2328</v>
      </c>
      <c r="I1281" s="12"/>
      <c r="J1281" s="12"/>
      <c r="K1281" s="12"/>
      <c r="L1281" s="12"/>
      <c r="M1281" s="12"/>
      <c r="N1281" s="12"/>
      <c r="O1281" s="12"/>
      <c r="P1281" s="12"/>
      <c r="Q1281" s="12"/>
    </row>
    <row r="1282" spans="1:17" ht="15.75" customHeight="1">
      <c r="A1282" s="37">
        <v>1426177</v>
      </c>
      <c r="B1282" s="28" t="s">
        <v>1993</v>
      </c>
      <c r="C1282" s="28" t="s">
        <v>2329</v>
      </c>
      <c r="D1282" s="85">
        <v>934</v>
      </c>
      <c r="E1282" s="103">
        <f t="shared" si="31"/>
        <v>504.36</v>
      </c>
      <c r="F1282" s="28" t="s">
        <v>13</v>
      </c>
      <c r="G1282" s="28" t="s">
        <v>1991</v>
      </c>
      <c r="H1282" s="37" t="s">
        <v>2330</v>
      </c>
      <c r="I1282" s="12"/>
      <c r="J1282" s="12"/>
      <c r="K1282" s="12"/>
      <c r="L1282" s="12"/>
      <c r="M1282" s="12"/>
      <c r="N1282" s="12"/>
      <c r="O1282" s="12"/>
      <c r="P1282" s="12"/>
      <c r="Q1282" s="12"/>
    </row>
    <row r="1283" spans="1:17" ht="15.75" customHeight="1">
      <c r="A1283" s="37">
        <v>1426178</v>
      </c>
      <c r="B1283" s="28" t="s">
        <v>1993</v>
      </c>
      <c r="C1283" s="28" t="s">
        <v>2331</v>
      </c>
      <c r="D1283" s="85">
        <v>1210</v>
      </c>
      <c r="E1283" s="103">
        <f t="shared" si="31"/>
        <v>653.40000000000009</v>
      </c>
      <c r="F1283" s="28" t="s">
        <v>13</v>
      </c>
      <c r="G1283" s="28" t="s">
        <v>1991</v>
      </c>
      <c r="H1283" s="37" t="s">
        <v>2332</v>
      </c>
      <c r="I1283" s="12"/>
      <c r="J1283" s="12"/>
      <c r="K1283" s="12"/>
      <c r="L1283" s="12"/>
      <c r="M1283" s="12"/>
      <c r="N1283" s="12"/>
      <c r="O1283" s="12"/>
      <c r="P1283" s="12"/>
      <c r="Q1283" s="12"/>
    </row>
    <row r="1284" spans="1:17" ht="15.75" customHeight="1">
      <c r="A1284" s="37">
        <v>1426179</v>
      </c>
      <c r="B1284" s="28" t="s">
        <v>1993</v>
      </c>
      <c r="C1284" s="28" t="s">
        <v>2333</v>
      </c>
      <c r="D1284" s="85">
        <v>3212</v>
      </c>
      <c r="E1284" s="103">
        <f t="shared" si="31"/>
        <v>1734.48</v>
      </c>
      <c r="F1284" s="28" t="s">
        <v>13</v>
      </c>
      <c r="G1284" s="28" t="s">
        <v>1991</v>
      </c>
      <c r="H1284" s="37" t="s">
        <v>2334</v>
      </c>
      <c r="I1284" s="12"/>
      <c r="J1284" s="12"/>
      <c r="K1284" s="12"/>
      <c r="L1284" s="12"/>
      <c r="M1284" s="12"/>
      <c r="N1284" s="12"/>
      <c r="O1284" s="12"/>
      <c r="P1284" s="12"/>
      <c r="Q1284" s="12"/>
    </row>
    <row r="1285" spans="1:17" ht="15.75" customHeight="1">
      <c r="A1285" s="37">
        <v>1426180</v>
      </c>
      <c r="B1285" s="28" t="s">
        <v>1993</v>
      </c>
      <c r="C1285" s="28" t="s">
        <v>2335</v>
      </c>
      <c r="D1285" s="56">
        <v>5563</v>
      </c>
      <c r="E1285" s="103">
        <f t="shared" si="31"/>
        <v>3004.02</v>
      </c>
      <c r="F1285" s="28" t="s">
        <v>13</v>
      </c>
      <c r="G1285" s="28" t="s">
        <v>1991</v>
      </c>
      <c r="H1285" s="37" t="s">
        <v>2336</v>
      </c>
      <c r="I1285" s="12"/>
      <c r="J1285" s="12"/>
      <c r="K1285" s="12"/>
      <c r="L1285" s="12"/>
      <c r="M1285" s="12"/>
      <c r="N1285" s="12"/>
      <c r="O1285" s="12"/>
      <c r="P1285" s="12"/>
      <c r="Q1285" s="12"/>
    </row>
    <row r="1286" spans="1:17" ht="15.75" customHeight="1">
      <c r="A1286" s="37">
        <v>1426181</v>
      </c>
      <c r="B1286" s="28" t="s">
        <v>1993</v>
      </c>
      <c r="C1286" s="28" t="s">
        <v>2337</v>
      </c>
      <c r="D1286" s="56">
        <v>7811</v>
      </c>
      <c r="E1286" s="103">
        <f t="shared" si="31"/>
        <v>4217.9400000000005</v>
      </c>
      <c r="F1286" s="28" t="s">
        <v>13</v>
      </c>
      <c r="G1286" s="28" t="s">
        <v>1991</v>
      </c>
      <c r="H1286" s="37" t="s">
        <v>2338</v>
      </c>
      <c r="I1286" s="12"/>
      <c r="J1286" s="12"/>
      <c r="K1286" s="12"/>
      <c r="L1286" s="12"/>
      <c r="M1286" s="12"/>
      <c r="N1286" s="12"/>
      <c r="O1286" s="12"/>
      <c r="P1286" s="12"/>
      <c r="Q1286" s="12"/>
    </row>
    <row r="1287" spans="1:17" ht="14.1" customHeight="1">
      <c r="A1287" s="37">
        <v>1426182</v>
      </c>
      <c r="B1287" s="28" t="s">
        <v>1993</v>
      </c>
      <c r="C1287" s="28" t="s">
        <v>2339</v>
      </c>
      <c r="D1287" s="56">
        <v>2783</v>
      </c>
      <c r="E1287" s="103">
        <f t="shared" si="31"/>
        <v>1502.8200000000002</v>
      </c>
      <c r="F1287" s="28" t="s">
        <v>13</v>
      </c>
      <c r="G1287" s="28" t="s">
        <v>1991</v>
      </c>
      <c r="H1287" s="37" t="s">
        <v>2340</v>
      </c>
      <c r="I1287" s="12"/>
      <c r="J1287" s="12"/>
      <c r="K1287" s="12"/>
      <c r="L1287" s="12"/>
      <c r="M1287" s="12"/>
      <c r="N1287" s="12"/>
      <c r="O1287" s="12"/>
      <c r="P1287" s="12"/>
      <c r="Q1287" s="12"/>
    </row>
    <row r="1288" spans="1:17" ht="15.75" customHeight="1">
      <c r="A1288" s="37">
        <v>1426183</v>
      </c>
      <c r="B1288" s="28" t="s">
        <v>1993</v>
      </c>
      <c r="C1288" s="28" t="s">
        <v>2341</v>
      </c>
      <c r="D1288" s="56">
        <v>3908</v>
      </c>
      <c r="E1288" s="103">
        <f t="shared" si="31"/>
        <v>2110.3200000000002</v>
      </c>
      <c r="F1288" s="28" t="s">
        <v>13</v>
      </c>
      <c r="G1288" s="28" t="s">
        <v>1991</v>
      </c>
      <c r="H1288" s="37" t="s">
        <v>2342</v>
      </c>
      <c r="I1288" s="12"/>
      <c r="J1288" s="12"/>
      <c r="K1288" s="12"/>
      <c r="L1288" s="12"/>
      <c r="M1288" s="12"/>
      <c r="N1288" s="12"/>
      <c r="O1288" s="12"/>
      <c r="P1288" s="12"/>
      <c r="Q1288" s="12"/>
    </row>
    <row r="1289" spans="1:17" ht="15.75" customHeight="1">
      <c r="A1289" s="37">
        <v>1426276</v>
      </c>
      <c r="B1289" s="28" t="s">
        <v>1993</v>
      </c>
      <c r="C1289" s="28" t="s">
        <v>2343</v>
      </c>
      <c r="D1289" s="85">
        <v>985</v>
      </c>
      <c r="E1289" s="103">
        <f t="shared" si="31"/>
        <v>531.90000000000009</v>
      </c>
      <c r="F1289" s="28" t="s">
        <v>13</v>
      </c>
      <c r="G1289" s="28" t="s">
        <v>1991</v>
      </c>
      <c r="H1289" s="37" t="s">
        <v>2344</v>
      </c>
      <c r="I1289" s="12"/>
      <c r="J1289" s="12"/>
      <c r="K1289" s="12"/>
      <c r="L1289" s="12"/>
      <c r="M1289" s="12"/>
      <c r="N1289" s="12"/>
      <c r="O1289" s="12"/>
      <c r="P1289" s="12"/>
      <c r="Q1289" s="12"/>
    </row>
    <row r="1290" spans="1:17" ht="15.75" customHeight="1">
      <c r="A1290" s="37">
        <v>1426277</v>
      </c>
      <c r="B1290" s="28" t="s">
        <v>1993</v>
      </c>
      <c r="C1290" s="28" t="s">
        <v>2345</v>
      </c>
      <c r="D1290" s="85">
        <v>971</v>
      </c>
      <c r="E1290" s="103">
        <f t="shared" si="31"/>
        <v>524.34</v>
      </c>
      <c r="F1290" s="28" t="s">
        <v>13</v>
      </c>
      <c r="G1290" s="28" t="s">
        <v>1991</v>
      </c>
      <c r="H1290" s="37" t="s">
        <v>2346</v>
      </c>
      <c r="I1290" s="12"/>
      <c r="J1290" s="12"/>
      <c r="K1290" s="12"/>
      <c r="L1290" s="12"/>
      <c r="M1290" s="12"/>
      <c r="N1290" s="12"/>
      <c r="O1290" s="12"/>
      <c r="P1290" s="12"/>
      <c r="Q1290" s="12"/>
    </row>
    <row r="1291" spans="1:17" ht="15.75" customHeight="1">
      <c r="A1291" s="37">
        <v>1426278</v>
      </c>
      <c r="B1291" s="28" t="s">
        <v>1993</v>
      </c>
      <c r="C1291" s="28" t="s">
        <v>2347</v>
      </c>
      <c r="D1291" s="85">
        <v>875</v>
      </c>
      <c r="E1291" s="103">
        <f t="shared" si="31"/>
        <v>472.50000000000006</v>
      </c>
      <c r="F1291" s="28" t="s">
        <v>13</v>
      </c>
      <c r="G1291" s="28" t="s">
        <v>1991</v>
      </c>
      <c r="H1291" s="37" t="s">
        <v>2348</v>
      </c>
      <c r="I1291" s="12"/>
      <c r="J1291" s="12"/>
      <c r="K1291" s="12"/>
      <c r="L1291" s="12"/>
      <c r="M1291" s="12"/>
      <c r="N1291" s="12"/>
      <c r="O1291" s="12"/>
      <c r="P1291" s="12"/>
      <c r="Q1291" s="12"/>
    </row>
    <row r="1292" spans="1:17" ht="15.75" customHeight="1">
      <c r="A1292" s="37">
        <v>1426279</v>
      </c>
      <c r="B1292" s="28" t="s">
        <v>1993</v>
      </c>
      <c r="C1292" s="28" t="s">
        <v>2349</v>
      </c>
      <c r="D1292" s="85">
        <v>1143</v>
      </c>
      <c r="E1292" s="103">
        <f t="shared" si="31"/>
        <v>617.22</v>
      </c>
      <c r="F1292" s="28" t="s">
        <v>13</v>
      </c>
      <c r="G1292" s="28" t="s">
        <v>1991</v>
      </c>
      <c r="H1292" s="37" t="s">
        <v>2350</v>
      </c>
      <c r="I1292" s="12"/>
      <c r="J1292" s="12"/>
      <c r="K1292" s="12"/>
      <c r="L1292" s="12"/>
      <c r="M1292" s="12"/>
      <c r="N1292" s="12"/>
      <c r="O1292" s="12"/>
      <c r="P1292" s="12"/>
      <c r="Q1292" s="12"/>
    </row>
    <row r="1293" spans="1:17" ht="15.75" customHeight="1">
      <c r="A1293" s="37">
        <v>1426280</v>
      </c>
      <c r="B1293" s="28" t="s">
        <v>1993</v>
      </c>
      <c r="C1293" s="28" t="s">
        <v>2351</v>
      </c>
      <c r="D1293" s="85">
        <v>1277</v>
      </c>
      <c r="E1293" s="103">
        <f t="shared" si="31"/>
        <v>689.58</v>
      </c>
      <c r="F1293" s="28" t="s">
        <v>13</v>
      </c>
      <c r="G1293" s="28" t="s">
        <v>1991</v>
      </c>
      <c r="H1293" s="37" t="s">
        <v>2352</v>
      </c>
      <c r="I1293" s="12"/>
      <c r="J1293" s="12"/>
      <c r="K1293" s="12"/>
      <c r="L1293" s="12"/>
      <c r="M1293" s="12"/>
      <c r="N1293" s="12"/>
      <c r="O1293" s="12"/>
      <c r="P1293" s="12"/>
      <c r="Q1293" s="12"/>
    </row>
    <row r="1294" spans="1:17" ht="15.75" customHeight="1">
      <c r="A1294" s="37">
        <v>1426281</v>
      </c>
      <c r="B1294" s="28" t="s">
        <v>1993</v>
      </c>
      <c r="C1294" s="28" t="s">
        <v>2353</v>
      </c>
      <c r="D1294" s="85">
        <v>1359</v>
      </c>
      <c r="E1294" s="103">
        <f t="shared" si="31"/>
        <v>733.86</v>
      </c>
      <c r="F1294" s="28" t="s">
        <v>13</v>
      </c>
      <c r="G1294" s="28" t="s">
        <v>1991</v>
      </c>
      <c r="H1294" s="37" t="s">
        <v>2354</v>
      </c>
      <c r="I1294" s="12"/>
      <c r="J1294" s="12"/>
      <c r="K1294" s="12"/>
      <c r="L1294" s="12"/>
      <c r="M1294" s="12"/>
      <c r="N1294" s="12"/>
      <c r="O1294" s="12"/>
      <c r="P1294" s="12"/>
      <c r="Q1294" s="12"/>
    </row>
    <row r="1295" spans="1:17" ht="15.75" customHeight="1">
      <c r="A1295" s="37">
        <v>1440185</v>
      </c>
      <c r="B1295" s="28" t="s">
        <v>1993</v>
      </c>
      <c r="C1295" s="28" t="s">
        <v>2355</v>
      </c>
      <c r="D1295" s="56">
        <v>5157</v>
      </c>
      <c r="E1295" s="103">
        <f t="shared" si="31"/>
        <v>2784.78</v>
      </c>
      <c r="F1295" s="28" t="s">
        <v>13</v>
      </c>
      <c r="G1295" s="28" t="s">
        <v>1991</v>
      </c>
      <c r="H1295" s="37" t="s">
        <v>2356</v>
      </c>
      <c r="I1295" s="12"/>
      <c r="J1295" s="12"/>
      <c r="K1295" s="12"/>
      <c r="L1295" s="12"/>
      <c r="M1295" s="12"/>
      <c r="N1295" s="12"/>
      <c r="O1295" s="12"/>
      <c r="P1295" s="12"/>
      <c r="Q1295" s="12"/>
    </row>
    <row r="1296" spans="1:17" ht="15.75" customHeight="1">
      <c r="A1296" s="37">
        <v>1440186</v>
      </c>
      <c r="B1296" s="28" t="s">
        <v>1993</v>
      </c>
      <c r="C1296" s="28" t="s">
        <v>2357</v>
      </c>
      <c r="D1296" s="56">
        <v>7473</v>
      </c>
      <c r="E1296" s="103">
        <f t="shared" si="31"/>
        <v>4035.42</v>
      </c>
      <c r="F1296" s="28" t="s">
        <v>13</v>
      </c>
      <c r="G1296" s="28" t="s">
        <v>1991</v>
      </c>
      <c r="H1296" s="37" t="s">
        <v>2358</v>
      </c>
      <c r="I1296" s="12"/>
      <c r="J1296" s="12"/>
      <c r="K1296" s="12"/>
      <c r="L1296" s="12"/>
      <c r="M1296" s="12"/>
      <c r="N1296" s="12"/>
      <c r="O1296" s="12"/>
      <c r="P1296" s="12"/>
      <c r="Q1296" s="12"/>
    </row>
    <row r="1297" spans="1:17" ht="15.75" customHeight="1">
      <c r="A1297" s="37">
        <v>1440187</v>
      </c>
      <c r="B1297" s="28" t="s">
        <v>1993</v>
      </c>
      <c r="C1297" s="28" t="s">
        <v>2359</v>
      </c>
      <c r="D1297" s="56">
        <v>2580</v>
      </c>
      <c r="E1297" s="103">
        <f t="shared" si="31"/>
        <v>1393.2</v>
      </c>
      <c r="F1297" s="28" t="s">
        <v>13</v>
      </c>
      <c r="G1297" s="28" t="s">
        <v>1991</v>
      </c>
      <c r="H1297" s="37" t="s">
        <v>2360</v>
      </c>
      <c r="I1297" s="12"/>
      <c r="J1297" s="12"/>
      <c r="K1297" s="12"/>
      <c r="L1297" s="12"/>
      <c r="M1297" s="12"/>
      <c r="N1297" s="12"/>
      <c r="O1297" s="12"/>
      <c r="P1297" s="12"/>
      <c r="Q1297" s="12"/>
    </row>
    <row r="1298" spans="1:17" ht="15.75" customHeight="1">
      <c r="A1298" s="37">
        <v>1440188</v>
      </c>
      <c r="B1298" s="28" t="s">
        <v>1993</v>
      </c>
      <c r="C1298" s="28" t="s">
        <v>2361</v>
      </c>
      <c r="D1298" s="56">
        <v>3705</v>
      </c>
      <c r="E1298" s="103">
        <f t="shared" si="31"/>
        <v>2000.7</v>
      </c>
      <c r="F1298" s="28" t="s">
        <v>13</v>
      </c>
      <c r="G1298" s="28" t="s">
        <v>1991</v>
      </c>
      <c r="H1298" s="37" t="s">
        <v>2362</v>
      </c>
      <c r="I1298" s="12"/>
      <c r="J1298" s="12"/>
      <c r="K1298" s="12"/>
      <c r="L1298" s="12"/>
      <c r="M1298" s="12"/>
      <c r="N1298" s="12"/>
      <c r="O1298" s="12"/>
      <c r="P1298" s="12"/>
      <c r="Q1298" s="12"/>
    </row>
    <row r="1299" spans="1:17" ht="15.75" customHeight="1">
      <c r="A1299" s="37">
        <v>1440959</v>
      </c>
      <c r="B1299" s="28" t="s">
        <v>1993</v>
      </c>
      <c r="C1299" s="28" t="s">
        <v>2363</v>
      </c>
      <c r="D1299" s="85">
        <v>2956</v>
      </c>
      <c r="E1299" s="103">
        <f t="shared" si="31"/>
        <v>1596.24</v>
      </c>
      <c r="F1299" s="28" t="s">
        <v>13</v>
      </c>
      <c r="G1299" s="28" t="s">
        <v>1991</v>
      </c>
      <c r="H1299" s="37" t="s">
        <v>2364</v>
      </c>
      <c r="I1299" s="12"/>
      <c r="J1299" s="12"/>
      <c r="K1299" s="12"/>
      <c r="L1299" s="12"/>
      <c r="M1299" s="12"/>
      <c r="N1299" s="12"/>
      <c r="O1299" s="12"/>
      <c r="P1299" s="12"/>
      <c r="Q1299" s="12"/>
    </row>
    <row r="1300" spans="1:17" ht="15.75" customHeight="1">
      <c r="A1300" s="37">
        <v>1440960</v>
      </c>
      <c r="B1300" s="28" t="s">
        <v>1993</v>
      </c>
      <c r="C1300" s="28" t="s">
        <v>2365</v>
      </c>
      <c r="D1300" s="56">
        <v>4911</v>
      </c>
      <c r="E1300" s="103">
        <f t="shared" si="31"/>
        <v>2651.94</v>
      </c>
      <c r="F1300" s="28" t="s">
        <v>13</v>
      </c>
      <c r="G1300" s="28" t="s">
        <v>1991</v>
      </c>
      <c r="H1300" s="37" t="s">
        <v>2366</v>
      </c>
      <c r="I1300" s="12"/>
      <c r="J1300" s="12"/>
      <c r="K1300" s="12"/>
      <c r="L1300" s="12"/>
      <c r="M1300" s="12"/>
      <c r="N1300" s="12"/>
      <c r="O1300" s="12"/>
      <c r="P1300" s="12"/>
      <c r="Q1300" s="12"/>
    </row>
    <row r="1301" spans="1:17" ht="15.75" customHeight="1">
      <c r="A1301" s="37">
        <v>1440961</v>
      </c>
      <c r="B1301" s="28" t="s">
        <v>1993</v>
      </c>
      <c r="C1301" s="28" t="s">
        <v>2367</v>
      </c>
      <c r="D1301" s="56">
        <v>7225</v>
      </c>
      <c r="E1301" s="103">
        <f t="shared" si="31"/>
        <v>3901.5000000000005</v>
      </c>
      <c r="F1301" s="28" t="s">
        <v>13</v>
      </c>
      <c r="G1301" s="28" t="s">
        <v>1991</v>
      </c>
      <c r="H1301" s="37" t="s">
        <v>2368</v>
      </c>
      <c r="I1301" s="12"/>
      <c r="J1301" s="12"/>
      <c r="K1301" s="12"/>
      <c r="L1301" s="12"/>
      <c r="M1301" s="12"/>
      <c r="N1301" s="12"/>
      <c r="O1301" s="12"/>
      <c r="P1301" s="12"/>
      <c r="Q1301" s="12"/>
    </row>
    <row r="1302" spans="1:17" ht="15.75" customHeight="1">
      <c r="A1302" s="37">
        <v>1444430</v>
      </c>
      <c r="B1302" s="28" t="s">
        <v>1993</v>
      </c>
      <c r="C1302" s="28" t="s">
        <v>2369</v>
      </c>
      <c r="D1302" s="85">
        <v>2458</v>
      </c>
      <c r="E1302" s="103">
        <f t="shared" si="31"/>
        <v>1327.3200000000002</v>
      </c>
      <c r="F1302" s="28" t="s">
        <v>13</v>
      </c>
      <c r="G1302" s="28" t="s">
        <v>1991</v>
      </c>
      <c r="H1302" s="37" t="s">
        <v>2370</v>
      </c>
      <c r="I1302" s="12"/>
      <c r="J1302" s="12"/>
      <c r="K1302" s="12"/>
      <c r="L1302" s="12"/>
      <c r="M1302" s="12"/>
      <c r="N1302" s="12"/>
      <c r="O1302" s="12"/>
      <c r="P1302" s="12"/>
      <c r="Q1302" s="12"/>
    </row>
    <row r="1303" spans="1:17" ht="15.75" customHeight="1">
      <c r="A1303" s="37">
        <v>1444431</v>
      </c>
      <c r="B1303" s="28" t="s">
        <v>1993</v>
      </c>
      <c r="C1303" s="28" t="s">
        <v>2371</v>
      </c>
      <c r="D1303" s="56">
        <v>3582</v>
      </c>
      <c r="E1303" s="103">
        <f t="shared" si="31"/>
        <v>1934.2800000000002</v>
      </c>
      <c r="F1303" s="28" t="s">
        <v>13</v>
      </c>
      <c r="G1303" s="28" t="s">
        <v>1991</v>
      </c>
      <c r="H1303" s="37" t="s">
        <v>2372</v>
      </c>
      <c r="I1303" s="12"/>
      <c r="J1303" s="12"/>
      <c r="K1303" s="12"/>
      <c r="L1303" s="12"/>
      <c r="M1303" s="12"/>
      <c r="N1303" s="12"/>
      <c r="O1303" s="12"/>
      <c r="P1303" s="12"/>
      <c r="Q1303" s="12"/>
    </row>
    <row r="1304" spans="1:17" ht="15.75" customHeight="1">
      <c r="A1304" s="37">
        <v>1444433</v>
      </c>
      <c r="B1304" s="28" t="s">
        <v>1993</v>
      </c>
      <c r="C1304" s="28" t="s">
        <v>2373</v>
      </c>
      <c r="D1304" s="85">
        <v>3731</v>
      </c>
      <c r="E1304" s="103">
        <f t="shared" si="31"/>
        <v>2014.7400000000002</v>
      </c>
      <c r="F1304" s="28" t="s">
        <v>13</v>
      </c>
      <c r="G1304" s="28" t="s">
        <v>1991</v>
      </c>
      <c r="H1304" s="37" t="s">
        <v>2374</v>
      </c>
      <c r="I1304" s="12"/>
      <c r="J1304" s="12"/>
      <c r="K1304" s="12"/>
      <c r="L1304" s="12"/>
      <c r="M1304" s="12"/>
      <c r="N1304" s="12"/>
      <c r="O1304" s="12"/>
      <c r="P1304" s="12"/>
      <c r="Q1304" s="12"/>
    </row>
    <row r="1305" spans="1:17" ht="15.75" customHeight="1">
      <c r="A1305" s="37">
        <v>1444434</v>
      </c>
      <c r="B1305" s="28" t="s">
        <v>1993</v>
      </c>
      <c r="C1305" s="28" t="s">
        <v>2375</v>
      </c>
      <c r="D1305" s="85">
        <v>4105</v>
      </c>
      <c r="E1305" s="103">
        <f t="shared" si="31"/>
        <v>2216.7000000000003</v>
      </c>
      <c r="F1305" s="28" t="s">
        <v>13</v>
      </c>
      <c r="G1305" s="28" t="s">
        <v>1991</v>
      </c>
      <c r="H1305" s="37" t="s">
        <v>2376</v>
      </c>
      <c r="I1305" s="12"/>
      <c r="J1305" s="12"/>
      <c r="K1305" s="12"/>
      <c r="L1305" s="12"/>
      <c r="M1305" s="12"/>
      <c r="N1305" s="12"/>
      <c r="O1305" s="12"/>
      <c r="P1305" s="12"/>
      <c r="Q1305" s="12"/>
    </row>
    <row r="1306" spans="1:17" ht="15.75" customHeight="1">
      <c r="A1306" s="37">
        <v>1444436</v>
      </c>
      <c r="B1306" s="28" t="s">
        <v>1993</v>
      </c>
      <c r="C1306" s="28" t="s">
        <v>2377</v>
      </c>
      <c r="D1306" s="56">
        <v>2992</v>
      </c>
      <c r="E1306" s="103">
        <f t="shared" si="31"/>
        <v>1615.68</v>
      </c>
      <c r="F1306" s="28" t="s">
        <v>13</v>
      </c>
      <c r="G1306" s="28" t="s">
        <v>1991</v>
      </c>
      <c r="H1306" s="37" t="s">
        <v>2378</v>
      </c>
      <c r="I1306" s="12"/>
      <c r="J1306" s="12"/>
      <c r="K1306" s="12"/>
      <c r="L1306" s="12"/>
      <c r="M1306" s="12"/>
      <c r="N1306" s="12"/>
      <c r="O1306" s="12"/>
      <c r="P1306" s="12"/>
      <c r="Q1306" s="12"/>
    </row>
    <row r="1307" spans="1:17" ht="15.75" customHeight="1">
      <c r="A1307" s="37">
        <v>1444439</v>
      </c>
      <c r="B1307" s="28" t="s">
        <v>1993</v>
      </c>
      <c r="C1307" s="28" t="s">
        <v>2379</v>
      </c>
      <c r="D1307" s="85">
        <v>1534</v>
      </c>
      <c r="E1307" s="103">
        <f t="shared" si="31"/>
        <v>828.36</v>
      </c>
      <c r="F1307" s="28" t="s">
        <v>13</v>
      </c>
      <c r="G1307" s="28" t="s">
        <v>1991</v>
      </c>
      <c r="H1307" s="37" t="s">
        <v>2380</v>
      </c>
      <c r="I1307" s="12"/>
      <c r="J1307" s="12"/>
      <c r="K1307" s="12"/>
      <c r="L1307" s="12"/>
      <c r="M1307" s="12"/>
      <c r="N1307" s="12"/>
      <c r="O1307" s="12"/>
      <c r="P1307" s="12"/>
      <c r="Q1307" s="12"/>
    </row>
    <row r="1308" spans="1:17" ht="15.75" customHeight="1">
      <c r="A1308" s="37">
        <v>1444440</v>
      </c>
      <c r="B1308" s="28" t="s">
        <v>1993</v>
      </c>
      <c r="C1308" s="28" t="s">
        <v>2381</v>
      </c>
      <c r="D1308" s="85">
        <v>1530</v>
      </c>
      <c r="E1308" s="103">
        <f t="shared" si="31"/>
        <v>826.2</v>
      </c>
      <c r="F1308" s="28" t="s">
        <v>13</v>
      </c>
      <c r="G1308" s="28" t="s">
        <v>1991</v>
      </c>
      <c r="H1308" s="37" t="s">
        <v>2382</v>
      </c>
      <c r="I1308" s="12"/>
      <c r="J1308" s="12"/>
      <c r="K1308" s="12"/>
      <c r="L1308" s="12"/>
      <c r="M1308" s="12"/>
      <c r="N1308" s="12"/>
      <c r="O1308" s="12"/>
      <c r="P1308" s="12"/>
      <c r="Q1308" s="12"/>
    </row>
    <row r="1309" spans="1:17" ht="15.75" customHeight="1">
      <c r="A1309" s="37">
        <v>1444441</v>
      </c>
      <c r="B1309" s="28" t="s">
        <v>1993</v>
      </c>
      <c r="C1309" s="28" t="s">
        <v>2383</v>
      </c>
      <c r="D1309" s="85">
        <v>1886</v>
      </c>
      <c r="E1309" s="103">
        <f t="shared" si="31"/>
        <v>1018.44</v>
      </c>
      <c r="F1309" s="28" t="s">
        <v>13</v>
      </c>
      <c r="G1309" s="28" t="s">
        <v>1991</v>
      </c>
      <c r="H1309" s="37" t="s">
        <v>2384</v>
      </c>
      <c r="I1309" s="12"/>
      <c r="J1309" s="12"/>
      <c r="K1309" s="12"/>
      <c r="L1309" s="12"/>
      <c r="M1309" s="12"/>
      <c r="N1309" s="12"/>
      <c r="O1309" s="12"/>
      <c r="P1309" s="12"/>
      <c r="Q1309" s="12"/>
    </row>
    <row r="1310" spans="1:17" ht="15.75" customHeight="1">
      <c r="A1310" s="37">
        <v>1444442</v>
      </c>
      <c r="B1310" s="28" t="s">
        <v>1993</v>
      </c>
      <c r="C1310" s="28" t="s">
        <v>2385</v>
      </c>
      <c r="D1310" s="56">
        <v>1715</v>
      </c>
      <c r="E1310" s="103">
        <f t="shared" si="31"/>
        <v>926.1</v>
      </c>
      <c r="F1310" s="28" t="s">
        <v>13</v>
      </c>
      <c r="G1310" s="28" t="s">
        <v>1991</v>
      </c>
      <c r="H1310" s="37" t="s">
        <v>2386</v>
      </c>
      <c r="I1310" s="12"/>
      <c r="J1310" s="12"/>
      <c r="K1310" s="12"/>
      <c r="L1310" s="12"/>
      <c r="M1310" s="12"/>
      <c r="N1310" s="12"/>
      <c r="O1310" s="12"/>
      <c r="P1310" s="12"/>
      <c r="Q1310" s="12"/>
    </row>
    <row r="1311" spans="1:17" ht="15.75" customHeight="1">
      <c r="A1311" s="37">
        <v>1444443</v>
      </c>
      <c r="B1311" s="28" t="s">
        <v>1993</v>
      </c>
      <c r="C1311" s="28" t="s">
        <v>2387</v>
      </c>
      <c r="D1311" s="85">
        <v>3761</v>
      </c>
      <c r="E1311" s="103">
        <f t="shared" si="31"/>
        <v>2030.94</v>
      </c>
      <c r="F1311" s="28" t="s">
        <v>13</v>
      </c>
      <c r="G1311" s="28" t="s">
        <v>1991</v>
      </c>
      <c r="H1311" s="37" t="s">
        <v>2388</v>
      </c>
      <c r="I1311" s="12"/>
      <c r="J1311" s="12"/>
      <c r="K1311" s="12"/>
      <c r="L1311" s="12"/>
      <c r="M1311" s="12"/>
      <c r="N1311" s="12"/>
      <c r="O1311" s="12"/>
      <c r="P1311" s="12"/>
      <c r="Q1311" s="12"/>
    </row>
    <row r="1312" spans="1:17" ht="15.75" customHeight="1">
      <c r="A1312" s="37">
        <v>1444444</v>
      </c>
      <c r="B1312" s="28" t="s">
        <v>1993</v>
      </c>
      <c r="C1312" s="28" t="s">
        <v>2389</v>
      </c>
      <c r="D1312" s="85">
        <v>4168</v>
      </c>
      <c r="E1312" s="103">
        <f t="shared" si="31"/>
        <v>2250.7200000000003</v>
      </c>
      <c r="F1312" s="28" t="s">
        <v>13</v>
      </c>
      <c r="G1312" s="28" t="s">
        <v>1991</v>
      </c>
      <c r="H1312" s="37" t="s">
        <v>2390</v>
      </c>
      <c r="I1312" s="12"/>
      <c r="J1312" s="12"/>
      <c r="K1312" s="12"/>
      <c r="L1312" s="12"/>
      <c r="M1312" s="12"/>
      <c r="N1312" s="12"/>
      <c r="O1312" s="12"/>
      <c r="P1312" s="12"/>
      <c r="Q1312" s="12"/>
    </row>
    <row r="1313" spans="1:17" ht="15.75" customHeight="1">
      <c r="A1313" s="37">
        <v>1444445</v>
      </c>
      <c r="B1313" s="28" t="s">
        <v>1993</v>
      </c>
      <c r="C1313" s="28" t="s">
        <v>2391</v>
      </c>
      <c r="D1313" s="85">
        <v>5009</v>
      </c>
      <c r="E1313" s="103">
        <f t="shared" ref="E1313:E1376" si="32">SUM(D1313*0.54)</f>
        <v>2704.86</v>
      </c>
      <c r="F1313" s="28" t="s">
        <v>13</v>
      </c>
      <c r="G1313" s="28" t="s">
        <v>1991</v>
      </c>
      <c r="H1313" s="37" t="s">
        <v>2392</v>
      </c>
      <c r="I1313" s="12"/>
      <c r="J1313" s="12"/>
      <c r="K1313" s="12"/>
      <c r="L1313" s="12"/>
      <c r="M1313" s="12"/>
      <c r="N1313" s="12"/>
      <c r="O1313" s="12"/>
      <c r="P1313" s="12"/>
      <c r="Q1313" s="12"/>
    </row>
    <row r="1314" spans="1:17" ht="15.75" customHeight="1">
      <c r="A1314" s="37">
        <v>1444446</v>
      </c>
      <c r="B1314" s="28" t="s">
        <v>1993</v>
      </c>
      <c r="C1314" s="28" t="s">
        <v>2393</v>
      </c>
      <c r="D1314" s="85">
        <v>1459</v>
      </c>
      <c r="E1314" s="103">
        <f t="shared" si="32"/>
        <v>787.86</v>
      </c>
      <c r="F1314" s="28" t="s">
        <v>13</v>
      </c>
      <c r="G1314" s="28" t="s">
        <v>1991</v>
      </c>
      <c r="H1314" s="37" t="s">
        <v>2394</v>
      </c>
      <c r="I1314" s="12"/>
      <c r="J1314" s="12"/>
      <c r="K1314" s="12"/>
      <c r="L1314" s="12"/>
      <c r="M1314" s="12"/>
      <c r="N1314" s="12"/>
      <c r="O1314" s="12"/>
      <c r="P1314" s="12"/>
      <c r="Q1314" s="12"/>
    </row>
    <row r="1315" spans="1:17" ht="15.75" customHeight="1">
      <c r="A1315" s="37">
        <v>1454456</v>
      </c>
      <c r="B1315" s="28" t="s">
        <v>1993</v>
      </c>
      <c r="C1315" s="28" t="s">
        <v>2395</v>
      </c>
      <c r="D1315" s="85">
        <v>1737</v>
      </c>
      <c r="E1315" s="103">
        <f t="shared" si="32"/>
        <v>937.98</v>
      </c>
      <c r="F1315" s="28" t="s">
        <v>13</v>
      </c>
      <c r="G1315" s="28" t="s">
        <v>1991</v>
      </c>
      <c r="H1315" s="37" t="s">
        <v>2396</v>
      </c>
      <c r="I1315" s="12"/>
      <c r="J1315" s="12"/>
      <c r="K1315" s="12"/>
      <c r="L1315" s="12"/>
      <c r="M1315" s="12"/>
      <c r="N1315" s="12"/>
      <c r="O1315" s="12"/>
      <c r="P1315" s="12"/>
      <c r="Q1315" s="12"/>
    </row>
    <row r="1316" spans="1:17" ht="15.75" customHeight="1">
      <c r="A1316" s="37">
        <v>1456999</v>
      </c>
      <c r="B1316" s="28" t="s">
        <v>1993</v>
      </c>
      <c r="C1316" s="28" t="s">
        <v>2397</v>
      </c>
      <c r="D1316" s="85">
        <v>8492</v>
      </c>
      <c r="E1316" s="103">
        <f t="shared" si="32"/>
        <v>4585.68</v>
      </c>
      <c r="F1316" s="28" t="s">
        <v>13</v>
      </c>
      <c r="G1316" s="28" t="s">
        <v>1991</v>
      </c>
      <c r="H1316" s="37" t="s">
        <v>2398</v>
      </c>
      <c r="I1316" s="12"/>
      <c r="J1316" s="12"/>
      <c r="K1316" s="12"/>
      <c r="L1316" s="12"/>
      <c r="M1316" s="12"/>
      <c r="N1316" s="12"/>
      <c r="O1316" s="12"/>
      <c r="P1316" s="12"/>
      <c r="Q1316" s="12"/>
    </row>
    <row r="1317" spans="1:17" ht="15.75" customHeight="1">
      <c r="A1317" s="37">
        <v>1468327</v>
      </c>
      <c r="B1317" s="28" t="s">
        <v>1993</v>
      </c>
      <c r="C1317" s="28" t="s">
        <v>2399</v>
      </c>
      <c r="D1317" s="85">
        <v>662</v>
      </c>
      <c r="E1317" s="103">
        <f t="shared" si="32"/>
        <v>357.48</v>
      </c>
      <c r="F1317" s="28" t="s">
        <v>13</v>
      </c>
      <c r="G1317" s="28" t="s">
        <v>1991</v>
      </c>
      <c r="H1317" s="37" t="s">
        <v>2400</v>
      </c>
      <c r="I1317" s="12"/>
      <c r="J1317" s="12"/>
      <c r="K1317" s="12"/>
      <c r="L1317" s="12"/>
      <c r="M1317" s="12"/>
      <c r="N1317" s="12"/>
      <c r="O1317" s="12"/>
      <c r="P1317" s="12"/>
      <c r="Q1317" s="12"/>
    </row>
    <row r="1318" spans="1:17" ht="15.75" customHeight="1">
      <c r="A1318" s="37">
        <v>1468328</v>
      </c>
      <c r="B1318" s="28" t="s">
        <v>1993</v>
      </c>
      <c r="C1318" s="28" t="s">
        <v>2401</v>
      </c>
      <c r="D1318" s="85">
        <v>662</v>
      </c>
      <c r="E1318" s="103">
        <f t="shared" si="32"/>
        <v>357.48</v>
      </c>
      <c r="F1318" s="28" t="s">
        <v>13</v>
      </c>
      <c r="G1318" s="28" t="s">
        <v>1991</v>
      </c>
      <c r="H1318" s="37" t="s">
        <v>2402</v>
      </c>
      <c r="I1318" s="12"/>
      <c r="J1318" s="12"/>
      <c r="K1318" s="12"/>
      <c r="L1318" s="12"/>
      <c r="M1318" s="12"/>
      <c r="N1318" s="12"/>
      <c r="O1318" s="12"/>
      <c r="P1318" s="12"/>
      <c r="Q1318" s="12"/>
    </row>
    <row r="1319" spans="1:17" ht="15.75" customHeight="1">
      <c r="A1319" s="37">
        <v>1468329</v>
      </c>
      <c r="B1319" s="28" t="s">
        <v>1993</v>
      </c>
      <c r="C1319" s="28" t="s">
        <v>2403</v>
      </c>
      <c r="D1319" s="85">
        <v>709</v>
      </c>
      <c r="E1319" s="103">
        <f t="shared" si="32"/>
        <v>382.86</v>
      </c>
      <c r="F1319" s="28" t="s">
        <v>13</v>
      </c>
      <c r="G1319" s="28" t="s">
        <v>1991</v>
      </c>
      <c r="H1319" s="37" t="s">
        <v>2404</v>
      </c>
      <c r="I1319" s="12"/>
      <c r="J1319" s="12"/>
      <c r="K1319" s="12"/>
      <c r="L1319" s="12"/>
      <c r="M1319" s="12"/>
      <c r="N1319" s="12"/>
      <c r="O1319" s="12"/>
      <c r="P1319" s="12"/>
      <c r="Q1319" s="12"/>
    </row>
    <row r="1320" spans="1:17" ht="15.75" customHeight="1">
      <c r="A1320" s="37">
        <v>1468330</v>
      </c>
      <c r="B1320" s="28" t="s">
        <v>1993</v>
      </c>
      <c r="C1320" s="28" t="s">
        <v>2405</v>
      </c>
      <c r="D1320" s="85">
        <v>709</v>
      </c>
      <c r="E1320" s="103">
        <f t="shared" si="32"/>
        <v>382.86</v>
      </c>
      <c r="F1320" s="28" t="s">
        <v>13</v>
      </c>
      <c r="G1320" s="28" t="s">
        <v>1991</v>
      </c>
      <c r="H1320" s="37" t="s">
        <v>2406</v>
      </c>
      <c r="I1320" s="12"/>
      <c r="J1320" s="12"/>
      <c r="K1320" s="12"/>
      <c r="L1320" s="12"/>
      <c r="M1320" s="12"/>
      <c r="N1320" s="12"/>
      <c r="O1320" s="12"/>
      <c r="P1320" s="12"/>
      <c r="Q1320" s="12"/>
    </row>
    <row r="1321" spans="1:17" ht="15.75" customHeight="1">
      <c r="A1321" s="37">
        <v>1468331</v>
      </c>
      <c r="B1321" s="28" t="s">
        <v>1993</v>
      </c>
      <c r="C1321" s="28" t="s">
        <v>2407</v>
      </c>
      <c r="D1321" s="85">
        <v>836</v>
      </c>
      <c r="E1321" s="103">
        <f t="shared" si="32"/>
        <v>451.44000000000005</v>
      </c>
      <c r="F1321" s="28" t="s">
        <v>13</v>
      </c>
      <c r="G1321" s="28" t="s">
        <v>1991</v>
      </c>
      <c r="H1321" s="37" t="s">
        <v>2408</v>
      </c>
      <c r="I1321" s="12"/>
      <c r="J1321" s="12"/>
      <c r="K1321" s="12"/>
      <c r="L1321" s="12"/>
      <c r="M1321" s="12"/>
      <c r="N1321" s="12"/>
      <c r="O1321" s="12"/>
      <c r="P1321" s="12"/>
      <c r="Q1321" s="12"/>
    </row>
    <row r="1322" spans="1:17" ht="15.75" customHeight="1">
      <c r="A1322" s="37">
        <v>1468332</v>
      </c>
      <c r="B1322" s="28" t="s">
        <v>1993</v>
      </c>
      <c r="C1322" s="28" t="s">
        <v>2409</v>
      </c>
      <c r="D1322" s="85">
        <v>885</v>
      </c>
      <c r="E1322" s="103">
        <f t="shared" si="32"/>
        <v>477.90000000000003</v>
      </c>
      <c r="F1322" s="28" t="s">
        <v>13</v>
      </c>
      <c r="G1322" s="28" t="s">
        <v>1991</v>
      </c>
      <c r="H1322" s="37" t="s">
        <v>2410</v>
      </c>
      <c r="I1322" s="12"/>
      <c r="J1322" s="12"/>
      <c r="K1322" s="12"/>
      <c r="L1322" s="12"/>
      <c r="M1322" s="12"/>
      <c r="N1322" s="12"/>
      <c r="O1322" s="12"/>
      <c r="P1322" s="12"/>
      <c r="Q1322" s="12"/>
    </row>
    <row r="1323" spans="1:17" ht="15.75" customHeight="1">
      <c r="A1323" s="37">
        <v>1468333</v>
      </c>
      <c r="B1323" s="28" t="s">
        <v>1993</v>
      </c>
      <c r="C1323" s="28" t="s">
        <v>2411</v>
      </c>
      <c r="D1323" s="85">
        <v>1097</v>
      </c>
      <c r="E1323" s="103">
        <f t="shared" si="32"/>
        <v>592.38</v>
      </c>
      <c r="F1323" s="28" t="s">
        <v>13</v>
      </c>
      <c r="G1323" s="28" t="s">
        <v>1991</v>
      </c>
      <c r="H1323" s="37" t="s">
        <v>2412</v>
      </c>
      <c r="I1323" s="12"/>
      <c r="J1323" s="12"/>
      <c r="K1323" s="12"/>
      <c r="L1323" s="12"/>
      <c r="M1323" s="12"/>
      <c r="N1323" s="12"/>
      <c r="O1323" s="12"/>
      <c r="P1323" s="12"/>
      <c r="Q1323" s="12"/>
    </row>
    <row r="1324" spans="1:17" ht="15.75" customHeight="1">
      <c r="A1324" s="37">
        <v>1468334</v>
      </c>
      <c r="B1324" s="28" t="s">
        <v>1993</v>
      </c>
      <c r="C1324" s="28" t="s">
        <v>2413</v>
      </c>
      <c r="D1324" s="85">
        <v>1192</v>
      </c>
      <c r="E1324" s="103">
        <f t="shared" si="32"/>
        <v>643.68000000000006</v>
      </c>
      <c r="F1324" s="28" t="s">
        <v>13</v>
      </c>
      <c r="G1324" s="28" t="s">
        <v>1991</v>
      </c>
      <c r="H1324" s="37" t="s">
        <v>2414</v>
      </c>
      <c r="I1324" s="12"/>
      <c r="J1324" s="12"/>
      <c r="K1324" s="12"/>
      <c r="L1324" s="12"/>
      <c r="M1324" s="12"/>
      <c r="N1324" s="12"/>
      <c r="O1324" s="12"/>
      <c r="P1324" s="12"/>
      <c r="Q1324" s="12"/>
    </row>
    <row r="1325" spans="1:17" ht="15.75" customHeight="1">
      <c r="A1325" s="37">
        <v>1468335</v>
      </c>
      <c r="B1325" s="28" t="s">
        <v>1993</v>
      </c>
      <c r="C1325" s="28" t="s">
        <v>2415</v>
      </c>
      <c r="D1325" s="85">
        <v>4974</v>
      </c>
      <c r="E1325" s="103">
        <f t="shared" si="32"/>
        <v>2685.96</v>
      </c>
      <c r="F1325" s="28" t="s">
        <v>13</v>
      </c>
      <c r="G1325" s="28" t="s">
        <v>1991</v>
      </c>
      <c r="H1325" s="37" t="s">
        <v>2416</v>
      </c>
      <c r="I1325" s="12"/>
      <c r="J1325" s="12"/>
      <c r="K1325" s="12"/>
      <c r="L1325" s="12"/>
      <c r="M1325" s="12"/>
      <c r="N1325" s="12"/>
      <c r="O1325" s="12"/>
      <c r="P1325" s="12"/>
      <c r="Q1325" s="12"/>
    </row>
    <row r="1326" spans="1:17" ht="15.75" customHeight="1">
      <c r="A1326" s="37">
        <v>1468336</v>
      </c>
      <c r="B1326" s="28" t="s">
        <v>1993</v>
      </c>
      <c r="C1326" s="28" t="s">
        <v>2417</v>
      </c>
      <c r="D1326" s="85">
        <v>6521</v>
      </c>
      <c r="E1326" s="103">
        <f t="shared" si="32"/>
        <v>3521.34</v>
      </c>
      <c r="F1326" s="28" t="s">
        <v>13</v>
      </c>
      <c r="G1326" s="28" t="s">
        <v>1991</v>
      </c>
      <c r="H1326" s="37" t="s">
        <v>2418</v>
      </c>
      <c r="I1326" s="12"/>
      <c r="J1326" s="12"/>
      <c r="K1326" s="12"/>
      <c r="L1326" s="12"/>
      <c r="M1326" s="12"/>
      <c r="N1326" s="12"/>
      <c r="O1326" s="12"/>
      <c r="P1326" s="12"/>
      <c r="Q1326" s="12"/>
    </row>
    <row r="1327" spans="1:17" ht="15.75" customHeight="1">
      <c r="A1327" s="37">
        <v>1468337</v>
      </c>
      <c r="B1327" s="28" t="s">
        <v>1993</v>
      </c>
      <c r="C1327" s="28" t="s">
        <v>2417</v>
      </c>
      <c r="D1327" s="85">
        <v>8691</v>
      </c>
      <c r="E1327" s="103">
        <f t="shared" si="32"/>
        <v>4693.1400000000003</v>
      </c>
      <c r="F1327" s="28" t="s">
        <v>13</v>
      </c>
      <c r="G1327" s="28" t="s">
        <v>1991</v>
      </c>
      <c r="H1327" s="37" t="s">
        <v>2419</v>
      </c>
      <c r="I1327" s="12"/>
      <c r="J1327" s="12"/>
      <c r="K1327" s="12"/>
      <c r="L1327" s="12"/>
      <c r="M1327" s="12"/>
      <c r="N1327" s="12"/>
      <c r="O1327" s="12"/>
      <c r="P1327" s="12"/>
      <c r="Q1327" s="12"/>
    </row>
    <row r="1328" spans="1:17" ht="15.75" customHeight="1">
      <c r="A1328" s="37">
        <v>1468338</v>
      </c>
      <c r="B1328" s="28" t="s">
        <v>1993</v>
      </c>
      <c r="C1328" s="28" t="s">
        <v>2420</v>
      </c>
      <c r="D1328" s="85">
        <v>2453</v>
      </c>
      <c r="E1328" s="103">
        <f t="shared" si="32"/>
        <v>1324.6200000000001</v>
      </c>
      <c r="F1328" s="28" t="s">
        <v>13</v>
      </c>
      <c r="G1328" s="28" t="s">
        <v>1991</v>
      </c>
      <c r="H1328" s="37" t="s">
        <v>2421</v>
      </c>
      <c r="I1328" s="12"/>
      <c r="J1328" s="12"/>
      <c r="K1328" s="12"/>
      <c r="L1328" s="12"/>
      <c r="M1328" s="12"/>
      <c r="N1328" s="12"/>
      <c r="O1328" s="12"/>
      <c r="P1328" s="12"/>
      <c r="Q1328" s="12"/>
    </row>
    <row r="1329" spans="1:17" ht="15.75" customHeight="1">
      <c r="A1329" s="37">
        <v>1468340</v>
      </c>
      <c r="B1329" s="28" t="s">
        <v>1993</v>
      </c>
      <c r="C1329" s="28" t="s">
        <v>2422</v>
      </c>
      <c r="D1329" s="85">
        <v>1790</v>
      </c>
      <c r="E1329" s="103">
        <f t="shared" si="32"/>
        <v>966.6</v>
      </c>
      <c r="F1329" s="28" t="s">
        <v>13</v>
      </c>
      <c r="G1329" s="28" t="s">
        <v>1991</v>
      </c>
      <c r="H1329" s="37" t="s">
        <v>2262</v>
      </c>
      <c r="I1329" s="12"/>
      <c r="J1329" s="12"/>
      <c r="K1329" s="12"/>
      <c r="L1329" s="12"/>
      <c r="M1329" s="12"/>
      <c r="N1329" s="12"/>
      <c r="O1329" s="12"/>
      <c r="P1329" s="12"/>
      <c r="Q1329" s="12"/>
    </row>
    <row r="1330" spans="1:17" ht="15.75" customHeight="1">
      <c r="A1330" s="37">
        <v>1468341</v>
      </c>
      <c r="B1330" s="28" t="s">
        <v>1993</v>
      </c>
      <c r="C1330" s="28" t="s">
        <v>2423</v>
      </c>
      <c r="D1330" s="85">
        <v>2101</v>
      </c>
      <c r="E1330" s="103">
        <f t="shared" si="32"/>
        <v>1134.54</v>
      </c>
      <c r="F1330" s="28" t="s">
        <v>13</v>
      </c>
      <c r="G1330" s="28" t="s">
        <v>1991</v>
      </c>
      <c r="H1330" s="37" t="s">
        <v>2424</v>
      </c>
      <c r="I1330" s="12"/>
      <c r="J1330" s="12"/>
      <c r="K1330" s="12"/>
      <c r="L1330" s="12"/>
      <c r="M1330" s="12"/>
      <c r="N1330" s="12"/>
      <c r="O1330" s="12"/>
      <c r="P1330" s="12"/>
      <c r="Q1330" s="12"/>
    </row>
    <row r="1331" spans="1:17" ht="15.75" customHeight="1">
      <c r="A1331" s="37">
        <v>1468342</v>
      </c>
      <c r="B1331" s="28" t="s">
        <v>1993</v>
      </c>
      <c r="C1331" s="28" t="s">
        <v>2425</v>
      </c>
      <c r="D1331" s="85">
        <v>710</v>
      </c>
      <c r="E1331" s="103">
        <f t="shared" si="32"/>
        <v>383.40000000000003</v>
      </c>
      <c r="F1331" s="28" t="s">
        <v>13</v>
      </c>
      <c r="G1331" s="28" t="s">
        <v>1991</v>
      </c>
      <c r="H1331" s="37" t="s">
        <v>2426</v>
      </c>
      <c r="I1331" s="12"/>
      <c r="J1331" s="12"/>
      <c r="K1331" s="12"/>
      <c r="L1331" s="12"/>
      <c r="M1331" s="12"/>
      <c r="N1331" s="12"/>
      <c r="O1331" s="12"/>
      <c r="P1331" s="12"/>
      <c r="Q1331" s="12"/>
    </row>
    <row r="1332" spans="1:17" ht="15.75" customHeight="1">
      <c r="A1332" s="37">
        <v>1468343</v>
      </c>
      <c r="B1332" s="28" t="s">
        <v>1993</v>
      </c>
      <c r="C1332" s="28" t="s">
        <v>2427</v>
      </c>
      <c r="D1332" s="85">
        <v>710</v>
      </c>
      <c r="E1332" s="103">
        <f t="shared" si="32"/>
        <v>383.40000000000003</v>
      </c>
      <c r="F1332" s="28" t="s">
        <v>13</v>
      </c>
      <c r="G1332" s="28" t="s">
        <v>1991</v>
      </c>
      <c r="H1332" s="37" t="s">
        <v>2428</v>
      </c>
      <c r="I1332" s="12"/>
      <c r="J1332" s="12"/>
      <c r="K1332" s="12"/>
      <c r="L1332" s="12"/>
      <c r="M1332" s="12"/>
      <c r="N1332" s="12"/>
      <c r="O1332" s="12"/>
      <c r="P1332" s="12"/>
      <c r="Q1332" s="12"/>
    </row>
    <row r="1333" spans="1:17" ht="15.75" customHeight="1">
      <c r="A1333" s="37">
        <v>1468344</v>
      </c>
      <c r="B1333" s="28" t="s">
        <v>1993</v>
      </c>
      <c r="C1333" s="28" t="s">
        <v>2429</v>
      </c>
      <c r="D1333" s="85">
        <v>767</v>
      </c>
      <c r="E1333" s="103">
        <f t="shared" si="32"/>
        <v>414.18</v>
      </c>
      <c r="F1333" s="28" t="s">
        <v>13</v>
      </c>
      <c r="G1333" s="28" t="s">
        <v>1991</v>
      </c>
      <c r="H1333" s="37" t="s">
        <v>2430</v>
      </c>
      <c r="I1333" s="12"/>
      <c r="J1333" s="12"/>
      <c r="K1333" s="12"/>
      <c r="L1333" s="12"/>
      <c r="M1333" s="12"/>
      <c r="N1333" s="12"/>
      <c r="O1333" s="12"/>
      <c r="P1333" s="12"/>
      <c r="Q1333" s="12"/>
    </row>
    <row r="1334" spans="1:17" ht="15.75" customHeight="1">
      <c r="A1334" s="37">
        <v>1468345</v>
      </c>
      <c r="B1334" s="28" t="s">
        <v>1993</v>
      </c>
      <c r="C1334" s="28" t="s">
        <v>2431</v>
      </c>
      <c r="D1334" s="85">
        <v>767</v>
      </c>
      <c r="E1334" s="103">
        <f t="shared" si="32"/>
        <v>414.18</v>
      </c>
      <c r="F1334" s="28" t="s">
        <v>13</v>
      </c>
      <c r="G1334" s="28" t="s">
        <v>1991</v>
      </c>
      <c r="H1334" s="37" t="s">
        <v>2432</v>
      </c>
      <c r="I1334" s="12"/>
      <c r="J1334" s="12"/>
      <c r="K1334" s="12"/>
      <c r="L1334" s="12"/>
      <c r="M1334" s="12"/>
      <c r="N1334" s="12"/>
      <c r="O1334" s="12"/>
      <c r="P1334" s="12"/>
      <c r="Q1334" s="12"/>
    </row>
    <row r="1335" spans="1:17" ht="15.75" customHeight="1">
      <c r="A1335" s="37">
        <v>1468346</v>
      </c>
      <c r="B1335" s="28" t="s">
        <v>1993</v>
      </c>
      <c r="C1335" s="28" t="s">
        <v>2433</v>
      </c>
      <c r="D1335" s="85">
        <v>902</v>
      </c>
      <c r="E1335" s="103">
        <f t="shared" si="32"/>
        <v>487.08000000000004</v>
      </c>
      <c r="F1335" s="28" t="s">
        <v>13</v>
      </c>
      <c r="G1335" s="28" t="s">
        <v>1991</v>
      </c>
      <c r="H1335" s="37" t="s">
        <v>2434</v>
      </c>
      <c r="I1335" s="12"/>
      <c r="J1335" s="12"/>
      <c r="K1335" s="12"/>
      <c r="L1335" s="12"/>
      <c r="M1335" s="12"/>
      <c r="N1335" s="12"/>
      <c r="O1335" s="12"/>
      <c r="P1335" s="12"/>
      <c r="Q1335" s="12"/>
    </row>
    <row r="1336" spans="1:17" ht="15.75" customHeight="1">
      <c r="A1336" s="37">
        <v>1468347</v>
      </c>
      <c r="B1336" s="28" t="s">
        <v>1993</v>
      </c>
      <c r="C1336" s="28" t="s">
        <v>2435</v>
      </c>
      <c r="D1336" s="85">
        <v>951</v>
      </c>
      <c r="E1336" s="103">
        <f t="shared" si="32"/>
        <v>513.54000000000008</v>
      </c>
      <c r="F1336" s="28" t="s">
        <v>13</v>
      </c>
      <c r="G1336" s="28" t="s">
        <v>1991</v>
      </c>
      <c r="H1336" s="37" t="s">
        <v>2436</v>
      </c>
      <c r="I1336" s="12"/>
      <c r="J1336" s="12"/>
      <c r="K1336" s="12"/>
      <c r="L1336" s="12"/>
      <c r="M1336" s="12"/>
      <c r="N1336" s="12"/>
      <c r="O1336" s="12"/>
      <c r="P1336" s="12"/>
      <c r="Q1336" s="12"/>
    </row>
    <row r="1337" spans="1:17" ht="15.75" customHeight="1">
      <c r="A1337" s="37">
        <v>1468348</v>
      </c>
      <c r="B1337" s="28" t="s">
        <v>1993</v>
      </c>
      <c r="C1337" s="28" t="s">
        <v>2437</v>
      </c>
      <c r="D1337" s="85">
        <v>1156</v>
      </c>
      <c r="E1337" s="103">
        <f t="shared" si="32"/>
        <v>624.24</v>
      </c>
      <c r="F1337" s="28" t="s">
        <v>13</v>
      </c>
      <c r="G1337" s="28" t="s">
        <v>1991</v>
      </c>
      <c r="H1337" s="37" t="s">
        <v>2438</v>
      </c>
      <c r="I1337" s="12"/>
      <c r="J1337" s="12"/>
      <c r="K1337" s="12"/>
      <c r="L1337" s="12"/>
      <c r="M1337" s="12"/>
      <c r="N1337" s="12"/>
      <c r="O1337" s="12"/>
      <c r="P1337" s="12"/>
      <c r="Q1337" s="12"/>
    </row>
    <row r="1338" spans="1:17" ht="15.75" customHeight="1">
      <c r="A1338" s="37">
        <v>1468349</v>
      </c>
      <c r="B1338" s="28" t="s">
        <v>1993</v>
      </c>
      <c r="C1338" s="28" t="s">
        <v>2439</v>
      </c>
      <c r="D1338" s="85">
        <v>1252</v>
      </c>
      <c r="E1338" s="103">
        <f t="shared" si="32"/>
        <v>676.08</v>
      </c>
      <c r="F1338" s="28" t="s">
        <v>13</v>
      </c>
      <c r="G1338" s="28" t="s">
        <v>1991</v>
      </c>
      <c r="H1338" s="37" t="s">
        <v>2440</v>
      </c>
      <c r="I1338" s="12"/>
      <c r="J1338" s="12"/>
      <c r="K1338" s="12"/>
      <c r="L1338" s="12"/>
      <c r="M1338" s="12"/>
      <c r="N1338" s="12"/>
      <c r="O1338" s="12"/>
      <c r="P1338" s="12"/>
      <c r="Q1338" s="12"/>
    </row>
    <row r="1339" spans="1:17" ht="15.75" customHeight="1">
      <c r="A1339" s="37">
        <v>1468698</v>
      </c>
      <c r="B1339" s="28" t="s">
        <v>1993</v>
      </c>
      <c r="C1339" s="28" t="s">
        <v>2441</v>
      </c>
      <c r="D1339" s="85">
        <v>2115</v>
      </c>
      <c r="E1339" s="103">
        <f t="shared" si="32"/>
        <v>1142.1000000000001</v>
      </c>
      <c r="F1339" s="28" t="s">
        <v>13</v>
      </c>
      <c r="G1339" s="28" t="s">
        <v>1991</v>
      </c>
      <c r="H1339" s="37" t="s">
        <v>2442</v>
      </c>
      <c r="I1339" s="12"/>
      <c r="J1339" s="12"/>
      <c r="K1339" s="12"/>
      <c r="L1339" s="12"/>
      <c r="M1339" s="12"/>
      <c r="N1339" s="12"/>
      <c r="O1339" s="12"/>
      <c r="P1339" s="12"/>
      <c r="Q1339" s="12"/>
    </row>
    <row r="1340" spans="1:17" ht="15.75" customHeight="1">
      <c r="A1340" s="37">
        <v>1468699</v>
      </c>
      <c r="B1340" s="28" t="s">
        <v>1993</v>
      </c>
      <c r="C1340" s="28" t="s">
        <v>2443</v>
      </c>
      <c r="D1340" s="85">
        <v>6017</v>
      </c>
      <c r="E1340" s="103">
        <f t="shared" si="32"/>
        <v>3249.1800000000003</v>
      </c>
      <c r="F1340" s="28" t="s">
        <v>13</v>
      </c>
      <c r="G1340" s="28" t="s">
        <v>1991</v>
      </c>
      <c r="H1340" s="37" t="s">
        <v>2444</v>
      </c>
      <c r="I1340" s="12"/>
      <c r="J1340" s="12"/>
      <c r="K1340" s="12"/>
      <c r="L1340" s="12"/>
      <c r="M1340" s="12"/>
      <c r="N1340" s="12"/>
      <c r="O1340" s="12"/>
      <c r="P1340" s="12"/>
      <c r="Q1340" s="12"/>
    </row>
    <row r="1341" spans="1:17" ht="15.75" customHeight="1">
      <c r="A1341" s="37">
        <v>1477843</v>
      </c>
      <c r="B1341" s="28" t="s">
        <v>1993</v>
      </c>
      <c r="C1341" s="28" t="s">
        <v>2445</v>
      </c>
      <c r="D1341" s="85">
        <v>23007</v>
      </c>
      <c r="E1341" s="103">
        <f t="shared" si="32"/>
        <v>12423.78</v>
      </c>
      <c r="F1341" s="28" t="s">
        <v>13</v>
      </c>
      <c r="G1341" s="28" t="s">
        <v>1991</v>
      </c>
      <c r="H1341" s="37" t="s">
        <v>2446</v>
      </c>
      <c r="I1341" s="12"/>
      <c r="J1341" s="12"/>
      <c r="K1341" s="12"/>
      <c r="L1341" s="12"/>
      <c r="M1341" s="12"/>
      <c r="N1341" s="12"/>
      <c r="O1341" s="12"/>
      <c r="P1341" s="12"/>
      <c r="Q1341" s="12"/>
    </row>
    <row r="1342" spans="1:17" ht="15.75" customHeight="1">
      <c r="A1342" s="37">
        <v>1477844</v>
      </c>
      <c r="B1342" s="28" t="s">
        <v>1993</v>
      </c>
      <c r="C1342" s="28" t="s">
        <v>2447</v>
      </c>
      <c r="D1342" s="85">
        <v>5145</v>
      </c>
      <c r="E1342" s="103">
        <f t="shared" si="32"/>
        <v>2778.3</v>
      </c>
      <c r="F1342" s="28" t="s">
        <v>13</v>
      </c>
      <c r="G1342" s="28" t="s">
        <v>1991</v>
      </c>
      <c r="H1342" s="37" t="s">
        <v>2448</v>
      </c>
      <c r="I1342" s="12"/>
      <c r="J1342" s="12"/>
      <c r="K1342" s="12"/>
      <c r="L1342" s="12"/>
      <c r="M1342" s="12"/>
      <c r="N1342" s="12"/>
      <c r="O1342" s="12"/>
      <c r="P1342" s="12"/>
      <c r="Q1342" s="12"/>
    </row>
    <row r="1343" spans="1:17" ht="15.75" customHeight="1">
      <c r="A1343" s="37">
        <v>1477846</v>
      </c>
      <c r="B1343" s="28" t="s">
        <v>1993</v>
      </c>
      <c r="C1343" s="28" t="s">
        <v>2449</v>
      </c>
      <c r="D1343" s="85">
        <v>4310</v>
      </c>
      <c r="E1343" s="103">
        <f t="shared" si="32"/>
        <v>2327.4</v>
      </c>
      <c r="F1343" s="28" t="s">
        <v>13</v>
      </c>
      <c r="G1343" s="28" t="s">
        <v>1991</v>
      </c>
      <c r="H1343" s="37" t="s">
        <v>2450</v>
      </c>
      <c r="I1343" s="12"/>
      <c r="J1343" s="12"/>
      <c r="K1343" s="12"/>
      <c r="L1343" s="12"/>
      <c r="M1343" s="12"/>
      <c r="N1343" s="12"/>
      <c r="O1343" s="12"/>
      <c r="P1343" s="12"/>
      <c r="Q1343" s="12"/>
    </row>
    <row r="1344" spans="1:17" ht="15.75" customHeight="1">
      <c r="A1344" s="37">
        <v>1477847</v>
      </c>
      <c r="B1344" s="28" t="s">
        <v>1993</v>
      </c>
      <c r="C1344" s="28" t="s">
        <v>2451</v>
      </c>
      <c r="D1344" s="85">
        <v>33180</v>
      </c>
      <c r="E1344" s="103">
        <f t="shared" si="32"/>
        <v>17917.2</v>
      </c>
      <c r="F1344" s="28" t="s">
        <v>13</v>
      </c>
      <c r="G1344" s="28" t="s">
        <v>1991</v>
      </c>
      <c r="H1344" s="37" t="s">
        <v>2452</v>
      </c>
      <c r="I1344" s="12"/>
      <c r="J1344" s="12"/>
      <c r="K1344" s="12"/>
      <c r="L1344" s="12"/>
      <c r="M1344" s="12"/>
      <c r="N1344" s="12"/>
      <c r="O1344" s="12"/>
      <c r="P1344" s="12"/>
      <c r="Q1344" s="12"/>
    </row>
    <row r="1345" spans="1:17" ht="15.75" customHeight="1">
      <c r="A1345" s="37">
        <v>1477848</v>
      </c>
      <c r="B1345" s="28" t="s">
        <v>1993</v>
      </c>
      <c r="C1345" s="28" t="s">
        <v>2453</v>
      </c>
      <c r="D1345" s="85">
        <v>5460</v>
      </c>
      <c r="E1345" s="103">
        <f t="shared" si="32"/>
        <v>2948.4</v>
      </c>
      <c r="F1345" s="28" t="s">
        <v>13</v>
      </c>
      <c r="G1345" s="28" t="s">
        <v>1991</v>
      </c>
      <c r="H1345" s="37" t="s">
        <v>2454</v>
      </c>
      <c r="I1345" s="12"/>
      <c r="J1345" s="12"/>
      <c r="K1345" s="12"/>
      <c r="L1345" s="12"/>
      <c r="M1345" s="12"/>
      <c r="N1345" s="12"/>
      <c r="O1345" s="12"/>
      <c r="P1345" s="12"/>
      <c r="Q1345" s="12"/>
    </row>
    <row r="1346" spans="1:17" ht="15.75" customHeight="1">
      <c r="A1346" s="37">
        <v>1477851</v>
      </c>
      <c r="B1346" s="28" t="s">
        <v>1993</v>
      </c>
      <c r="C1346" s="28" t="s">
        <v>2455</v>
      </c>
      <c r="D1346" s="85">
        <v>4376</v>
      </c>
      <c r="E1346" s="103">
        <f t="shared" si="32"/>
        <v>2363.04</v>
      </c>
      <c r="F1346" s="28" t="s">
        <v>13</v>
      </c>
      <c r="G1346" s="28" t="s">
        <v>1991</v>
      </c>
      <c r="H1346" s="37" t="s">
        <v>2456</v>
      </c>
      <c r="I1346" s="12"/>
      <c r="J1346" s="12"/>
      <c r="K1346" s="12"/>
      <c r="L1346" s="12"/>
      <c r="M1346" s="12"/>
      <c r="N1346" s="12"/>
      <c r="O1346" s="12"/>
      <c r="P1346" s="12"/>
      <c r="Q1346" s="12"/>
    </row>
    <row r="1347" spans="1:17" ht="15.75" customHeight="1">
      <c r="A1347" s="37">
        <v>1477853</v>
      </c>
      <c r="B1347" s="28" t="s">
        <v>1993</v>
      </c>
      <c r="C1347" s="28" t="s">
        <v>2457</v>
      </c>
      <c r="D1347" s="85">
        <v>5030</v>
      </c>
      <c r="E1347" s="103">
        <f t="shared" si="32"/>
        <v>2716.2000000000003</v>
      </c>
      <c r="F1347" s="28" t="s">
        <v>13</v>
      </c>
      <c r="G1347" s="28" t="s">
        <v>1991</v>
      </c>
      <c r="H1347" s="37" t="s">
        <v>2458</v>
      </c>
      <c r="I1347" s="12"/>
      <c r="J1347" s="12"/>
      <c r="K1347" s="12"/>
      <c r="L1347" s="12"/>
      <c r="M1347" s="12"/>
      <c r="N1347" s="12"/>
      <c r="O1347" s="12"/>
      <c r="P1347" s="12"/>
      <c r="Q1347" s="12"/>
    </row>
    <row r="1348" spans="1:17" ht="15.75" customHeight="1">
      <c r="A1348" s="37">
        <v>1477855</v>
      </c>
      <c r="B1348" s="28" t="s">
        <v>1993</v>
      </c>
      <c r="C1348" s="28" t="s">
        <v>2459</v>
      </c>
      <c r="D1348" s="85">
        <v>4136</v>
      </c>
      <c r="E1348" s="103">
        <f t="shared" si="32"/>
        <v>2233.44</v>
      </c>
      <c r="F1348" s="28" t="s">
        <v>13</v>
      </c>
      <c r="G1348" s="28" t="s">
        <v>1991</v>
      </c>
      <c r="H1348" s="37" t="s">
        <v>2460</v>
      </c>
      <c r="I1348" s="12"/>
      <c r="J1348" s="12"/>
      <c r="K1348" s="12"/>
      <c r="L1348" s="12"/>
      <c r="M1348" s="12"/>
      <c r="N1348" s="12"/>
      <c r="O1348" s="12"/>
      <c r="P1348" s="12"/>
      <c r="Q1348" s="12"/>
    </row>
    <row r="1349" spans="1:17" ht="15.75" customHeight="1">
      <c r="A1349" s="37">
        <v>1477857</v>
      </c>
      <c r="B1349" s="28" t="s">
        <v>1993</v>
      </c>
      <c r="C1349" s="28" t="s">
        <v>2461</v>
      </c>
      <c r="D1349" s="85">
        <v>4352</v>
      </c>
      <c r="E1349" s="103">
        <f t="shared" si="32"/>
        <v>2350.08</v>
      </c>
      <c r="F1349" s="28" t="s">
        <v>13</v>
      </c>
      <c r="G1349" s="28" t="s">
        <v>1991</v>
      </c>
      <c r="H1349" s="37" t="s">
        <v>2462</v>
      </c>
      <c r="I1349" s="12"/>
      <c r="J1349" s="12"/>
      <c r="K1349" s="12"/>
      <c r="L1349" s="12"/>
      <c r="M1349" s="12"/>
      <c r="N1349" s="12"/>
      <c r="O1349" s="12"/>
      <c r="P1349" s="12"/>
      <c r="Q1349" s="12"/>
    </row>
    <row r="1350" spans="1:17" ht="15.75" customHeight="1">
      <c r="A1350" s="37">
        <v>1477859</v>
      </c>
      <c r="B1350" s="28" t="s">
        <v>1993</v>
      </c>
      <c r="C1350" s="28" t="s">
        <v>2463</v>
      </c>
      <c r="D1350" s="85">
        <v>4845</v>
      </c>
      <c r="E1350" s="103">
        <f t="shared" si="32"/>
        <v>2616.3000000000002</v>
      </c>
      <c r="F1350" s="28" t="s">
        <v>13</v>
      </c>
      <c r="G1350" s="28" t="s">
        <v>1991</v>
      </c>
      <c r="H1350" s="37" t="s">
        <v>2464</v>
      </c>
      <c r="I1350" s="12"/>
      <c r="J1350" s="12"/>
      <c r="K1350" s="12"/>
      <c r="L1350" s="12"/>
      <c r="M1350" s="12"/>
      <c r="N1350" s="12"/>
      <c r="O1350" s="12"/>
      <c r="P1350" s="12"/>
      <c r="Q1350" s="12"/>
    </row>
    <row r="1351" spans="1:17" ht="15.75" customHeight="1">
      <c r="A1351" s="37">
        <v>1477861</v>
      </c>
      <c r="B1351" s="28" t="s">
        <v>1993</v>
      </c>
      <c r="C1351" s="28" t="s">
        <v>2465</v>
      </c>
      <c r="D1351" s="85">
        <v>4762</v>
      </c>
      <c r="E1351" s="103">
        <f t="shared" si="32"/>
        <v>2571.48</v>
      </c>
      <c r="F1351" s="28" t="s">
        <v>13</v>
      </c>
      <c r="G1351" s="28" t="s">
        <v>1991</v>
      </c>
      <c r="H1351" s="37" t="s">
        <v>2466</v>
      </c>
      <c r="I1351" s="12"/>
      <c r="J1351" s="12"/>
      <c r="K1351" s="12"/>
      <c r="L1351" s="12"/>
      <c r="M1351" s="12"/>
      <c r="N1351" s="12"/>
      <c r="O1351" s="12"/>
      <c r="P1351" s="12"/>
      <c r="Q1351" s="12"/>
    </row>
    <row r="1352" spans="1:17" ht="15.75" customHeight="1">
      <c r="A1352" s="37">
        <v>1477863</v>
      </c>
      <c r="B1352" s="28" t="s">
        <v>1993</v>
      </c>
      <c r="C1352" s="28" t="s">
        <v>2467</v>
      </c>
      <c r="D1352" s="85">
        <v>17948</v>
      </c>
      <c r="E1352" s="103">
        <f t="shared" si="32"/>
        <v>9691.92</v>
      </c>
      <c r="F1352" s="28" t="s">
        <v>13</v>
      </c>
      <c r="G1352" s="28" t="s">
        <v>1991</v>
      </c>
      <c r="H1352" s="37" t="s">
        <v>2468</v>
      </c>
      <c r="I1352" s="12"/>
      <c r="J1352" s="12"/>
      <c r="K1352" s="12"/>
      <c r="L1352" s="12"/>
      <c r="M1352" s="12"/>
      <c r="N1352" s="12"/>
      <c r="O1352" s="12"/>
      <c r="P1352" s="12"/>
      <c r="Q1352" s="12"/>
    </row>
    <row r="1353" spans="1:17" ht="15.75" customHeight="1">
      <c r="A1353" s="37">
        <v>1477864</v>
      </c>
      <c r="B1353" s="28" t="s">
        <v>1993</v>
      </c>
      <c r="C1353" s="28" t="s">
        <v>2469</v>
      </c>
      <c r="D1353" s="85">
        <v>32381</v>
      </c>
      <c r="E1353" s="103">
        <f t="shared" si="32"/>
        <v>17485.740000000002</v>
      </c>
      <c r="F1353" s="28" t="s">
        <v>13</v>
      </c>
      <c r="G1353" s="28" t="s">
        <v>1991</v>
      </c>
      <c r="H1353" s="37" t="s">
        <v>2470</v>
      </c>
      <c r="I1353" s="12"/>
      <c r="J1353" s="12"/>
      <c r="K1353" s="12"/>
      <c r="L1353" s="12"/>
      <c r="M1353" s="12"/>
      <c r="N1353" s="12"/>
      <c r="O1353" s="12"/>
      <c r="P1353" s="12"/>
      <c r="Q1353" s="12"/>
    </row>
    <row r="1354" spans="1:17" ht="15.75" customHeight="1">
      <c r="A1354" s="37">
        <v>1477865</v>
      </c>
      <c r="B1354" s="28" t="s">
        <v>1993</v>
      </c>
      <c r="C1354" s="28" t="s">
        <v>2471</v>
      </c>
      <c r="D1354" s="85">
        <v>22148</v>
      </c>
      <c r="E1354" s="103">
        <f t="shared" si="32"/>
        <v>11959.92</v>
      </c>
      <c r="F1354" s="28" t="s">
        <v>13</v>
      </c>
      <c r="G1354" s="28" t="s">
        <v>1991</v>
      </c>
      <c r="H1354" s="37" t="s">
        <v>2472</v>
      </c>
      <c r="I1354" s="12"/>
      <c r="J1354" s="12"/>
      <c r="K1354" s="12"/>
      <c r="L1354" s="12"/>
      <c r="M1354" s="12"/>
      <c r="N1354" s="12"/>
      <c r="O1354" s="12"/>
      <c r="P1354" s="12"/>
      <c r="Q1354" s="12"/>
    </row>
    <row r="1355" spans="1:17" ht="15.75" customHeight="1">
      <c r="A1355" s="37">
        <v>1477871</v>
      </c>
      <c r="B1355" s="28" t="s">
        <v>1993</v>
      </c>
      <c r="C1355" s="28" t="s">
        <v>2473</v>
      </c>
      <c r="D1355" s="85">
        <v>1873</v>
      </c>
      <c r="E1355" s="103">
        <f t="shared" si="32"/>
        <v>1011.4200000000001</v>
      </c>
      <c r="F1355" s="28" t="s">
        <v>13</v>
      </c>
      <c r="G1355" s="28" t="s">
        <v>1991</v>
      </c>
      <c r="H1355" s="37" t="s">
        <v>2474</v>
      </c>
      <c r="I1355" s="12"/>
      <c r="J1355" s="12"/>
      <c r="K1355" s="12"/>
      <c r="L1355" s="12"/>
      <c r="M1355" s="12"/>
      <c r="N1355" s="12"/>
      <c r="O1355" s="12"/>
      <c r="P1355" s="12"/>
      <c r="Q1355" s="12"/>
    </row>
    <row r="1356" spans="1:17" ht="15.75" customHeight="1">
      <c r="A1356" s="37">
        <v>1477872</v>
      </c>
      <c r="B1356" s="28" t="s">
        <v>1993</v>
      </c>
      <c r="C1356" s="28" t="s">
        <v>2475</v>
      </c>
      <c r="D1356" s="85">
        <v>2256</v>
      </c>
      <c r="E1356" s="103">
        <f t="shared" si="32"/>
        <v>1218.24</v>
      </c>
      <c r="F1356" s="28" t="s">
        <v>13</v>
      </c>
      <c r="G1356" s="28" t="s">
        <v>1991</v>
      </c>
      <c r="H1356" s="37" t="s">
        <v>2476</v>
      </c>
      <c r="I1356" s="12"/>
      <c r="J1356" s="12"/>
      <c r="K1356" s="12"/>
      <c r="L1356" s="12"/>
      <c r="M1356" s="12"/>
      <c r="N1356" s="12"/>
      <c r="O1356" s="12"/>
      <c r="P1356" s="12"/>
      <c r="Q1356" s="12"/>
    </row>
    <row r="1357" spans="1:17" ht="15.75" customHeight="1">
      <c r="A1357" s="37">
        <v>1477873</v>
      </c>
      <c r="B1357" s="28" t="s">
        <v>1993</v>
      </c>
      <c r="C1357" s="28" t="s">
        <v>2477</v>
      </c>
      <c r="D1357" s="85">
        <v>2410</v>
      </c>
      <c r="E1357" s="103">
        <f t="shared" si="32"/>
        <v>1301.4000000000001</v>
      </c>
      <c r="F1357" s="28" t="s">
        <v>13</v>
      </c>
      <c r="G1357" s="28" t="s">
        <v>1991</v>
      </c>
      <c r="H1357" s="37" t="s">
        <v>2478</v>
      </c>
      <c r="I1357" s="12"/>
      <c r="J1357" s="12"/>
      <c r="K1357" s="12"/>
      <c r="L1357" s="12"/>
      <c r="M1357" s="12"/>
      <c r="N1357" s="12"/>
      <c r="O1357" s="12"/>
      <c r="P1357" s="12"/>
      <c r="Q1357" s="12"/>
    </row>
    <row r="1358" spans="1:17" ht="15.75" customHeight="1">
      <c r="A1358" s="37">
        <v>1477874</v>
      </c>
      <c r="B1358" s="28" t="s">
        <v>1993</v>
      </c>
      <c r="C1358" s="28" t="s">
        <v>2479</v>
      </c>
      <c r="D1358" s="85">
        <v>2676</v>
      </c>
      <c r="E1358" s="103">
        <f t="shared" si="32"/>
        <v>1445.0400000000002</v>
      </c>
      <c r="F1358" s="28" t="s">
        <v>13</v>
      </c>
      <c r="G1358" s="28" t="s">
        <v>1991</v>
      </c>
      <c r="H1358" s="37" t="s">
        <v>2480</v>
      </c>
      <c r="I1358" s="12"/>
      <c r="J1358" s="12"/>
      <c r="K1358" s="12"/>
      <c r="L1358" s="12"/>
      <c r="M1358" s="12"/>
      <c r="N1358" s="12"/>
      <c r="O1358" s="12"/>
      <c r="P1358" s="12"/>
      <c r="Q1358" s="12"/>
    </row>
    <row r="1359" spans="1:17" ht="15.75" customHeight="1">
      <c r="A1359" s="37">
        <v>1477875</v>
      </c>
      <c r="B1359" s="28" t="s">
        <v>1993</v>
      </c>
      <c r="C1359" s="28" t="s">
        <v>2481</v>
      </c>
      <c r="D1359" s="85">
        <v>3131</v>
      </c>
      <c r="E1359" s="103">
        <f t="shared" si="32"/>
        <v>1690.74</v>
      </c>
      <c r="F1359" s="28" t="s">
        <v>13</v>
      </c>
      <c r="G1359" s="28" t="s">
        <v>1991</v>
      </c>
      <c r="H1359" s="37" t="s">
        <v>2482</v>
      </c>
      <c r="I1359" s="12"/>
      <c r="J1359" s="12"/>
      <c r="K1359" s="12"/>
      <c r="L1359" s="12"/>
      <c r="M1359" s="12"/>
      <c r="N1359" s="12"/>
      <c r="O1359" s="12"/>
      <c r="P1359" s="12"/>
      <c r="Q1359" s="12"/>
    </row>
    <row r="1360" spans="1:17" ht="15.75" customHeight="1">
      <c r="A1360" s="37">
        <v>1477876</v>
      </c>
      <c r="B1360" s="28" t="s">
        <v>1993</v>
      </c>
      <c r="C1360" s="28" t="s">
        <v>2483</v>
      </c>
      <c r="D1360" s="85">
        <v>2664</v>
      </c>
      <c r="E1360" s="103">
        <f t="shared" si="32"/>
        <v>1438.5600000000002</v>
      </c>
      <c r="F1360" s="28" t="s">
        <v>13</v>
      </c>
      <c r="G1360" s="28" t="s">
        <v>1991</v>
      </c>
      <c r="H1360" s="37" t="s">
        <v>2484</v>
      </c>
      <c r="I1360" s="12"/>
      <c r="J1360" s="12"/>
      <c r="K1360" s="12"/>
      <c r="L1360" s="12"/>
      <c r="M1360" s="12"/>
      <c r="N1360" s="12"/>
      <c r="O1360" s="12"/>
      <c r="P1360" s="12"/>
      <c r="Q1360" s="12"/>
    </row>
    <row r="1361" spans="1:17" ht="15.75" customHeight="1">
      <c r="A1361" s="37">
        <v>1477877</v>
      </c>
      <c r="B1361" s="28" t="s">
        <v>1993</v>
      </c>
      <c r="C1361" s="28" t="s">
        <v>2485</v>
      </c>
      <c r="D1361" s="85">
        <v>2826</v>
      </c>
      <c r="E1361" s="103">
        <f t="shared" si="32"/>
        <v>1526.0400000000002</v>
      </c>
      <c r="F1361" s="28" t="s">
        <v>13</v>
      </c>
      <c r="G1361" s="28" t="s">
        <v>1991</v>
      </c>
      <c r="H1361" s="37" t="s">
        <v>2486</v>
      </c>
      <c r="I1361" s="12"/>
      <c r="J1361" s="12"/>
      <c r="K1361" s="12"/>
      <c r="L1361" s="12"/>
      <c r="M1361" s="12"/>
      <c r="N1361" s="12"/>
      <c r="O1361" s="12"/>
      <c r="P1361" s="12"/>
      <c r="Q1361" s="12"/>
    </row>
    <row r="1362" spans="1:17" ht="15.75" customHeight="1">
      <c r="A1362" s="37">
        <v>1477878</v>
      </c>
      <c r="B1362" s="28" t="s">
        <v>1993</v>
      </c>
      <c r="C1362" s="28" t="s">
        <v>2487</v>
      </c>
      <c r="D1362" s="85">
        <v>1451</v>
      </c>
      <c r="E1362" s="103">
        <f t="shared" si="32"/>
        <v>783.54000000000008</v>
      </c>
      <c r="F1362" s="28" t="s">
        <v>13</v>
      </c>
      <c r="G1362" s="28" t="s">
        <v>1991</v>
      </c>
      <c r="H1362" s="37" t="s">
        <v>2488</v>
      </c>
      <c r="I1362" s="12"/>
      <c r="J1362" s="12"/>
      <c r="K1362" s="12"/>
      <c r="L1362" s="12"/>
      <c r="M1362" s="12"/>
      <c r="N1362" s="12"/>
      <c r="O1362" s="12"/>
      <c r="P1362" s="12"/>
      <c r="Q1362" s="12"/>
    </row>
    <row r="1363" spans="1:17" ht="15.75" customHeight="1">
      <c r="A1363" s="37">
        <v>1477879</v>
      </c>
      <c r="B1363" s="28" t="s">
        <v>1993</v>
      </c>
      <c r="C1363" s="28" t="s">
        <v>2489</v>
      </c>
      <c r="D1363" s="85">
        <v>1643</v>
      </c>
      <c r="E1363" s="103">
        <f t="shared" si="32"/>
        <v>887.22</v>
      </c>
      <c r="F1363" s="28" t="s">
        <v>13</v>
      </c>
      <c r="G1363" s="28" t="s">
        <v>1991</v>
      </c>
      <c r="H1363" s="37" t="s">
        <v>2490</v>
      </c>
      <c r="I1363" s="12"/>
      <c r="J1363" s="12"/>
      <c r="K1363" s="12"/>
      <c r="L1363" s="12"/>
      <c r="M1363" s="12"/>
      <c r="N1363" s="12"/>
      <c r="O1363" s="12"/>
      <c r="P1363" s="12"/>
      <c r="Q1363" s="12"/>
    </row>
    <row r="1364" spans="1:17" ht="15.75" customHeight="1">
      <c r="A1364" s="37">
        <v>1477880</v>
      </c>
      <c r="B1364" s="28" t="s">
        <v>1993</v>
      </c>
      <c r="C1364" s="28" t="s">
        <v>2491</v>
      </c>
      <c r="D1364" s="85">
        <v>2614</v>
      </c>
      <c r="E1364" s="103">
        <f t="shared" si="32"/>
        <v>1411.5600000000002</v>
      </c>
      <c r="F1364" s="28" t="s">
        <v>13</v>
      </c>
      <c r="G1364" s="28" t="s">
        <v>1991</v>
      </c>
      <c r="H1364" s="37" t="s">
        <v>2492</v>
      </c>
      <c r="I1364" s="12"/>
      <c r="J1364" s="12"/>
      <c r="K1364" s="12"/>
      <c r="L1364" s="12"/>
      <c r="M1364" s="12"/>
      <c r="N1364" s="12"/>
      <c r="O1364" s="12"/>
      <c r="P1364" s="12"/>
      <c r="Q1364" s="12"/>
    </row>
    <row r="1365" spans="1:17" ht="15.75" customHeight="1">
      <c r="A1365" s="37">
        <v>1477881</v>
      </c>
      <c r="B1365" s="28" t="s">
        <v>1993</v>
      </c>
      <c r="C1365" s="28" t="s">
        <v>2493</v>
      </c>
      <c r="D1365" s="85">
        <v>1946</v>
      </c>
      <c r="E1365" s="103">
        <f t="shared" si="32"/>
        <v>1050.8400000000001</v>
      </c>
      <c r="F1365" s="28" t="s">
        <v>13</v>
      </c>
      <c r="G1365" s="28" t="s">
        <v>1991</v>
      </c>
      <c r="H1365" s="37" t="s">
        <v>2494</v>
      </c>
      <c r="I1365" s="12"/>
      <c r="J1365" s="12"/>
      <c r="K1365" s="12"/>
      <c r="L1365" s="12"/>
      <c r="M1365" s="12"/>
      <c r="N1365" s="12"/>
      <c r="O1365" s="12"/>
      <c r="P1365" s="12"/>
      <c r="Q1365" s="12"/>
    </row>
    <row r="1366" spans="1:17" ht="15.75" customHeight="1">
      <c r="A1366" s="37">
        <v>1477882</v>
      </c>
      <c r="B1366" s="28" t="s">
        <v>1993</v>
      </c>
      <c r="C1366" s="28" t="s">
        <v>2495</v>
      </c>
      <c r="D1366" s="85">
        <v>2375</v>
      </c>
      <c r="E1366" s="103">
        <f t="shared" si="32"/>
        <v>1282.5</v>
      </c>
      <c r="F1366" s="28" t="s">
        <v>13</v>
      </c>
      <c r="G1366" s="28" t="s">
        <v>1991</v>
      </c>
      <c r="H1366" s="37" t="s">
        <v>2496</v>
      </c>
      <c r="I1366" s="12"/>
      <c r="J1366" s="12"/>
      <c r="K1366" s="12"/>
      <c r="L1366" s="12"/>
      <c r="M1366" s="12"/>
      <c r="N1366" s="12"/>
      <c r="O1366" s="12"/>
      <c r="P1366" s="12"/>
      <c r="Q1366" s="12"/>
    </row>
    <row r="1367" spans="1:17" ht="15.75" customHeight="1">
      <c r="A1367" s="37">
        <v>1478593</v>
      </c>
      <c r="B1367" s="28" t="s">
        <v>1993</v>
      </c>
      <c r="C1367" s="28" t="s">
        <v>2497</v>
      </c>
      <c r="D1367" s="85">
        <v>44</v>
      </c>
      <c r="E1367" s="103">
        <f t="shared" si="32"/>
        <v>23.76</v>
      </c>
      <c r="F1367" s="28" t="s">
        <v>13</v>
      </c>
      <c r="G1367" s="28" t="s">
        <v>1991</v>
      </c>
      <c r="H1367" s="37" t="s">
        <v>2498</v>
      </c>
      <c r="I1367" s="12"/>
      <c r="J1367" s="12"/>
      <c r="K1367" s="12"/>
      <c r="L1367" s="12"/>
      <c r="M1367" s="12"/>
      <c r="N1367" s="12"/>
      <c r="O1367" s="12"/>
      <c r="P1367" s="12"/>
      <c r="Q1367" s="12"/>
    </row>
    <row r="1368" spans="1:17" ht="15.75" customHeight="1">
      <c r="A1368" s="37">
        <v>1487342</v>
      </c>
      <c r="B1368" s="28" t="s">
        <v>1993</v>
      </c>
      <c r="C1368" s="28" t="s">
        <v>2499</v>
      </c>
      <c r="D1368" s="85">
        <v>807</v>
      </c>
      <c r="E1368" s="103">
        <f t="shared" si="32"/>
        <v>435.78000000000003</v>
      </c>
      <c r="F1368" s="28" t="s">
        <v>13</v>
      </c>
      <c r="G1368" s="28" t="s">
        <v>1991</v>
      </c>
      <c r="H1368" s="37" t="s">
        <v>2500</v>
      </c>
      <c r="I1368" s="12"/>
      <c r="J1368" s="12"/>
      <c r="K1368" s="12"/>
      <c r="L1368" s="12"/>
      <c r="M1368" s="12"/>
      <c r="N1368" s="12"/>
      <c r="O1368" s="12"/>
      <c r="P1368" s="12"/>
      <c r="Q1368" s="12"/>
    </row>
    <row r="1369" spans="1:17" ht="15.75" customHeight="1">
      <c r="A1369" s="37">
        <v>1491585</v>
      </c>
      <c r="B1369" s="28" t="s">
        <v>1993</v>
      </c>
      <c r="C1369" s="28" t="s">
        <v>2501</v>
      </c>
      <c r="D1369" s="85">
        <v>1675</v>
      </c>
      <c r="E1369" s="103">
        <f t="shared" si="32"/>
        <v>904.50000000000011</v>
      </c>
      <c r="F1369" s="28" t="s">
        <v>13</v>
      </c>
      <c r="G1369" s="28" t="s">
        <v>1991</v>
      </c>
      <c r="H1369" s="37" t="s">
        <v>2023</v>
      </c>
      <c r="I1369" s="12"/>
      <c r="J1369" s="12"/>
      <c r="K1369" s="12"/>
      <c r="L1369" s="12"/>
      <c r="M1369" s="12"/>
      <c r="N1369" s="12"/>
      <c r="O1369" s="12"/>
      <c r="P1369" s="12"/>
      <c r="Q1369" s="12"/>
    </row>
    <row r="1370" spans="1:17" ht="15.75" customHeight="1">
      <c r="A1370" s="37">
        <v>1495235</v>
      </c>
      <c r="B1370" s="28" t="s">
        <v>1993</v>
      </c>
      <c r="C1370" s="28" t="s">
        <v>2502</v>
      </c>
      <c r="D1370" s="85">
        <v>879</v>
      </c>
      <c r="E1370" s="103">
        <f t="shared" si="32"/>
        <v>474.66</v>
      </c>
      <c r="F1370" s="28" t="s">
        <v>13</v>
      </c>
      <c r="G1370" s="28" t="s">
        <v>1991</v>
      </c>
      <c r="H1370" s="37" t="s">
        <v>2503</v>
      </c>
      <c r="I1370" s="12"/>
      <c r="J1370" s="12"/>
      <c r="K1370" s="12"/>
      <c r="L1370" s="12"/>
      <c r="M1370" s="12"/>
      <c r="N1370" s="12"/>
      <c r="O1370" s="12"/>
      <c r="P1370" s="12"/>
      <c r="Q1370" s="12"/>
    </row>
    <row r="1371" spans="1:17" ht="15.75" customHeight="1">
      <c r="A1371" s="37">
        <v>1501266</v>
      </c>
      <c r="B1371" s="28" t="s">
        <v>1993</v>
      </c>
      <c r="C1371" s="28" t="s">
        <v>2504</v>
      </c>
      <c r="D1371" s="85">
        <v>9838</v>
      </c>
      <c r="E1371" s="103">
        <f t="shared" si="32"/>
        <v>5312.52</v>
      </c>
      <c r="F1371" s="28" t="s">
        <v>13</v>
      </c>
      <c r="G1371" s="28" t="s">
        <v>1991</v>
      </c>
      <c r="H1371" s="37" t="s">
        <v>2505</v>
      </c>
      <c r="I1371" s="12"/>
      <c r="J1371" s="12"/>
      <c r="K1371" s="12"/>
      <c r="L1371" s="12"/>
      <c r="M1371" s="12"/>
      <c r="N1371" s="12"/>
      <c r="O1371" s="12"/>
      <c r="P1371" s="12"/>
      <c r="Q1371" s="12"/>
    </row>
    <row r="1372" spans="1:17" ht="15.75" customHeight="1">
      <c r="A1372" s="37">
        <v>1501267</v>
      </c>
      <c r="B1372" s="28" t="s">
        <v>1993</v>
      </c>
      <c r="C1372" s="28" t="s">
        <v>2506</v>
      </c>
      <c r="D1372" s="85">
        <v>10217</v>
      </c>
      <c r="E1372" s="103">
        <f t="shared" si="32"/>
        <v>5517.18</v>
      </c>
      <c r="F1372" s="28" t="s">
        <v>13</v>
      </c>
      <c r="G1372" s="28" t="s">
        <v>1991</v>
      </c>
      <c r="H1372" s="37" t="s">
        <v>2507</v>
      </c>
      <c r="I1372" s="12"/>
      <c r="J1372" s="12"/>
      <c r="K1372" s="12"/>
      <c r="L1372" s="12"/>
      <c r="M1372" s="12"/>
      <c r="N1372" s="12"/>
      <c r="O1372" s="12"/>
      <c r="P1372" s="12"/>
      <c r="Q1372" s="12"/>
    </row>
    <row r="1373" spans="1:17" ht="15.75" customHeight="1">
      <c r="A1373" s="37">
        <v>1501268</v>
      </c>
      <c r="B1373" s="28" t="s">
        <v>1993</v>
      </c>
      <c r="C1373" s="28" t="s">
        <v>2508</v>
      </c>
      <c r="D1373" s="85">
        <v>2644</v>
      </c>
      <c r="E1373" s="103">
        <f t="shared" si="32"/>
        <v>1427.76</v>
      </c>
      <c r="F1373" s="28" t="s">
        <v>13</v>
      </c>
      <c r="G1373" s="28" t="s">
        <v>1991</v>
      </c>
      <c r="H1373" s="37" t="s">
        <v>2509</v>
      </c>
      <c r="I1373" s="12"/>
      <c r="J1373" s="12"/>
      <c r="K1373" s="12"/>
      <c r="L1373" s="12"/>
      <c r="M1373" s="12"/>
      <c r="N1373" s="12"/>
      <c r="O1373" s="12"/>
      <c r="P1373" s="12"/>
      <c r="Q1373" s="12"/>
    </row>
    <row r="1374" spans="1:17" ht="15.75" customHeight="1">
      <c r="A1374" s="37">
        <v>1501269</v>
      </c>
      <c r="B1374" s="28" t="s">
        <v>1993</v>
      </c>
      <c r="C1374" s="28" t="s">
        <v>2510</v>
      </c>
      <c r="D1374" s="85">
        <v>1393</v>
      </c>
      <c r="E1374" s="103">
        <f t="shared" si="32"/>
        <v>752.22</v>
      </c>
      <c r="F1374" s="28" t="s">
        <v>13</v>
      </c>
      <c r="G1374" s="28" t="s">
        <v>1991</v>
      </c>
      <c r="H1374" s="37" t="s">
        <v>2511</v>
      </c>
      <c r="I1374" s="12"/>
      <c r="J1374" s="12"/>
      <c r="K1374" s="12"/>
      <c r="L1374" s="12"/>
      <c r="M1374" s="12"/>
      <c r="N1374" s="12"/>
      <c r="O1374" s="12"/>
      <c r="P1374" s="12"/>
      <c r="Q1374" s="12"/>
    </row>
    <row r="1375" spans="1:17" ht="15.75" customHeight="1">
      <c r="A1375" s="37">
        <v>1501270</v>
      </c>
      <c r="B1375" s="28" t="s">
        <v>1993</v>
      </c>
      <c r="C1375" s="28" t="s">
        <v>2512</v>
      </c>
      <c r="D1375" s="85">
        <v>1447</v>
      </c>
      <c r="E1375" s="103">
        <f t="shared" si="32"/>
        <v>781.38</v>
      </c>
      <c r="F1375" s="28" t="s">
        <v>13</v>
      </c>
      <c r="G1375" s="28" t="s">
        <v>1991</v>
      </c>
      <c r="H1375" s="37" t="s">
        <v>2513</v>
      </c>
      <c r="I1375" s="12"/>
      <c r="J1375" s="12"/>
      <c r="K1375" s="12"/>
      <c r="L1375" s="12"/>
      <c r="M1375" s="12"/>
      <c r="N1375" s="12"/>
      <c r="O1375" s="12"/>
      <c r="P1375" s="12"/>
      <c r="Q1375" s="12"/>
    </row>
    <row r="1376" spans="1:17" ht="15.75" customHeight="1">
      <c r="A1376" s="37">
        <v>1501271</v>
      </c>
      <c r="B1376" s="28" t="s">
        <v>1993</v>
      </c>
      <c r="C1376" s="28" t="s">
        <v>2514</v>
      </c>
      <c r="D1376" s="85">
        <v>1549</v>
      </c>
      <c r="E1376" s="103">
        <f t="shared" si="32"/>
        <v>836.46</v>
      </c>
      <c r="F1376" s="28" t="s">
        <v>13</v>
      </c>
      <c r="G1376" s="28" t="s">
        <v>1991</v>
      </c>
      <c r="H1376" s="37" t="s">
        <v>2515</v>
      </c>
      <c r="I1376" s="12"/>
      <c r="J1376" s="12"/>
      <c r="K1376" s="12"/>
      <c r="L1376" s="12"/>
      <c r="M1376" s="12"/>
      <c r="N1376" s="12"/>
      <c r="O1376" s="12"/>
      <c r="P1376" s="12"/>
      <c r="Q1376" s="12"/>
    </row>
    <row r="1377" spans="1:17" ht="15.75" customHeight="1">
      <c r="A1377" s="37">
        <v>1501272</v>
      </c>
      <c r="B1377" s="28" t="s">
        <v>1993</v>
      </c>
      <c r="C1377" s="28" t="s">
        <v>2516</v>
      </c>
      <c r="D1377" s="85">
        <v>1603</v>
      </c>
      <c r="E1377" s="103">
        <f t="shared" ref="E1377:E1440" si="33">SUM(D1377*0.54)</f>
        <v>865.62</v>
      </c>
      <c r="F1377" s="28" t="s">
        <v>13</v>
      </c>
      <c r="G1377" s="28" t="s">
        <v>1991</v>
      </c>
      <c r="H1377" s="37" t="s">
        <v>2517</v>
      </c>
      <c r="I1377" s="12"/>
      <c r="J1377" s="12"/>
      <c r="K1377" s="12"/>
      <c r="L1377" s="12"/>
      <c r="M1377" s="12"/>
      <c r="N1377" s="12"/>
      <c r="O1377" s="12"/>
      <c r="P1377" s="12"/>
      <c r="Q1377" s="12"/>
    </row>
    <row r="1378" spans="1:17" ht="15.75" customHeight="1">
      <c r="A1378" s="37">
        <v>1501273</v>
      </c>
      <c r="B1378" s="28" t="s">
        <v>1993</v>
      </c>
      <c r="C1378" s="28" t="s">
        <v>2518</v>
      </c>
      <c r="D1378" s="85">
        <v>1353</v>
      </c>
      <c r="E1378" s="103">
        <f t="shared" si="33"/>
        <v>730.62</v>
      </c>
      <c r="F1378" s="28" t="s">
        <v>13</v>
      </c>
      <c r="G1378" s="28" t="s">
        <v>1991</v>
      </c>
      <c r="H1378" s="37" t="s">
        <v>2519</v>
      </c>
      <c r="I1378" s="12"/>
      <c r="J1378" s="12"/>
      <c r="K1378" s="12"/>
      <c r="L1378" s="12"/>
      <c r="M1378" s="12"/>
      <c r="N1378" s="12"/>
      <c r="O1378" s="12"/>
      <c r="P1378" s="12"/>
      <c r="Q1378" s="12"/>
    </row>
    <row r="1379" spans="1:17" ht="15.75" customHeight="1">
      <c r="A1379" s="37">
        <v>1501274</v>
      </c>
      <c r="B1379" s="28" t="s">
        <v>1993</v>
      </c>
      <c r="C1379" s="28" t="s">
        <v>2520</v>
      </c>
      <c r="D1379" s="85">
        <v>1417</v>
      </c>
      <c r="E1379" s="103">
        <f t="shared" si="33"/>
        <v>765.18000000000006</v>
      </c>
      <c r="F1379" s="28" t="s">
        <v>13</v>
      </c>
      <c r="G1379" s="28" t="s">
        <v>1991</v>
      </c>
      <c r="H1379" s="37" t="s">
        <v>2521</v>
      </c>
      <c r="I1379" s="12"/>
      <c r="J1379" s="12"/>
      <c r="K1379" s="12"/>
      <c r="L1379" s="12"/>
      <c r="M1379" s="12"/>
      <c r="N1379" s="12"/>
      <c r="O1379" s="12"/>
      <c r="P1379" s="12"/>
      <c r="Q1379" s="12"/>
    </row>
    <row r="1380" spans="1:17" ht="15.75" customHeight="1">
      <c r="A1380" s="37">
        <v>1501275</v>
      </c>
      <c r="B1380" s="28" t="s">
        <v>1993</v>
      </c>
      <c r="C1380" s="28" t="s">
        <v>2522</v>
      </c>
      <c r="D1380" s="85">
        <v>1476</v>
      </c>
      <c r="E1380" s="103">
        <f t="shared" si="33"/>
        <v>797.04000000000008</v>
      </c>
      <c r="F1380" s="28" t="s">
        <v>13</v>
      </c>
      <c r="G1380" s="28" t="s">
        <v>1991</v>
      </c>
      <c r="H1380" s="37" t="s">
        <v>2523</v>
      </c>
      <c r="I1380" s="12"/>
      <c r="J1380" s="12"/>
      <c r="K1380" s="12"/>
      <c r="L1380" s="12"/>
      <c r="M1380" s="12"/>
      <c r="N1380" s="12"/>
      <c r="O1380" s="12"/>
      <c r="P1380" s="12"/>
      <c r="Q1380" s="12"/>
    </row>
    <row r="1381" spans="1:17" ht="15.75" customHeight="1">
      <c r="A1381" s="37">
        <v>1501276</v>
      </c>
      <c r="B1381" s="28" t="s">
        <v>1993</v>
      </c>
      <c r="C1381" s="28" t="s">
        <v>2524</v>
      </c>
      <c r="D1381" s="85">
        <v>1540</v>
      </c>
      <c r="E1381" s="103">
        <f t="shared" si="33"/>
        <v>831.6</v>
      </c>
      <c r="F1381" s="28" t="s">
        <v>13</v>
      </c>
      <c r="G1381" s="28" t="s">
        <v>1991</v>
      </c>
      <c r="H1381" s="37" t="s">
        <v>2525</v>
      </c>
      <c r="I1381" s="12"/>
      <c r="J1381" s="12"/>
      <c r="K1381" s="12"/>
      <c r="L1381" s="12"/>
      <c r="M1381" s="12"/>
      <c r="N1381" s="12"/>
      <c r="O1381" s="12"/>
      <c r="P1381" s="12"/>
      <c r="Q1381" s="12"/>
    </row>
    <row r="1382" spans="1:17" ht="15.75" customHeight="1">
      <c r="A1382" s="37">
        <v>1501831</v>
      </c>
      <c r="B1382" s="28" t="s">
        <v>1993</v>
      </c>
      <c r="C1382" s="28" t="s">
        <v>2526</v>
      </c>
      <c r="D1382" s="85">
        <v>1489</v>
      </c>
      <c r="E1382" s="103">
        <f t="shared" si="33"/>
        <v>804.06000000000006</v>
      </c>
      <c r="F1382" s="28" t="s">
        <v>13</v>
      </c>
      <c r="G1382" s="28" t="s">
        <v>1991</v>
      </c>
      <c r="H1382" s="37" t="s">
        <v>2527</v>
      </c>
      <c r="I1382" s="12"/>
      <c r="J1382" s="12"/>
      <c r="K1382" s="12"/>
      <c r="L1382" s="12"/>
      <c r="M1382" s="12"/>
      <c r="N1382" s="12"/>
      <c r="O1382" s="12"/>
      <c r="P1382" s="12"/>
      <c r="Q1382" s="12"/>
    </row>
    <row r="1383" spans="1:17" ht="15.75" customHeight="1">
      <c r="A1383" s="37">
        <v>1501832</v>
      </c>
      <c r="B1383" s="28" t="s">
        <v>1993</v>
      </c>
      <c r="C1383" s="28" t="s">
        <v>2528</v>
      </c>
      <c r="D1383" s="85">
        <v>2625</v>
      </c>
      <c r="E1383" s="103">
        <f t="shared" si="33"/>
        <v>1417.5</v>
      </c>
      <c r="F1383" s="28" t="s">
        <v>13</v>
      </c>
      <c r="G1383" s="28" t="s">
        <v>1991</v>
      </c>
      <c r="H1383" s="37" t="s">
        <v>2529</v>
      </c>
      <c r="I1383" s="12"/>
      <c r="J1383" s="12"/>
      <c r="K1383" s="12"/>
      <c r="L1383" s="12"/>
      <c r="M1383" s="12"/>
      <c r="N1383" s="12"/>
      <c r="O1383" s="12"/>
      <c r="P1383" s="12"/>
      <c r="Q1383" s="12"/>
    </row>
    <row r="1384" spans="1:17" ht="15.75" customHeight="1">
      <c r="A1384" s="37">
        <v>1501833</v>
      </c>
      <c r="B1384" s="28" t="s">
        <v>1993</v>
      </c>
      <c r="C1384" s="28" t="s">
        <v>2530</v>
      </c>
      <c r="D1384" s="85">
        <v>477</v>
      </c>
      <c r="E1384" s="103">
        <f t="shared" si="33"/>
        <v>257.58000000000004</v>
      </c>
      <c r="F1384" s="28" t="s">
        <v>13</v>
      </c>
      <c r="G1384" s="28" t="s">
        <v>1991</v>
      </c>
      <c r="H1384" s="37" t="s">
        <v>2531</v>
      </c>
      <c r="I1384" s="12"/>
      <c r="J1384" s="12"/>
      <c r="K1384" s="12"/>
      <c r="L1384" s="12"/>
      <c r="M1384" s="12"/>
      <c r="N1384" s="12"/>
      <c r="O1384" s="12"/>
      <c r="P1384" s="12"/>
      <c r="Q1384" s="12"/>
    </row>
    <row r="1385" spans="1:17" ht="15.75" customHeight="1">
      <c r="A1385" s="37">
        <v>1501834</v>
      </c>
      <c r="B1385" s="28" t="s">
        <v>1993</v>
      </c>
      <c r="C1385" s="28" t="s">
        <v>2532</v>
      </c>
      <c r="D1385" s="85">
        <v>537</v>
      </c>
      <c r="E1385" s="103">
        <f t="shared" si="33"/>
        <v>289.98</v>
      </c>
      <c r="F1385" s="28" t="s">
        <v>13</v>
      </c>
      <c r="G1385" s="28" t="s">
        <v>1991</v>
      </c>
      <c r="H1385" s="37" t="s">
        <v>2533</v>
      </c>
      <c r="I1385" s="12"/>
      <c r="J1385" s="12"/>
      <c r="K1385" s="12"/>
      <c r="L1385" s="12"/>
      <c r="M1385" s="12"/>
      <c r="N1385" s="12"/>
      <c r="O1385" s="12"/>
      <c r="P1385" s="12"/>
      <c r="Q1385" s="12"/>
    </row>
    <row r="1386" spans="1:17" ht="15.75" customHeight="1">
      <c r="A1386" s="37">
        <v>1501835</v>
      </c>
      <c r="B1386" s="28" t="s">
        <v>1993</v>
      </c>
      <c r="C1386" s="28" t="s">
        <v>2534</v>
      </c>
      <c r="D1386" s="85">
        <v>613</v>
      </c>
      <c r="E1386" s="103">
        <f t="shared" si="33"/>
        <v>331.02000000000004</v>
      </c>
      <c r="F1386" s="28" t="s">
        <v>13</v>
      </c>
      <c r="G1386" s="28" t="s">
        <v>1991</v>
      </c>
      <c r="H1386" s="37" t="s">
        <v>2535</v>
      </c>
      <c r="I1386" s="12"/>
      <c r="J1386" s="12"/>
      <c r="K1386" s="12"/>
      <c r="L1386" s="12"/>
      <c r="M1386" s="12"/>
      <c r="N1386" s="12"/>
      <c r="O1386" s="12"/>
      <c r="P1386" s="12"/>
      <c r="Q1386" s="12"/>
    </row>
    <row r="1387" spans="1:17" ht="15.75" customHeight="1">
      <c r="A1387" s="37">
        <v>1501836</v>
      </c>
      <c r="B1387" s="28" t="s">
        <v>1993</v>
      </c>
      <c r="C1387" s="28" t="s">
        <v>2536</v>
      </c>
      <c r="D1387" s="85">
        <v>675</v>
      </c>
      <c r="E1387" s="103">
        <f t="shared" si="33"/>
        <v>364.5</v>
      </c>
      <c r="F1387" s="28" t="s">
        <v>13</v>
      </c>
      <c r="G1387" s="28" t="s">
        <v>1991</v>
      </c>
      <c r="H1387" s="37" t="s">
        <v>2537</v>
      </c>
      <c r="I1387" s="12"/>
      <c r="J1387" s="12"/>
      <c r="K1387" s="12"/>
      <c r="L1387" s="12"/>
      <c r="M1387" s="12"/>
      <c r="N1387" s="12"/>
      <c r="O1387" s="12"/>
      <c r="P1387" s="12"/>
      <c r="Q1387" s="12"/>
    </row>
    <row r="1388" spans="1:17" ht="15.75" customHeight="1">
      <c r="A1388" s="37">
        <v>1510021</v>
      </c>
      <c r="B1388" s="28" t="s">
        <v>1993</v>
      </c>
      <c r="C1388" s="28" t="s">
        <v>2538</v>
      </c>
      <c r="D1388" s="85">
        <v>2842</v>
      </c>
      <c r="E1388" s="103">
        <f t="shared" si="33"/>
        <v>1534.68</v>
      </c>
      <c r="F1388" s="28" t="s">
        <v>13</v>
      </c>
      <c r="G1388" s="28" t="s">
        <v>1991</v>
      </c>
      <c r="H1388" s="37" t="s">
        <v>2539</v>
      </c>
      <c r="I1388" s="12"/>
      <c r="J1388" s="12"/>
      <c r="K1388" s="12"/>
      <c r="L1388" s="12"/>
      <c r="M1388" s="12"/>
      <c r="N1388" s="12"/>
      <c r="O1388" s="12"/>
      <c r="P1388" s="12"/>
      <c r="Q1388" s="12"/>
    </row>
    <row r="1389" spans="1:17" ht="15.75" customHeight="1">
      <c r="A1389" s="37">
        <v>1512136</v>
      </c>
      <c r="B1389" s="28" t="s">
        <v>1993</v>
      </c>
      <c r="C1389" s="28" t="s">
        <v>2540</v>
      </c>
      <c r="D1389" s="85">
        <v>1723</v>
      </c>
      <c r="E1389" s="103">
        <f t="shared" si="33"/>
        <v>930.42000000000007</v>
      </c>
      <c r="F1389" s="28" t="s">
        <v>13</v>
      </c>
      <c r="G1389" s="28" t="s">
        <v>1991</v>
      </c>
      <c r="H1389" s="37" t="s">
        <v>2541</v>
      </c>
      <c r="I1389" s="12"/>
      <c r="J1389" s="12"/>
      <c r="K1389" s="12"/>
      <c r="L1389" s="12"/>
      <c r="M1389" s="12"/>
      <c r="N1389" s="12"/>
      <c r="O1389" s="12"/>
      <c r="P1389" s="12"/>
      <c r="Q1389" s="12"/>
    </row>
    <row r="1390" spans="1:17" ht="15.75" customHeight="1">
      <c r="A1390" s="37">
        <v>1527444</v>
      </c>
      <c r="B1390" s="28" t="s">
        <v>1993</v>
      </c>
      <c r="C1390" s="28" t="s">
        <v>2542</v>
      </c>
      <c r="D1390" s="85">
        <v>938</v>
      </c>
      <c r="E1390" s="103">
        <f t="shared" si="33"/>
        <v>506.52000000000004</v>
      </c>
      <c r="F1390" s="28" t="s">
        <v>13</v>
      </c>
      <c r="G1390" s="28" t="s">
        <v>1991</v>
      </c>
      <c r="H1390" s="37" t="s">
        <v>1992</v>
      </c>
      <c r="I1390" s="12"/>
      <c r="J1390" s="12"/>
      <c r="K1390" s="12"/>
      <c r="L1390" s="12"/>
      <c r="M1390" s="12"/>
      <c r="N1390" s="12"/>
      <c r="O1390" s="12"/>
      <c r="P1390" s="12"/>
      <c r="Q1390" s="12"/>
    </row>
    <row r="1391" spans="1:17" ht="15.75" customHeight="1">
      <c r="A1391" s="37">
        <v>1548588</v>
      </c>
      <c r="B1391" s="28" t="s">
        <v>1993</v>
      </c>
      <c r="C1391" s="28" t="s">
        <v>2543</v>
      </c>
      <c r="D1391" s="85">
        <v>1210</v>
      </c>
      <c r="E1391" s="103">
        <f t="shared" si="33"/>
        <v>653.40000000000009</v>
      </c>
      <c r="F1391" s="28" t="s">
        <v>13</v>
      </c>
      <c r="G1391" s="28" t="s">
        <v>1991</v>
      </c>
      <c r="H1391" s="37" t="s">
        <v>2544</v>
      </c>
      <c r="I1391" s="12"/>
      <c r="J1391" s="12"/>
      <c r="K1391" s="12"/>
      <c r="L1391" s="12"/>
      <c r="M1391" s="12"/>
      <c r="N1391" s="12"/>
      <c r="O1391" s="12"/>
      <c r="P1391" s="12"/>
      <c r="Q1391" s="12"/>
    </row>
    <row r="1392" spans="1:17" ht="15.75" customHeight="1">
      <c r="A1392" s="37">
        <v>1552584</v>
      </c>
      <c r="B1392" s="28" t="s">
        <v>1993</v>
      </c>
      <c r="C1392" s="28" t="s">
        <v>2545</v>
      </c>
      <c r="D1392" s="85">
        <v>857</v>
      </c>
      <c r="E1392" s="103">
        <f t="shared" si="33"/>
        <v>462.78000000000003</v>
      </c>
      <c r="F1392" s="28" t="s">
        <v>13</v>
      </c>
      <c r="G1392" s="28" t="s">
        <v>1991</v>
      </c>
      <c r="H1392" s="37" t="s">
        <v>2546</v>
      </c>
      <c r="I1392" s="12"/>
      <c r="J1392" s="12"/>
      <c r="K1392" s="12"/>
      <c r="L1392" s="12"/>
      <c r="M1392" s="12"/>
      <c r="N1392" s="12"/>
      <c r="O1392" s="12"/>
      <c r="P1392" s="12"/>
      <c r="Q1392" s="12"/>
    </row>
    <row r="1393" spans="1:17" ht="15.75" customHeight="1">
      <c r="A1393" s="37">
        <v>1552585</v>
      </c>
      <c r="B1393" s="28" t="s">
        <v>1993</v>
      </c>
      <c r="C1393" s="28" t="s">
        <v>2547</v>
      </c>
      <c r="D1393" s="85">
        <v>982</v>
      </c>
      <c r="E1393" s="103">
        <f t="shared" si="33"/>
        <v>530.28000000000009</v>
      </c>
      <c r="F1393" s="28" t="s">
        <v>13</v>
      </c>
      <c r="G1393" s="28" t="s">
        <v>1991</v>
      </c>
      <c r="H1393" s="37" t="s">
        <v>2548</v>
      </c>
      <c r="I1393" s="12"/>
      <c r="J1393" s="12"/>
      <c r="K1393" s="12"/>
      <c r="L1393" s="12"/>
      <c r="M1393" s="12"/>
      <c r="N1393" s="12"/>
      <c r="O1393" s="12"/>
      <c r="P1393" s="12"/>
      <c r="Q1393" s="12"/>
    </row>
    <row r="1394" spans="1:17" ht="15.75" customHeight="1">
      <c r="A1394" s="37">
        <v>1552586</v>
      </c>
      <c r="B1394" s="28" t="s">
        <v>1993</v>
      </c>
      <c r="C1394" s="28" t="s">
        <v>2549</v>
      </c>
      <c r="D1394" s="85">
        <v>1024</v>
      </c>
      <c r="E1394" s="103">
        <f t="shared" si="33"/>
        <v>552.96</v>
      </c>
      <c r="F1394" s="28" t="s">
        <v>13</v>
      </c>
      <c r="G1394" s="28" t="s">
        <v>1991</v>
      </c>
      <c r="H1394" s="37" t="s">
        <v>2550</v>
      </c>
      <c r="I1394" s="12"/>
      <c r="J1394" s="12"/>
      <c r="K1394" s="12"/>
      <c r="L1394" s="12"/>
      <c r="M1394" s="12"/>
      <c r="N1394" s="12"/>
      <c r="O1394" s="12"/>
      <c r="P1394" s="12"/>
      <c r="Q1394" s="12"/>
    </row>
    <row r="1395" spans="1:17" ht="15.75" customHeight="1">
      <c r="A1395" s="37">
        <v>1552587</v>
      </c>
      <c r="B1395" s="28" t="s">
        <v>1993</v>
      </c>
      <c r="C1395" s="28" t="s">
        <v>2551</v>
      </c>
      <c r="D1395" s="85">
        <v>1377</v>
      </c>
      <c r="E1395" s="103">
        <f t="shared" si="33"/>
        <v>743.58</v>
      </c>
      <c r="F1395" s="28" t="s">
        <v>13</v>
      </c>
      <c r="G1395" s="28" t="s">
        <v>1991</v>
      </c>
      <c r="H1395" s="37" t="s">
        <v>2552</v>
      </c>
      <c r="I1395" s="12"/>
      <c r="J1395" s="12"/>
      <c r="K1395" s="12"/>
      <c r="L1395" s="12"/>
      <c r="M1395" s="12"/>
      <c r="N1395" s="12"/>
      <c r="O1395" s="12"/>
      <c r="P1395" s="12"/>
      <c r="Q1395" s="12"/>
    </row>
    <row r="1396" spans="1:17" ht="15.75" customHeight="1">
      <c r="A1396" s="37">
        <v>1552589</v>
      </c>
      <c r="B1396" s="28" t="s">
        <v>1993</v>
      </c>
      <c r="C1396" s="28" t="s">
        <v>2553</v>
      </c>
      <c r="D1396" s="85">
        <v>948</v>
      </c>
      <c r="E1396" s="103">
        <f t="shared" si="33"/>
        <v>511.92</v>
      </c>
      <c r="F1396" s="28" t="s">
        <v>13</v>
      </c>
      <c r="G1396" s="28" t="s">
        <v>1991</v>
      </c>
      <c r="H1396" s="37" t="s">
        <v>2554</v>
      </c>
      <c r="I1396" s="12"/>
      <c r="J1396" s="12"/>
      <c r="K1396" s="12"/>
      <c r="L1396" s="12"/>
      <c r="M1396" s="12"/>
      <c r="N1396" s="12"/>
      <c r="O1396" s="12"/>
      <c r="P1396" s="12"/>
      <c r="Q1396" s="12"/>
    </row>
    <row r="1397" spans="1:17" ht="15.75" customHeight="1">
      <c r="A1397" s="37">
        <v>1552590</v>
      </c>
      <c r="B1397" s="28" t="s">
        <v>1993</v>
      </c>
      <c r="C1397" s="28" t="s">
        <v>2555</v>
      </c>
      <c r="D1397" s="85">
        <v>936</v>
      </c>
      <c r="E1397" s="103">
        <f t="shared" si="33"/>
        <v>505.44000000000005</v>
      </c>
      <c r="F1397" s="28" t="s">
        <v>13</v>
      </c>
      <c r="G1397" s="28" t="s">
        <v>1991</v>
      </c>
      <c r="H1397" s="37" t="s">
        <v>2556</v>
      </c>
      <c r="I1397" s="12"/>
      <c r="J1397" s="12"/>
      <c r="K1397" s="12"/>
      <c r="L1397" s="12"/>
      <c r="M1397" s="12"/>
      <c r="N1397" s="12"/>
      <c r="O1397" s="12"/>
      <c r="P1397" s="12"/>
      <c r="Q1397" s="12"/>
    </row>
    <row r="1398" spans="1:17" ht="15.75" customHeight="1">
      <c r="A1398" s="37">
        <v>1552591</v>
      </c>
      <c r="B1398" s="28" t="s">
        <v>1993</v>
      </c>
      <c r="C1398" s="28" t="s">
        <v>2557</v>
      </c>
      <c r="D1398" s="85">
        <v>986</v>
      </c>
      <c r="E1398" s="103">
        <f t="shared" si="33"/>
        <v>532.44000000000005</v>
      </c>
      <c r="F1398" s="28" t="s">
        <v>13</v>
      </c>
      <c r="G1398" s="28" t="s">
        <v>1991</v>
      </c>
      <c r="H1398" s="37" t="s">
        <v>2558</v>
      </c>
      <c r="I1398" s="12"/>
      <c r="J1398" s="12"/>
      <c r="K1398" s="12"/>
      <c r="L1398" s="12"/>
      <c r="M1398" s="12"/>
      <c r="N1398" s="12"/>
      <c r="O1398" s="12"/>
      <c r="P1398" s="12"/>
      <c r="Q1398" s="12"/>
    </row>
    <row r="1399" spans="1:17" ht="15.75" customHeight="1">
      <c r="A1399" s="37">
        <v>1552592</v>
      </c>
      <c r="B1399" s="28" t="s">
        <v>1993</v>
      </c>
      <c r="C1399" s="28" t="s">
        <v>2559</v>
      </c>
      <c r="D1399" s="85">
        <v>1110</v>
      </c>
      <c r="E1399" s="103">
        <f t="shared" si="33"/>
        <v>599.40000000000009</v>
      </c>
      <c r="F1399" s="28" t="s">
        <v>13</v>
      </c>
      <c r="G1399" s="28" t="s">
        <v>1991</v>
      </c>
      <c r="H1399" s="37" t="s">
        <v>2560</v>
      </c>
      <c r="I1399" s="12"/>
      <c r="J1399" s="12"/>
      <c r="K1399" s="12"/>
      <c r="L1399" s="12"/>
      <c r="M1399" s="12"/>
      <c r="N1399" s="12"/>
      <c r="O1399" s="12"/>
      <c r="P1399" s="12"/>
      <c r="Q1399" s="12"/>
    </row>
    <row r="1400" spans="1:17" ht="15.75" customHeight="1">
      <c r="A1400" s="37">
        <v>1552593</v>
      </c>
      <c r="B1400" s="28" t="s">
        <v>1993</v>
      </c>
      <c r="C1400" s="28" t="s">
        <v>2561</v>
      </c>
      <c r="D1400" s="85">
        <v>1008</v>
      </c>
      <c r="E1400" s="103">
        <f t="shared" si="33"/>
        <v>544.32000000000005</v>
      </c>
      <c r="F1400" s="28" t="s">
        <v>13</v>
      </c>
      <c r="G1400" s="28" t="s">
        <v>1991</v>
      </c>
      <c r="H1400" s="37" t="s">
        <v>2562</v>
      </c>
      <c r="I1400" s="12"/>
      <c r="J1400" s="12"/>
      <c r="K1400" s="12"/>
      <c r="L1400" s="12"/>
      <c r="M1400" s="12"/>
      <c r="N1400" s="12"/>
      <c r="O1400" s="12"/>
      <c r="P1400" s="12"/>
      <c r="Q1400" s="12"/>
    </row>
    <row r="1401" spans="1:17" ht="15.75" customHeight="1">
      <c r="A1401" s="37">
        <v>1552594</v>
      </c>
      <c r="B1401" s="28" t="s">
        <v>1993</v>
      </c>
      <c r="C1401" s="28" t="s">
        <v>2563</v>
      </c>
      <c r="D1401" s="85">
        <v>1060</v>
      </c>
      <c r="E1401" s="103">
        <f t="shared" si="33"/>
        <v>572.40000000000009</v>
      </c>
      <c r="F1401" s="28" t="s">
        <v>13</v>
      </c>
      <c r="G1401" s="28" t="s">
        <v>1991</v>
      </c>
      <c r="H1401" s="37" t="s">
        <v>2564</v>
      </c>
      <c r="I1401" s="12"/>
      <c r="J1401" s="12"/>
      <c r="K1401" s="12"/>
      <c r="L1401" s="12"/>
      <c r="M1401" s="12"/>
      <c r="N1401" s="12"/>
      <c r="O1401" s="12"/>
      <c r="P1401" s="12"/>
      <c r="Q1401" s="12"/>
    </row>
    <row r="1402" spans="1:17" ht="15.75" customHeight="1">
      <c r="A1402" s="37">
        <v>1552595</v>
      </c>
      <c r="B1402" s="28" t="s">
        <v>1993</v>
      </c>
      <c r="C1402" s="28" t="s">
        <v>2565</v>
      </c>
      <c r="D1402" s="85">
        <v>1350</v>
      </c>
      <c r="E1402" s="103">
        <f t="shared" si="33"/>
        <v>729</v>
      </c>
      <c r="F1402" s="28" t="s">
        <v>13</v>
      </c>
      <c r="G1402" s="28" t="s">
        <v>1991</v>
      </c>
      <c r="H1402" s="37" t="s">
        <v>2566</v>
      </c>
      <c r="I1402" s="12"/>
      <c r="J1402" s="12"/>
      <c r="K1402" s="12"/>
      <c r="L1402" s="12"/>
      <c r="M1402" s="12"/>
      <c r="N1402" s="12"/>
      <c r="O1402" s="12"/>
      <c r="P1402" s="12"/>
      <c r="Q1402" s="12"/>
    </row>
    <row r="1403" spans="1:17" ht="15.75" customHeight="1">
      <c r="A1403" s="37">
        <v>1552596</v>
      </c>
      <c r="B1403" s="28" t="s">
        <v>1993</v>
      </c>
      <c r="C1403" s="28" t="s">
        <v>2567</v>
      </c>
      <c r="D1403" s="85">
        <v>1120</v>
      </c>
      <c r="E1403" s="103">
        <f t="shared" si="33"/>
        <v>604.80000000000007</v>
      </c>
      <c r="F1403" s="28" t="s">
        <v>13</v>
      </c>
      <c r="G1403" s="28" t="s">
        <v>1991</v>
      </c>
      <c r="H1403" s="37" t="s">
        <v>2568</v>
      </c>
      <c r="I1403" s="12"/>
      <c r="J1403" s="12"/>
      <c r="K1403" s="12"/>
      <c r="L1403" s="12"/>
      <c r="M1403" s="12"/>
      <c r="N1403" s="12"/>
      <c r="O1403" s="12"/>
      <c r="P1403" s="12"/>
      <c r="Q1403" s="12"/>
    </row>
    <row r="1404" spans="1:17" ht="15.75" customHeight="1">
      <c r="A1404" s="37">
        <v>1552597</v>
      </c>
      <c r="B1404" s="28" t="s">
        <v>1993</v>
      </c>
      <c r="C1404" s="28" t="s">
        <v>2569</v>
      </c>
      <c r="D1404" s="85">
        <v>1157</v>
      </c>
      <c r="E1404" s="103">
        <f t="shared" si="33"/>
        <v>624.78000000000009</v>
      </c>
      <c r="F1404" s="28" t="s">
        <v>13</v>
      </c>
      <c r="G1404" s="28" t="s">
        <v>1991</v>
      </c>
      <c r="H1404" s="37" t="s">
        <v>2570</v>
      </c>
      <c r="I1404" s="12"/>
      <c r="J1404" s="12"/>
      <c r="K1404" s="12"/>
      <c r="L1404" s="12"/>
      <c r="M1404" s="12"/>
      <c r="N1404" s="12"/>
      <c r="O1404" s="12"/>
      <c r="P1404" s="12"/>
      <c r="Q1404" s="12"/>
    </row>
    <row r="1405" spans="1:17" s="50" customFormat="1" ht="15.75" customHeight="1">
      <c r="A1405" s="47">
        <v>1552598</v>
      </c>
      <c r="B1405" s="48" t="s">
        <v>1993</v>
      </c>
      <c r="C1405" s="48" t="s">
        <v>2571</v>
      </c>
      <c r="D1405" s="85">
        <v>1186</v>
      </c>
      <c r="E1405" s="103">
        <f t="shared" si="33"/>
        <v>640.44000000000005</v>
      </c>
      <c r="F1405" s="48" t="s">
        <v>13</v>
      </c>
      <c r="G1405" s="48" t="s">
        <v>1991</v>
      </c>
      <c r="H1405" s="47" t="s">
        <v>2572</v>
      </c>
      <c r="I1405" s="49"/>
      <c r="J1405" s="49"/>
      <c r="K1405" s="49"/>
      <c r="L1405" s="49"/>
      <c r="M1405" s="49"/>
      <c r="N1405" s="49"/>
      <c r="O1405" s="49"/>
      <c r="P1405" s="49"/>
      <c r="Q1405" s="49"/>
    </row>
    <row r="1406" spans="1:17" ht="15.75" customHeight="1">
      <c r="A1406" s="37">
        <v>1552599</v>
      </c>
      <c r="B1406" s="28" t="s">
        <v>1993</v>
      </c>
      <c r="C1406" s="28" t="s">
        <v>2573</v>
      </c>
      <c r="D1406" s="85">
        <v>1510</v>
      </c>
      <c r="E1406" s="103">
        <f t="shared" si="33"/>
        <v>815.40000000000009</v>
      </c>
      <c r="F1406" s="28" t="s">
        <v>13</v>
      </c>
      <c r="G1406" s="28" t="s">
        <v>1991</v>
      </c>
      <c r="H1406" s="37" t="s">
        <v>2574</v>
      </c>
      <c r="I1406" s="12"/>
      <c r="J1406" s="12"/>
      <c r="K1406" s="12"/>
      <c r="L1406" s="12"/>
      <c r="M1406" s="12"/>
      <c r="N1406" s="12"/>
      <c r="O1406" s="12"/>
      <c r="P1406" s="12"/>
      <c r="Q1406" s="12"/>
    </row>
    <row r="1407" spans="1:17" ht="15.75" customHeight="1">
      <c r="A1407" s="37">
        <v>1552600</v>
      </c>
      <c r="B1407" s="28" t="s">
        <v>1993</v>
      </c>
      <c r="C1407" s="28" t="s">
        <v>2575</v>
      </c>
      <c r="D1407" s="85">
        <v>1365</v>
      </c>
      <c r="E1407" s="103">
        <f t="shared" si="33"/>
        <v>737.1</v>
      </c>
      <c r="F1407" s="28" t="s">
        <v>13</v>
      </c>
      <c r="G1407" s="28" t="s">
        <v>1991</v>
      </c>
      <c r="H1407" s="37" t="s">
        <v>2576</v>
      </c>
      <c r="I1407" s="12"/>
      <c r="J1407" s="12"/>
      <c r="K1407" s="12"/>
      <c r="L1407" s="12"/>
      <c r="M1407" s="12"/>
      <c r="N1407" s="12"/>
      <c r="O1407" s="12"/>
      <c r="P1407" s="12"/>
      <c r="Q1407" s="12"/>
    </row>
    <row r="1408" spans="1:17" ht="15.75" customHeight="1">
      <c r="A1408" s="37">
        <v>1552601</v>
      </c>
      <c r="B1408" s="28" t="s">
        <v>1993</v>
      </c>
      <c r="C1408" s="28" t="s">
        <v>2577</v>
      </c>
      <c r="D1408" s="85">
        <v>1428</v>
      </c>
      <c r="E1408" s="103">
        <f t="shared" si="33"/>
        <v>771.12</v>
      </c>
      <c r="F1408" s="28" t="s">
        <v>13</v>
      </c>
      <c r="G1408" s="28" t="s">
        <v>1991</v>
      </c>
      <c r="H1408" s="37" t="s">
        <v>2578</v>
      </c>
      <c r="I1408" s="12"/>
      <c r="J1408" s="12"/>
      <c r="K1408" s="12"/>
      <c r="L1408" s="12"/>
      <c r="M1408" s="12"/>
      <c r="N1408" s="12"/>
      <c r="O1408" s="12"/>
      <c r="P1408" s="12"/>
      <c r="Q1408" s="12"/>
    </row>
    <row r="1409" spans="1:17" ht="15.75" customHeight="1">
      <c r="A1409" s="37">
        <v>1552602</v>
      </c>
      <c r="B1409" s="28" t="s">
        <v>1993</v>
      </c>
      <c r="C1409" s="28" t="s">
        <v>2579</v>
      </c>
      <c r="D1409" s="85">
        <v>1819</v>
      </c>
      <c r="E1409" s="103">
        <f t="shared" si="33"/>
        <v>982.2600000000001</v>
      </c>
      <c r="F1409" s="28" t="s">
        <v>13</v>
      </c>
      <c r="G1409" s="28" t="s">
        <v>1991</v>
      </c>
      <c r="H1409" s="37" t="s">
        <v>2580</v>
      </c>
      <c r="I1409" s="12"/>
      <c r="J1409" s="12"/>
      <c r="K1409" s="12"/>
      <c r="L1409" s="12"/>
      <c r="M1409" s="12"/>
      <c r="N1409" s="12"/>
      <c r="O1409" s="12"/>
      <c r="P1409" s="12"/>
      <c r="Q1409" s="12"/>
    </row>
    <row r="1410" spans="1:17" ht="15.75" customHeight="1">
      <c r="A1410" s="37">
        <v>1557075</v>
      </c>
      <c r="B1410" s="28" t="s">
        <v>1993</v>
      </c>
      <c r="C1410" s="28" t="s">
        <v>2581</v>
      </c>
      <c r="D1410" s="85">
        <v>674</v>
      </c>
      <c r="E1410" s="103">
        <f t="shared" si="33"/>
        <v>363.96000000000004</v>
      </c>
      <c r="F1410" s="28" t="s">
        <v>13</v>
      </c>
      <c r="G1410" s="28" t="s">
        <v>1991</v>
      </c>
      <c r="H1410" s="37" t="s">
        <v>2582</v>
      </c>
      <c r="I1410" s="12"/>
      <c r="J1410" s="12"/>
      <c r="K1410" s="12"/>
      <c r="L1410" s="12"/>
      <c r="M1410" s="12"/>
      <c r="N1410" s="12"/>
      <c r="O1410" s="12"/>
      <c r="P1410" s="12"/>
      <c r="Q1410" s="12"/>
    </row>
    <row r="1411" spans="1:17" ht="15.75" customHeight="1">
      <c r="A1411" s="37">
        <v>1557076</v>
      </c>
      <c r="B1411" s="28" t="s">
        <v>1993</v>
      </c>
      <c r="C1411" s="28" t="s">
        <v>2583</v>
      </c>
      <c r="D1411" s="85">
        <v>734</v>
      </c>
      <c r="E1411" s="103">
        <f t="shared" si="33"/>
        <v>396.36</v>
      </c>
      <c r="F1411" s="28" t="s">
        <v>13</v>
      </c>
      <c r="G1411" s="28" t="s">
        <v>1991</v>
      </c>
      <c r="H1411" s="37" t="s">
        <v>2584</v>
      </c>
      <c r="I1411" s="12"/>
      <c r="J1411" s="12"/>
      <c r="K1411" s="12"/>
      <c r="L1411" s="12"/>
      <c r="M1411" s="12"/>
      <c r="N1411" s="12"/>
      <c r="O1411" s="12"/>
      <c r="P1411" s="12"/>
      <c r="Q1411" s="12"/>
    </row>
    <row r="1412" spans="1:17" ht="15.75" customHeight="1">
      <c r="A1412" s="37">
        <v>1557078</v>
      </c>
      <c r="B1412" s="28" t="s">
        <v>1993</v>
      </c>
      <c r="C1412" s="28" t="s">
        <v>2585</v>
      </c>
      <c r="D1412" s="85">
        <v>831</v>
      </c>
      <c r="E1412" s="103">
        <f t="shared" si="33"/>
        <v>448.74</v>
      </c>
      <c r="F1412" s="28" t="s">
        <v>13</v>
      </c>
      <c r="G1412" s="28" t="s">
        <v>1991</v>
      </c>
      <c r="H1412" s="37" t="s">
        <v>2586</v>
      </c>
      <c r="I1412" s="12"/>
      <c r="J1412" s="12"/>
      <c r="K1412" s="12"/>
      <c r="L1412" s="12"/>
      <c r="M1412" s="12"/>
      <c r="N1412" s="12"/>
      <c r="O1412" s="12"/>
      <c r="P1412" s="12"/>
      <c r="Q1412" s="12"/>
    </row>
    <row r="1413" spans="1:17" ht="15.75" customHeight="1">
      <c r="A1413" s="37">
        <v>1557080</v>
      </c>
      <c r="B1413" s="28" t="s">
        <v>1993</v>
      </c>
      <c r="C1413" s="28" t="s">
        <v>2587</v>
      </c>
      <c r="D1413" s="85">
        <v>826</v>
      </c>
      <c r="E1413" s="103">
        <f t="shared" si="33"/>
        <v>446.04</v>
      </c>
      <c r="F1413" s="28" t="s">
        <v>13</v>
      </c>
      <c r="G1413" s="28" t="s">
        <v>1991</v>
      </c>
      <c r="H1413" s="37" t="s">
        <v>2588</v>
      </c>
      <c r="I1413" s="12"/>
      <c r="J1413" s="12"/>
      <c r="K1413" s="12"/>
      <c r="L1413" s="12"/>
      <c r="M1413" s="12"/>
      <c r="N1413" s="12"/>
      <c r="O1413" s="12"/>
      <c r="P1413" s="12"/>
      <c r="Q1413" s="12"/>
    </row>
    <row r="1414" spans="1:17" ht="15.75" customHeight="1">
      <c r="A1414" s="37">
        <v>1557081</v>
      </c>
      <c r="B1414" s="28" t="s">
        <v>1993</v>
      </c>
      <c r="C1414" s="28" t="s">
        <v>2589</v>
      </c>
      <c r="D1414" s="85">
        <v>838</v>
      </c>
      <c r="E1414" s="103">
        <f t="shared" si="33"/>
        <v>452.52000000000004</v>
      </c>
      <c r="F1414" s="28" t="s">
        <v>13</v>
      </c>
      <c r="G1414" s="28" t="s">
        <v>1991</v>
      </c>
      <c r="H1414" s="37" t="s">
        <v>2590</v>
      </c>
      <c r="I1414" s="12"/>
      <c r="J1414" s="12"/>
      <c r="K1414" s="12"/>
      <c r="L1414" s="12"/>
      <c r="M1414" s="12"/>
      <c r="N1414" s="12"/>
      <c r="O1414" s="12"/>
      <c r="P1414" s="12"/>
      <c r="Q1414" s="12"/>
    </row>
    <row r="1415" spans="1:17" ht="15.75" customHeight="1">
      <c r="A1415" s="37">
        <v>1557082</v>
      </c>
      <c r="B1415" s="28" t="s">
        <v>1993</v>
      </c>
      <c r="C1415" s="28" t="s">
        <v>2591</v>
      </c>
      <c r="D1415" s="85">
        <v>931</v>
      </c>
      <c r="E1415" s="103">
        <f t="shared" si="33"/>
        <v>502.74</v>
      </c>
      <c r="F1415" s="28" t="s">
        <v>13</v>
      </c>
      <c r="G1415" s="28" t="s">
        <v>1991</v>
      </c>
      <c r="H1415" s="37" t="s">
        <v>2592</v>
      </c>
      <c r="I1415" s="12"/>
      <c r="J1415" s="12"/>
      <c r="K1415" s="12"/>
      <c r="L1415" s="12"/>
      <c r="M1415" s="12"/>
      <c r="N1415" s="12"/>
      <c r="O1415" s="12"/>
      <c r="P1415" s="12"/>
      <c r="Q1415" s="12"/>
    </row>
    <row r="1416" spans="1:17" ht="15.75" customHeight="1">
      <c r="A1416" s="37">
        <v>1557083</v>
      </c>
      <c r="B1416" s="28" t="s">
        <v>1993</v>
      </c>
      <c r="C1416" s="28" t="s">
        <v>2593</v>
      </c>
      <c r="D1416" s="85">
        <v>940</v>
      </c>
      <c r="E1416" s="103">
        <f t="shared" si="33"/>
        <v>507.6</v>
      </c>
      <c r="F1416" s="28" t="s">
        <v>13</v>
      </c>
      <c r="G1416" s="28" t="s">
        <v>1991</v>
      </c>
      <c r="H1416" s="37" t="s">
        <v>2594</v>
      </c>
      <c r="I1416" s="12"/>
      <c r="J1416" s="12"/>
      <c r="K1416" s="12"/>
      <c r="L1416" s="12"/>
      <c r="M1416" s="12"/>
      <c r="N1416" s="12"/>
      <c r="O1416" s="12"/>
      <c r="P1416" s="12"/>
      <c r="Q1416" s="12"/>
    </row>
    <row r="1417" spans="1:17" ht="15.75" customHeight="1">
      <c r="A1417" s="37">
        <v>1557085</v>
      </c>
      <c r="B1417" s="28" t="s">
        <v>1993</v>
      </c>
      <c r="C1417" s="28" t="s">
        <v>2596</v>
      </c>
      <c r="D1417" s="85">
        <v>1002</v>
      </c>
      <c r="E1417" s="103">
        <f t="shared" si="33"/>
        <v>541.08000000000004</v>
      </c>
      <c r="F1417" s="28" t="s">
        <v>13</v>
      </c>
      <c r="G1417" s="28" t="s">
        <v>1991</v>
      </c>
      <c r="H1417" s="37" t="s">
        <v>2597</v>
      </c>
      <c r="I1417" s="12"/>
      <c r="J1417" s="12"/>
      <c r="K1417" s="12"/>
      <c r="L1417" s="12"/>
      <c r="M1417" s="12"/>
      <c r="N1417" s="12"/>
      <c r="O1417" s="12"/>
      <c r="P1417" s="12"/>
      <c r="Q1417" s="12"/>
    </row>
    <row r="1418" spans="1:17" ht="15.75" customHeight="1">
      <c r="A1418" s="37">
        <v>1557086</v>
      </c>
      <c r="B1418" s="28" t="s">
        <v>1993</v>
      </c>
      <c r="C1418" s="28" t="s">
        <v>2598</v>
      </c>
      <c r="D1418" s="85">
        <v>1078</v>
      </c>
      <c r="E1418" s="103">
        <f t="shared" si="33"/>
        <v>582.12</v>
      </c>
      <c r="F1418" s="28" t="s">
        <v>13</v>
      </c>
      <c r="G1418" s="28" t="s">
        <v>1991</v>
      </c>
      <c r="H1418" s="37" t="s">
        <v>2599</v>
      </c>
      <c r="I1418" s="12"/>
      <c r="J1418" s="12"/>
      <c r="K1418" s="12"/>
      <c r="L1418" s="12"/>
      <c r="M1418" s="12"/>
      <c r="N1418" s="12"/>
      <c r="O1418" s="12"/>
      <c r="P1418" s="12"/>
      <c r="Q1418" s="12"/>
    </row>
    <row r="1419" spans="1:17" ht="15.75" customHeight="1">
      <c r="A1419" s="37">
        <v>1557087</v>
      </c>
      <c r="B1419" s="28" t="s">
        <v>1993</v>
      </c>
      <c r="C1419" s="28" t="s">
        <v>2600</v>
      </c>
      <c r="D1419" s="85">
        <v>1346</v>
      </c>
      <c r="E1419" s="103">
        <f t="shared" si="33"/>
        <v>726.84</v>
      </c>
      <c r="F1419" s="28" t="s">
        <v>13</v>
      </c>
      <c r="G1419" s="28" t="s">
        <v>1991</v>
      </c>
      <c r="H1419" s="37" t="s">
        <v>2601</v>
      </c>
      <c r="I1419" s="12"/>
      <c r="J1419" s="12"/>
      <c r="K1419" s="12"/>
      <c r="L1419" s="12"/>
      <c r="M1419" s="12"/>
      <c r="N1419" s="12"/>
      <c r="O1419" s="12"/>
      <c r="P1419" s="12"/>
      <c r="Q1419" s="12"/>
    </row>
    <row r="1420" spans="1:17" ht="15.75" customHeight="1">
      <c r="A1420" s="37">
        <v>1557088</v>
      </c>
      <c r="B1420" s="28" t="s">
        <v>1993</v>
      </c>
      <c r="C1420" s="28" t="s">
        <v>2602</v>
      </c>
      <c r="D1420" s="85">
        <v>1156</v>
      </c>
      <c r="E1420" s="103">
        <f t="shared" si="33"/>
        <v>624.24</v>
      </c>
      <c r="F1420" s="28" t="s">
        <v>13</v>
      </c>
      <c r="G1420" s="28" t="s">
        <v>1991</v>
      </c>
      <c r="H1420" s="37" t="s">
        <v>2603</v>
      </c>
      <c r="I1420" s="12"/>
      <c r="J1420" s="12"/>
      <c r="K1420" s="12"/>
      <c r="L1420" s="12"/>
      <c r="M1420" s="12"/>
      <c r="N1420" s="12"/>
      <c r="O1420" s="12"/>
      <c r="P1420" s="12"/>
      <c r="Q1420" s="12"/>
    </row>
    <row r="1421" spans="1:17" ht="15.75" customHeight="1">
      <c r="A1421" s="37">
        <v>1557089</v>
      </c>
      <c r="B1421" s="28" t="s">
        <v>1993</v>
      </c>
      <c r="C1421" s="28" t="s">
        <v>2604</v>
      </c>
      <c r="D1421" s="85">
        <v>1256</v>
      </c>
      <c r="E1421" s="103">
        <f t="shared" si="33"/>
        <v>678.24</v>
      </c>
      <c r="F1421" s="28" t="s">
        <v>13</v>
      </c>
      <c r="G1421" s="28" t="s">
        <v>1991</v>
      </c>
      <c r="H1421" s="37" t="s">
        <v>2605</v>
      </c>
      <c r="I1421" s="12"/>
      <c r="J1421" s="12"/>
      <c r="K1421" s="12"/>
      <c r="L1421" s="12"/>
      <c r="M1421" s="12"/>
      <c r="N1421" s="12"/>
      <c r="O1421" s="12"/>
      <c r="P1421" s="12"/>
      <c r="Q1421" s="12"/>
    </row>
    <row r="1422" spans="1:17" ht="15.75" customHeight="1">
      <c r="A1422" s="37">
        <v>1557091</v>
      </c>
      <c r="B1422" s="28" t="s">
        <v>1993</v>
      </c>
      <c r="C1422" s="28" t="s">
        <v>2607</v>
      </c>
      <c r="D1422" s="85">
        <v>1642</v>
      </c>
      <c r="E1422" s="103">
        <f t="shared" si="33"/>
        <v>886.68000000000006</v>
      </c>
      <c r="F1422" s="28" t="s">
        <v>13</v>
      </c>
      <c r="G1422" s="28" t="s">
        <v>1991</v>
      </c>
      <c r="H1422" s="37" t="s">
        <v>2608</v>
      </c>
      <c r="I1422" s="12"/>
      <c r="J1422" s="12"/>
      <c r="K1422" s="12"/>
      <c r="L1422" s="12"/>
      <c r="M1422" s="12"/>
      <c r="N1422" s="12"/>
      <c r="O1422" s="12"/>
      <c r="P1422" s="12"/>
      <c r="Q1422" s="12"/>
    </row>
    <row r="1423" spans="1:17" ht="15.75" customHeight="1">
      <c r="A1423" s="37">
        <v>1562317</v>
      </c>
      <c r="B1423" s="28" t="s">
        <v>1993</v>
      </c>
      <c r="C1423" s="28" t="s">
        <v>2609</v>
      </c>
      <c r="D1423" s="85">
        <v>8744</v>
      </c>
      <c r="E1423" s="103">
        <f t="shared" si="33"/>
        <v>4721.76</v>
      </c>
      <c r="F1423" s="28" t="s">
        <v>13</v>
      </c>
      <c r="G1423" s="28" t="s">
        <v>1991</v>
      </c>
      <c r="H1423" s="37" t="s">
        <v>2610</v>
      </c>
      <c r="I1423" s="12"/>
      <c r="J1423" s="12"/>
      <c r="K1423" s="12"/>
      <c r="L1423" s="12"/>
      <c r="M1423" s="12"/>
      <c r="N1423" s="12"/>
      <c r="O1423" s="12"/>
      <c r="P1423" s="12"/>
      <c r="Q1423" s="12"/>
    </row>
    <row r="1424" spans="1:17" ht="15.75" customHeight="1">
      <c r="A1424" s="37">
        <v>1562319</v>
      </c>
      <c r="B1424" s="28" t="s">
        <v>1993</v>
      </c>
      <c r="C1424" s="28" t="s">
        <v>2611</v>
      </c>
      <c r="D1424" s="85">
        <v>9469</v>
      </c>
      <c r="E1424" s="103">
        <f t="shared" si="33"/>
        <v>5113.26</v>
      </c>
      <c r="F1424" s="28" t="s">
        <v>13</v>
      </c>
      <c r="G1424" s="28" t="s">
        <v>1991</v>
      </c>
      <c r="H1424" s="37" t="s">
        <v>2612</v>
      </c>
      <c r="I1424" s="12"/>
      <c r="J1424" s="12"/>
      <c r="K1424" s="12"/>
      <c r="L1424" s="12"/>
      <c r="M1424" s="12"/>
      <c r="N1424" s="12"/>
      <c r="O1424" s="12"/>
      <c r="P1424" s="12"/>
      <c r="Q1424" s="12"/>
    </row>
    <row r="1425" spans="1:17" ht="15.75" customHeight="1">
      <c r="A1425" s="37">
        <v>1562320</v>
      </c>
      <c r="B1425" s="28" t="s">
        <v>1993</v>
      </c>
      <c r="C1425" s="28" t="s">
        <v>2613</v>
      </c>
      <c r="D1425" s="85">
        <v>8849</v>
      </c>
      <c r="E1425" s="103">
        <f t="shared" si="33"/>
        <v>4778.46</v>
      </c>
      <c r="F1425" s="28" t="s">
        <v>13</v>
      </c>
      <c r="G1425" s="28" t="s">
        <v>1991</v>
      </c>
      <c r="H1425" s="37" t="s">
        <v>2614</v>
      </c>
      <c r="I1425" s="12"/>
      <c r="J1425" s="12"/>
      <c r="K1425" s="12"/>
      <c r="L1425" s="12"/>
      <c r="M1425" s="12"/>
      <c r="N1425" s="12"/>
      <c r="O1425" s="12"/>
      <c r="P1425" s="12"/>
      <c r="Q1425" s="12"/>
    </row>
    <row r="1426" spans="1:17" ht="15.75" customHeight="1">
      <c r="A1426" s="37">
        <v>1562321</v>
      </c>
      <c r="B1426" s="28" t="s">
        <v>1993</v>
      </c>
      <c r="C1426" s="28" t="s">
        <v>2611</v>
      </c>
      <c r="D1426" s="85">
        <v>9028</v>
      </c>
      <c r="E1426" s="103">
        <f t="shared" si="33"/>
        <v>4875.12</v>
      </c>
      <c r="F1426" s="28" t="s">
        <v>13</v>
      </c>
      <c r="G1426" s="28" t="s">
        <v>1991</v>
      </c>
      <c r="H1426" s="37" t="s">
        <v>2615</v>
      </c>
      <c r="I1426" s="12"/>
      <c r="J1426" s="12"/>
      <c r="K1426" s="12"/>
      <c r="L1426" s="12"/>
      <c r="M1426" s="12"/>
      <c r="N1426" s="12"/>
      <c r="O1426" s="12"/>
      <c r="P1426" s="12"/>
      <c r="Q1426" s="12"/>
    </row>
    <row r="1427" spans="1:17" ht="15.75" customHeight="1">
      <c r="A1427" s="37">
        <v>1562323</v>
      </c>
      <c r="B1427" s="28" t="s">
        <v>1993</v>
      </c>
      <c r="C1427" s="28" t="s">
        <v>2616</v>
      </c>
      <c r="D1427" s="85">
        <v>1428</v>
      </c>
      <c r="E1427" s="103">
        <f t="shared" si="33"/>
        <v>771.12</v>
      </c>
      <c r="F1427" s="28" t="s">
        <v>13</v>
      </c>
      <c r="G1427" s="28" t="s">
        <v>1991</v>
      </c>
      <c r="H1427" s="37" t="s">
        <v>2617</v>
      </c>
      <c r="I1427" s="12"/>
      <c r="J1427" s="12"/>
      <c r="K1427" s="12"/>
      <c r="L1427" s="12"/>
      <c r="M1427" s="12"/>
      <c r="N1427" s="12"/>
      <c r="O1427" s="12"/>
      <c r="P1427" s="12"/>
      <c r="Q1427" s="12"/>
    </row>
    <row r="1428" spans="1:17" ht="15.75" customHeight="1">
      <c r="A1428" s="37">
        <v>1562324</v>
      </c>
      <c r="B1428" s="28" t="s">
        <v>1993</v>
      </c>
      <c r="C1428" s="28" t="s">
        <v>2618</v>
      </c>
      <c r="D1428" s="85">
        <v>1560</v>
      </c>
      <c r="E1428" s="103">
        <f t="shared" si="33"/>
        <v>842.40000000000009</v>
      </c>
      <c r="F1428" s="28" t="s">
        <v>13</v>
      </c>
      <c r="G1428" s="28" t="s">
        <v>1991</v>
      </c>
      <c r="H1428" s="37" t="s">
        <v>2619</v>
      </c>
      <c r="I1428" s="12"/>
      <c r="J1428" s="12"/>
      <c r="K1428" s="12"/>
      <c r="L1428" s="12"/>
      <c r="M1428" s="12"/>
      <c r="N1428" s="12"/>
      <c r="O1428" s="12"/>
      <c r="P1428" s="12"/>
      <c r="Q1428" s="12"/>
    </row>
    <row r="1429" spans="1:17" ht="15.75" customHeight="1">
      <c r="A1429" s="37">
        <v>1562325</v>
      </c>
      <c r="B1429" s="28" t="s">
        <v>1993</v>
      </c>
      <c r="C1429" s="28" t="s">
        <v>2620</v>
      </c>
      <c r="D1429" s="85">
        <v>1584</v>
      </c>
      <c r="E1429" s="103">
        <f t="shared" si="33"/>
        <v>855.36</v>
      </c>
      <c r="F1429" s="28" t="s">
        <v>13</v>
      </c>
      <c r="G1429" s="28" t="s">
        <v>1991</v>
      </c>
      <c r="H1429" s="37" t="s">
        <v>2621</v>
      </c>
      <c r="I1429" s="12"/>
      <c r="J1429" s="12"/>
      <c r="K1429" s="12"/>
      <c r="L1429" s="12"/>
      <c r="M1429" s="12"/>
      <c r="N1429" s="12"/>
      <c r="O1429" s="12"/>
      <c r="P1429" s="12"/>
      <c r="Q1429" s="12"/>
    </row>
    <row r="1430" spans="1:17" ht="15.75" customHeight="1">
      <c r="A1430" s="37">
        <v>1562326</v>
      </c>
      <c r="B1430" s="28" t="s">
        <v>1993</v>
      </c>
      <c r="C1430" s="28" t="s">
        <v>2622</v>
      </c>
      <c r="D1430" s="85">
        <v>1710</v>
      </c>
      <c r="E1430" s="103">
        <f t="shared" si="33"/>
        <v>923.40000000000009</v>
      </c>
      <c r="F1430" s="28" t="s">
        <v>13</v>
      </c>
      <c r="G1430" s="28" t="s">
        <v>1991</v>
      </c>
      <c r="H1430" s="37" t="s">
        <v>2623</v>
      </c>
      <c r="I1430" s="12"/>
      <c r="J1430" s="12"/>
      <c r="K1430" s="12"/>
      <c r="L1430" s="12"/>
      <c r="M1430" s="12"/>
      <c r="N1430" s="12"/>
      <c r="O1430" s="12"/>
      <c r="P1430" s="12"/>
      <c r="Q1430" s="12"/>
    </row>
    <row r="1431" spans="1:17" ht="15.75" customHeight="1">
      <c r="A1431" s="37">
        <v>1562327</v>
      </c>
      <c r="B1431" s="28" t="s">
        <v>1993</v>
      </c>
      <c r="C1431" s="28" t="s">
        <v>2624</v>
      </c>
      <c r="D1431" s="85">
        <v>1361</v>
      </c>
      <c r="E1431" s="103">
        <f t="shared" si="33"/>
        <v>734.94</v>
      </c>
      <c r="F1431" s="28" t="s">
        <v>13</v>
      </c>
      <c r="G1431" s="28" t="s">
        <v>1991</v>
      </c>
      <c r="H1431" s="37" t="s">
        <v>2625</v>
      </c>
      <c r="I1431" s="12"/>
      <c r="J1431" s="12"/>
      <c r="K1431" s="12"/>
      <c r="L1431" s="12"/>
      <c r="M1431" s="12"/>
      <c r="N1431" s="12"/>
      <c r="O1431" s="12"/>
      <c r="P1431" s="12"/>
      <c r="Q1431" s="12"/>
    </row>
    <row r="1432" spans="1:17" ht="15.75" customHeight="1">
      <c r="A1432" s="37">
        <v>1562328</v>
      </c>
      <c r="B1432" s="28" t="s">
        <v>1993</v>
      </c>
      <c r="C1432" s="28" t="s">
        <v>2626</v>
      </c>
      <c r="D1432" s="85">
        <v>1497</v>
      </c>
      <c r="E1432" s="103">
        <f t="shared" si="33"/>
        <v>808.38000000000011</v>
      </c>
      <c r="F1432" s="28" t="s">
        <v>13</v>
      </c>
      <c r="G1432" s="28" t="s">
        <v>1991</v>
      </c>
      <c r="H1432" s="37" t="s">
        <v>2627</v>
      </c>
      <c r="I1432" s="12"/>
      <c r="J1432" s="12"/>
      <c r="K1432" s="12"/>
      <c r="L1432" s="12"/>
      <c r="M1432" s="12"/>
      <c r="N1432" s="12"/>
      <c r="O1432" s="12"/>
      <c r="P1432" s="12"/>
      <c r="Q1432" s="12"/>
    </row>
    <row r="1433" spans="1:17" ht="15.75" customHeight="1">
      <c r="A1433" s="37">
        <v>1562329</v>
      </c>
      <c r="B1433" s="28" t="s">
        <v>1993</v>
      </c>
      <c r="C1433" s="28" t="s">
        <v>2628</v>
      </c>
      <c r="D1433" s="85">
        <v>1485</v>
      </c>
      <c r="E1433" s="103">
        <f t="shared" si="33"/>
        <v>801.90000000000009</v>
      </c>
      <c r="F1433" s="28" t="s">
        <v>13</v>
      </c>
      <c r="G1433" s="28" t="s">
        <v>1991</v>
      </c>
      <c r="H1433" s="37" t="s">
        <v>2629</v>
      </c>
      <c r="I1433" s="12"/>
      <c r="J1433" s="12"/>
      <c r="K1433" s="12"/>
      <c r="L1433" s="12"/>
      <c r="M1433" s="12"/>
      <c r="N1433" s="12"/>
      <c r="O1433" s="12"/>
      <c r="P1433" s="12"/>
      <c r="Q1433" s="12"/>
    </row>
    <row r="1434" spans="1:17" ht="15.75" customHeight="1">
      <c r="A1434" s="37">
        <v>1562330</v>
      </c>
      <c r="B1434" s="28" t="s">
        <v>1993</v>
      </c>
      <c r="C1434" s="28" t="s">
        <v>2630</v>
      </c>
      <c r="D1434" s="72">
        <v>1617</v>
      </c>
      <c r="E1434" s="103">
        <f t="shared" si="33"/>
        <v>873.18000000000006</v>
      </c>
      <c r="F1434" s="28" t="s">
        <v>13</v>
      </c>
      <c r="G1434" s="28" t="s">
        <v>1991</v>
      </c>
      <c r="H1434" s="37" t="s">
        <v>2631</v>
      </c>
      <c r="I1434" s="12"/>
      <c r="J1434" s="12"/>
      <c r="K1434" s="12"/>
      <c r="L1434" s="12"/>
      <c r="M1434" s="12"/>
      <c r="N1434" s="12"/>
      <c r="O1434" s="12"/>
      <c r="P1434" s="12"/>
      <c r="Q1434" s="12"/>
    </row>
    <row r="1435" spans="1:17" ht="15.75" customHeight="1">
      <c r="A1435" s="37">
        <v>1562331</v>
      </c>
      <c r="B1435" s="28" t="s">
        <v>1993</v>
      </c>
      <c r="C1435" s="28" t="s">
        <v>2632</v>
      </c>
      <c r="D1435" s="72">
        <v>5436</v>
      </c>
      <c r="E1435" s="103">
        <f t="shared" si="33"/>
        <v>2935.44</v>
      </c>
      <c r="F1435" s="28" t="s">
        <v>13</v>
      </c>
      <c r="G1435" s="28" t="s">
        <v>1991</v>
      </c>
      <c r="H1435" s="37" t="s">
        <v>2633</v>
      </c>
      <c r="I1435" s="12"/>
      <c r="J1435" s="12"/>
      <c r="K1435" s="12"/>
      <c r="L1435" s="12"/>
      <c r="M1435" s="12"/>
      <c r="N1435" s="12"/>
      <c r="O1435" s="12"/>
      <c r="P1435" s="12"/>
      <c r="Q1435" s="12"/>
    </row>
    <row r="1436" spans="1:17" ht="15.75" customHeight="1">
      <c r="A1436" s="37">
        <v>1562332</v>
      </c>
      <c r="B1436" s="28" t="s">
        <v>1993</v>
      </c>
      <c r="C1436" s="28" t="s">
        <v>2634</v>
      </c>
      <c r="D1436" s="72">
        <v>5410</v>
      </c>
      <c r="E1436" s="103">
        <f t="shared" si="33"/>
        <v>2921.4</v>
      </c>
      <c r="F1436" s="28" t="s">
        <v>13</v>
      </c>
      <c r="G1436" s="28" t="s">
        <v>1991</v>
      </c>
      <c r="H1436" s="37" t="s">
        <v>2635</v>
      </c>
      <c r="I1436" s="12"/>
      <c r="J1436" s="12"/>
      <c r="K1436" s="12"/>
      <c r="L1436" s="12"/>
      <c r="M1436" s="12"/>
      <c r="N1436" s="12"/>
      <c r="O1436" s="12"/>
      <c r="P1436" s="12"/>
      <c r="Q1436" s="12"/>
    </row>
    <row r="1437" spans="1:17" ht="15.75" customHeight="1">
      <c r="A1437" s="37">
        <v>1562333</v>
      </c>
      <c r="B1437" s="28" t="s">
        <v>1993</v>
      </c>
      <c r="C1437" s="28" t="s">
        <v>2636</v>
      </c>
      <c r="D1437" s="72">
        <v>2267</v>
      </c>
      <c r="E1437" s="103">
        <f t="shared" si="33"/>
        <v>1224.18</v>
      </c>
      <c r="F1437" s="28" t="s">
        <v>13</v>
      </c>
      <c r="G1437" s="28" t="s">
        <v>1991</v>
      </c>
      <c r="H1437" s="37" t="s">
        <v>2637</v>
      </c>
      <c r="I1437" s="12"/>
      <c r="J1437" s="12"/>
      <c r="K1437" s="12"/>
      <c r="L1437" s="12"/>
      <c r="M1437" s="12"/>
      <c r="N1437" s="12"/>
      <c r="O1437" s="12"/>
      <c r="P1437" s="12"/>
      <c r="Q1437" s="12"/>
    </row>
    <row r="1438" spans="1:17" ht="15.75" customHeight="1">
      <c r="A1438" s="37">
        <v>1577406</v>
      </c>
      <c r="B1438" s="28" t="s">
        <v>1993</v>
      </c>
      <c r="C1438" s="28" t="s">
        <v>2638</v>
      </c>
      <c r="D1438" s="72">
        <v>1412</v>
      </c>
      <c r="E1438" s="103">
        <f t="shared" si="33"/>
        <v>762.48</v>
      </c>
      <c r="F1438" s="28" t="s">
        <v>13</v>
      </c>
      <c r="G1438" s="28" t="s">
        <v>1991</v>
      </c>
      <c r="H1438" s="37" t="s">
        <v>2639</v>
      </c>
      <c r="I1438" s="12"/>
      <c r="J1438" s="12"/>
      <c r="K1438" s="12"/>
      <c r="L1438" s="12"/>
      <c r="M1438" s="12"/>
      <c r="N1438" s="12"/>
      <c r="O1438" s="12"/>
      <c r="P1438" s="12"/>
      <c r="Q1438" s="12"/>
    </row>
    <row r="1439" spans="1:17" ht="15.75" customHeight="1">
      <c r="A1439" s="37">
        <v>1577407</v>
      </c>
      <c r="B1439" s="28" t="s">
        <v>1993</v>
      </c>
      <c r="C1439" s="28" t="s">
        <v>2640</v>
      </c>
      <c r="D1439" s="72">
        <v>2616</v>
      </c>
      <c r="E1439" s="103">
        <f t="shared" si="33"/>
        <v>1412.64</v>
      </c>
      <c r="F1439" s="28" t="s">
        <v>13</v>
      </c>
      <c r="G1439" s="28" t="s">
        <v>1991</v>
      </c>
      <c r="H1439" s="37" t="s">
        <v>2641</v>
      </c>
      <c r="I1439" s="12"/>
      <c r="J1439" s="12"/>
      <c r="K1439" s="12"/>
      <c r="L1439" s="12"/>
      <c r="M1439" s="12"/>
      <c r="N1439" s="12"/>
      <c r="O1439" s="12"/>
      <c r="P1439" s="12"/>
      <c r="Q1439" s="12"/>
    </row>
    <row r="1440" spans="1:17" ht="15.75" customHeight="1">
      <c r="A1440" s="37">
        <v>1577408</v>
      </c>
      <c r="B1440" s="28" t="s">
        <v>1993</v>
      </c>
      <c r="C1440" s="28" t="s">
        <v>2642</v>
      </c>
      <c r="D1440" s="72">
        <v>3598</v>
      </c>
      <c r="E1440" s="103">
        <f t="shared" si="33"/>
        <v>1942.92</v>
      </c>
      <c r="F1440" s="28" t="s">
        <v>13</v>
      </c>
      <c r="G1440" s="28" t="s">
        <v>1991</v>
      </c>
      <c r="H1440" s="37" t="s">
        <v>2643</v>
      </c>
      <c r="I1440" s="12"/>
      <c r="J1440" s="12"/>
      <c r="K1440" s="12"/>
      <c r="L1440" s="12"/>
      <c r="M1440" s="12"/>
      <c r="N1440" s="12"/>
      <c r="O1440" s="12"/>
      <c r="P1440" s="12"/>
      <c r="Q1440" s="12"/>
    </row>
    <row r="1441" spans="1:17" ht="15.75" customHeight="1">
      <c r="A1441" s="37">
        <v>1582115</v>
      </c>
      <c r="B1441" s="28" t="s">
        <v>1993</v>
      </c>
      <c r="C1441" s="28" t="s">
        <v>2644</v>
      </c>
      <c r="D1441" s="72">
        <v>2045</v>
      </c>
      <c r="E1441" s="103">
        <f t="shared" ref="E1441:E1501" si="34">SUM(D1441*0.54)</f>
        <v>1104.3000000000002</v>
      </c>
      <c r="F1441" s="28" t="s">
        <v>13</v>
      </c>
      <c r="G1441" s="28" t="s">
        <v>1991</v>
      </c>
      <c r="H1441" s="37" t="s">
        <v>2645</v>
      </c>
      <c r="I1441" s="12"/>
      <c r="J1441" s="12"/>
      <c r="K1441" s="12"/>
      <c r="L1441" s="12"/>
      <c r="M1441" s="12"/>
      <c r="N1441" s="12"/>
      <c r="O1441" s="12"/>
      <c r="P1441" s="12"/>
      <c r="Q1441" s="12"/>
    </row>
    <row r="1442" spans="1:17" ht="15.75" customHeight="1">
      <c r="A1442" s="37">
        <v>1582116</v>
      </c>
      <c r="B1442" s="28" t="s">
        <v>1993</v>
      </c>
      <c r="C1442" s="28" t="s">
        <v>2646</v>
      </c>
      <c r="D1442" s="72">
        <v>2493</v>
      </c>
      <c r="E1442" s="103">
        <f t="shared" si="34"/>
        <v>1346.22</v>
      </c>
      <c r="F1442" s="28" t="s">
        <v>13</v>
      </c>
      <c r="G1442" s="28" t="s">
        <v>1991</v>
      </c>
      <c r="H1442" s="37" t="s">
        <v>2647</v>
      </c>
      <c r="I1442" s="12"/>
      <c r="J1442" s="12"/>
      <c r="K1442" s="12"/>
      <c r="L1442" s="12"/>
      <c r="M1442" s="12"/>
      <c r="N1442" s="12"/>
      <c r="O1442" s="12"/>
      <c r="P1442" s="12"/>
      <c r="Q1442" s="12"/>
    </row>
    <row r="1443" spans="1:17" ht="15.75" customHeight="1">
      <c r="A1443" s="37">
        <v>1582285</v>
      </c>
      <c r="B1443" s="28" t="s">
        <v>1993</v>
      </c>
      <c r="C1443" s="28" t="s">
        <v>2648</v>
      </c>
      <c r="D1443" s="72">
        <v>2585</v>
      </c>
      <c r="E1443" s="103">
        <f t="shared" si="34"/>
        <v>1395.9</v>
      </c>
      <c r="F1443" s="28" t="s">
        <v>13</v>
      </c>
      <c r="G1443" s="28" t="s">
        <v>1991</v>
      </c>
      <c r="H1443" s="37" t="s">
        <v>2649</v>
      </c>
      <c r="I1443" s="12"/>
      <c r="J1443" s="12"/>
      <c r="K1443" s="12"/>
      <c r="L1443" s="12"/>
      <c r="M1443" s="12"/>
      <c r="N1443" s="12"/>
      <c r="O1443" s="12"/>
      <c r="P1443" s="12"/>
      <c r="Q1443" s="12"/>
    </row>
    <row r="1444" spans="1:17" ht="15.75" customHeight="1">
      <c r="A1444" s="37">
        <v>1609928</v>
      </c>
      <c r="B1444" s="28" t="s">
        <v>1993</v>
      </c>
      <c r="C1444" s="28" t="s">
        <v>2650</v>
      </c>
      <c r="D1444" s="72">
        <v>22097</v>
      </c>
      <c r="E1444" s="103">
        <f t="shared" si="34"/>
        <v>11932.380000000001</v>
      </c>
      <c r="F1444" s="28" t="s">
        <v>13</v>
      </c>
      <c r="G1444" s="28" t="s">
        <v>1991</v>
      </c>
      <c r="H1444" s="37" t="s">
        <v>2651</v>
      </c>
      <c r="I1444" s="12"/>
      <c r="J1444" s="12"/>
      <c r="K1444" s="12"/>
      <c r="L1444" s="12"/>
      <c r="M1444" s="12"/>
      <c r="N1444" s="12"/>
      <c r="O1444" s="12"/>
      <c r="P1444" s="12"/>
      <c r="Q1444" s="12"/>
    </row>
    <row r="1445" spans="1:17" ht="15.75" customHeight="1">
      <c r="A1445" s="37">
        <v>1609929</v>
      </c>
      <c r="B1445" s="28" t="s">
        <v>1993</v>
      </c>
      <c r="C1445" s="28" t="s">
        <v>2652</v>
      </c>
      <c r="D1445" s="72">
        <v>22097</v>
      </c>
      <c r="E1445" s="103">
        <f t="shared" si="34"/>
        <v>11932.380000000001</v>
      </c>
      <c r="F1445" s="28" t="s">
        <v>13</v>
      </c>
      <c r="G1445" s="28" t="s">
        <v>1991</v>
      </c>
      <c r="H1445" s="37" t="s">
        <v>2653</v>
      </c>
      <c r="I1445" s="12"/>
      <c r="J1445" s="12"/>
      <c r="K1445" s="12"/>
      <c r="L1445" s="12"/>
      <c r="M1445" s="12"/>
      <c r="N1445" s="12"/>
      <c r="O1445" s="12"/>
      <c r="P1445" s="12"/>
      <c r="Q1445" s="12"/>
    </row>
    <row r="1446" spans="1:17" ht="15.75" customHeight="1">
      <c r="A1446" s="37">
        <v>1609930</v>
      </c>
      <c r="B1446" s="28" t="s">
        <v>1993</v>
      </c>
      <c r="C1446" s="28" t="s">
        <v>2654</v>
      </c>
      <c r="D1446" s="72">
        <v>22097</v>
      </c>
      <c r="E1446" s="103">
        <f t="shared" si="34"/>
        <v>11932.380000000001</v>
      </c>
      <c r="F1446" s="28" t="s">
        <v>13</v>
      </c>
      <c r="G1446" s="28" t="s">
        <v>1991</v>
      </c>
      <c r="H1446" s="37" t="s">
        <v>2655</v>
      </c>
      <c r="I1446" s="12"/>
      <c r="J1446" s="12"/>
      <c r="K1446" s="12"/>
      <c r="L1446" s="12"/>
      <c r="M1446" s="12"/>
      <c r="N1446" s="12"/>
      <c r="O1446" s="12"/>
      <c r="P1446" s="12"/>
      <c r="Q1446" s="12"/>
    </row>
    <row r="1447" spans="1:17" ht="15.75" customHeight="1">
      <c r="A1447" s="37">
        <v>1609931</v>
      </c>
      <c r="B1447" s="28" t="s">
        <v>1993</v>
      </c>
      <c r="C1447" s="28" t="s">
        <v>2656</v>
      </c>
      <c r="D1447" s="72">
        <v>22097</v>
      </c>
      <c r="E1447" s="103">
        <f t="shared" si="34"/>
        <v>11932.380000000001</v>
      </c>
      <c r="F1447" s="28" t="s">
        <v>13</v>
      </c>
      <c r="G1447" s="28" t="s">
        <v>1991</v>
      </c>
      <c r="H1447" s="37" t="s">
        <v>2657</v>
      </c>
      <c r="I1447" s="12"/>
      <c r="J1447" s="12"/>
      <c r="K1447" s="12"/>
      <c r="L1447" s="12"/>
      <c r="M1447" s="12"/>
      <c r="N1447" s="12"/>
      <c r="O1447" s="12"/>
      <c r="P1447" s="12"/>
      <c r="Q1447" s="12"/>
    </row>
    <row r="1448" spans="1:17" ht="15.75" customHeight="1">
      <c r="A1448" s="37">
        <v>2024404</v>
      </c>
      <c r="B1448" s="28" t="s">
        <v>1993</v>
      </c>
      <c r="C1448" s="28" t="s">
        <v>2658</v>
      </c>
      <c r="D1448" s="72">
        <v>1639</v>
      </c>
      <c r="E1448" s="103">
        <f t="shared" si="34"/>
        <v>885.06000000000006</v>
      </c>
      <c r="F1448" s="28" t="s">
        <v>13</v>
      </c>
      <c r="G1448" s="28" t="s">
        <v>1991</v>
      </c>
      <c r="H1448" s="37" t="s">
        <v>2659</v>
      </c>
      <c r="I1448" s="12"/>
      <c r="J1448" s="12"/>
      <c r="K1448" s="12"/>
      <c r="L1448" s="12"/>
      <c r="M1448" s="12"/>
      <c r="N1448" s="12"/>
      <c r="O1448" s="12"/>
      <c r="P1448" s="12"/>
      <c r="Q1448" s="12"/>
    </row>
    <row r="1449" spans="1:17" ht="15.75" customHeight="1">
      <c r="A1449" s="37">
        <v>2024406</v>
      </c>
      <c r="B1449" s="28" t="s">
        <v>1993</v>
      </c>
      <c r="C1449" s="28" t="s">
        <v>2660</v>
      </c>
      <c r="D1449" s="72">
        <v>2160</v>
      </c>
      <c r="E1449" s="103">
        <f t="shared" si="34"/>
        <v>1166.4000000000001</v>
      </c>
      <c r="F1449" s="28" t="s">
        <v>13</v>
      </c>
      <c r="G1449" s="28" t="s">
        <v>1991</v>
      </c>
      <c r="H1449" s="37" t="s">
        <v>2661</v>
      </c>
      <c r="I1449" s="12"/>
      <c r="J1449" s="12"/>
      <c r="K1449" s="12"/>
      <c r="L1449" s="12"/>
      <c r="M1449" s="12"/>
      <c r="N1449" s="12"/>
      <c r="O1449" s="12"/>
      <c r="P1449" s="12"/>
      <c r="Q1449" s="12"/>
    </row>
    <row r="1450" spans="1:17" ht="15.75" customHeight="1">
      <c r="A1450" s="37">
        <v>406937</v>
      </c>
      <c r="B1450" s="28" t="s">
        <v>1993</v>
      </c>
      <c r="C1450" s="28" t="s">
        <v>2662</v>
      </c>
      <c r="D1450" s="72">
        <v>3285</v>
      </c>
      <c r="E1450" s="103">
        <f t="shared" si="34"/>
        <v>1773.9</v>
      </c>
      <c r="F1450" s="28" t="s">
        <v>13</v>
      </c>
      <c r="G1450" s="28" t="s">
        <v>1991</v>
      </c>
      <c r="H1450" s="37" t="s">
        <v>2663</v>
      </c>
      <c r="I1450" s="12"/>
      <c r="J1450" s="12"/>
      <c r="K1450" s="12"/>
      <c r="L1450" s="12"/>
      <c r="M1450" s="12"/>
      <c r="N1450" s="12"/>
      <c r="O1450" s="12"/>
      <c r="P1450" s="12"/>
      <c r="Q1450" s="12"/>
    </row>
    <row r="1451" spans="1:17" ht="15.75" customHeight="1">
      <c r="A1451" s="37">
        <v>406938</v>
      </c>
      <c r="B1451" s="28" t="s">
        <v>1993</v>
      </c>
      <c r="C1451" s="28" t="s">
        <v>2664</v>
      </c>
      <c r="D1451" s="72">
        <v>774</v>
      </c>
      <c r="E1451" s="103">
        <f t="shared" si="34"/>
        <v>417.96000000000004</v>
      </c>
      <c r="F1451" s="28" t="s">
        <v>13</v>
      </c>
      <c r="G1451" s="28" t="s">
        <v>1991</v>
      </c>
      <c r="H1451" s="37" t="s">
        <v>2665</v>
      </c>
      <c r="I1451" s="12"/>
      <c r="J1451" s="12"/>
      <c r="K1451" s="12"/>
      <c r="L1451" s="12"/>
      <c r="M1451" s="12"/>
      <c r="N1451" s="12"/>
      <c r="O1451" s="12"/>
      <c r="P1451" s="12"/>
      <c r="Q1451" s="12"/>
    </row>
    <row r="1452" spans="1:17" ht="15.75" customHeight="1">
      <c r="A1452" s="37">
        <v>406961</v>
      </c>
      <c r="B1452" s="28" t="s">
        <v>1993</v>
      </c>
      <c r="C1452" s="28" t="s">
        <v>2666</v>
      </c>
      <c r="D1452" s="72">
        <v>313</v>
      </c>
      <c r="E1452" s="103">
        <f t="shared" si="34"/>
        <v>169.02</v>
      </c>
      <c r="F1452" s="28" t="s">
        <v>13</v>
      </c>
      <c r="G1452" s="28" t="s">
        <v>1991</v>
      </c>
      <c r="H1452" s="37" t="s">
        <v>2667</v>
      </c>
      <c r="I1452" s="12"/>
      <c r="J1452" s="12"/>
      <c r="K1452" s="12"/>
      <c r="L1452" s="12"/>
      <c r="M1452" s="12"/>
      <c r="N1452" s="12"/>
      <c r="O1452" s="12"/>
      <c r="P1452" s="12"/>
      <c r="Q1452" s="12"/>
    </row>
    <row r="1453" spans="1:17" ht="15.75" customHeight="1">
      <c r="A1453" s="37">
        <v>423849</v>
      </c>
      <c r="B1453" s="28" t="s">
        <v>1993</v>
      </c>
      <c r="C1453" s="28" t="s">
        <v>2668</v>
      </c>
      <c r="D1453" s="72">
        <v>1326</v>
      </c>
      <c r="E1453" s="103">
        <f t="shared" si="34"/>
        <v>716.04000000000008</v>
      </c>
      <c r="F1453" s="28" t="s">
        <v>13</v>
      </c>
      <c r="G1453" s="28" t="s">
        <v>1991</v>
      </c>
      <c r="H1453" s="37" t="s">
        <v>2669</v>
      </c>
      <c r="I1453" s="12"/>
      <c r="J1453" s="12"/>
      <c r="K1453" s="12"/>
      <c r="L1453" s="12"/>
      <c r="M1453" s="12"/>
      <c r="N1453" s="12"/>
      <c r="O1453" s="12"/>
      <c r="P1453" s="12"/>
      <c r="Q1453" s="12"/>
    </row>
    <row r="1454" spans="1:17" ht="15.75" customHeight="1">
      <c r="A1454" s="37">
        <v>446702</v>
      </c>
      <c r="B1454" s="28" t="s">
        <v>1993</v>
      </c>
      <c r="C1454" s="28" t="s">
        <v>2670</v>
      </c>
      <c r="D1454" s="72">
        <v>1425</v>
      </c>
      <c r="E1454" s="103">
        <f t="shared" si="34"/>
        <v>769.5</v>
      </c>
      <c r="F1454" s="28" t="s">
        <v>13</v>
      </c>
      <c r="G1454" s="28" t="s">
        <v>1991</v>
      </c>
      <c r="H1454" s="37" t="s">
        <v>2671</v>
      </c>
      <c r="I1454" s="12"/>
      <c r="J1454" s="12"/>
      <c r="K1454" s="12"/>
      <c r="L1454" s="12"/>
      <c r="M1454" s="12"/>
      <c r="N1454" s="12"/>
      <c r="O1454" s="12"/>
      <c r="P1454" s="12"/>
      <c r="Q1454" s="12"/>
    </row>
    <row r="1455" spans="1:17" ht="15.75" customHeight="1">
      <c r="A1455" s="37">
        <v>446708</v>
      </c>
      <c r="B1455" s="28" t="s">
        <v>1993</v>
      </c>
      <c r="C1455" s="28" t="s">
        <v>2672</v>
      </c>
      <c r="D1455" s="72">
        <v>1612</v>
      </c>
      <c r="E1455" s="103">
        <f t="shared" si="34"/>
        <v>870.48</v>
      </c>
      <c r="F1455" s="28" t="s">
        <v>13</v>
      </c>
      <c r="G1455" s="28" t="s">
        <v>1991</v>
      </c>
      <c r="H1455" s="37" t="s">
        <v>2673</v>
      </c>
      <c r="I1455" s="12"/>
      <c r="J1455" s="12"/>
      <c r="K1455" s="12"/>
      <c r="L1455" s="12"/>
      <c r="M1455" s="12"/>
      <c r="N1455" s="12"/>
      <c r="O1455" s="12"/>
      <c r="P1455" s="12"/>
      <c r="Q1455" s="12"/>
    </row>
    <row r="1456" spans="1:17" ht="15.75" customHeight="1">
      <c r="A1456" s="37">
        <v>500412</v>
      </c>
      <c r="B1456" s="28" t="s">
        <v>1993</v>
      </c>
      <c r="C1456" s="28" t="s">
        <v>2674</v>
      </c>
      <c r="D1456" s="72">
        <v>3590</v>
      </c>
      <c r="E1456" s="103">
        <f t="shared" si="34"/>
        <v>1938.6000000000001</v>
      </c>
      <c r="F1456" s="28" t="s">
        <v>13</v>
      </c>
      <c r="G1456" s="28" t="s">
        <v>1991</v>
      </c>
      <c r="H1456" s="37" t="s">
        <v>2675</v>
      </c>
      <c r="I1456" s="12"/>
      <c r="J1456" s="12"/>
      <c r="K1456" s="12"/>
      <c r="L1456" s="12"/>
      <c r="M1456" s="12"/>
      <c r="N1456" s="12"/>
      <c r="O1456" s="12"/>
      <c r="P1456" s="12"/>
      <c r="Q1456" s="12"/>
    </row>
    <row r="1457" spans="1:17" ht="15.75" customHeight="1">
      <c r="A1457" s="37">
        <v>526465</v>
      </c>
      <c r="B1457" s="28" t="s">
        <v>1993</v>
      </c>
      <c r="C1457" s="28" t="s">
        <v>2676</v>
      </c>
      <c r="D1457" s="72">
        <v>5736</v>
      </c>
      <c r="E1457" s="103">
        <f t="shared" si="34"/>
        <v>3097.44</v>
      </c>
      <c r="F1457" s="28" t="s">
        <v>13</v>
      </c>
      <c r="G1457" s="28" t="s">
        <v>1991</v>
      </c>
      <c r="H1457" s="37" t="s">
        <v>2677</v>
      </c>
      <c r="I1457" s="12"/>
      <c r="J1457" s="12"/>
      <c r="K1457" s="12"/>
      <c r="L1457" s="12"/>
      <c r="M1457" s="12"/>
      <c r="N1457" s="12"/>
      <c r="O1457" s="12"/>
      <c r="P1457" s="12"/>
      <c r="Q1457" s="12"/>
    </row>
    <row r="1458" spans="1:17" ht="15.75" customHeight="1">
      <c r="A1458" s="37">
        <v>526466</v>
      </c>
      <c r="B1458" s="28" t="s">
        <v>1993</v>
      </c>
      <c r="C1458" s="28" t="s">
        <v>2113</v>
      </c>
      <c r="D1458" s="72">
        <v>7980</v>
      </c>
      <c r="E1458" s="103">
        <f t="shared" si="34"/>
        <v>4309.2000000000007</v>
      </c>
      <c r="F1458" s="28" t="s">
        <v>13</v>
      </c>
      <c r="G1458" s="28" t="s">
        <v>1991</v>
      </c>
      <c r="H1458" s="37" t="s">
        <v>2678</v>
      </c>
      <c r="I1458" s="12"/>
      <c r="J1458" s="12"/>
      <c r="K1458" s="12"/>
      <c r="L1458" s="12"/>
      <c r="M1458" s="12"/>
      <c r="N1458" s="12"/>
      <c r="O1458" s="12"/>
      <c r="P1458" s="12"/>
      <c r="Q1458" s="12"/>
    </row>
    <row r="1459" spans="1:17" ht="15.75" customHeight="1">
      <c r="A1459" s="37">
        <v>526467</v>
      </c>
      <c r="B1459" s="28" t="s">
        <v>1993</v>
      </c>
      <c r="C1459" s="28" t="s">
        <v>2679</v>
      </c>
      <c r="D1459" s="72">
        <v>4229</v>
      </c>
      <c r="E1459" s="103">
        <f t="shared" si="34"/>
        <v>2283.6600000000003</v>
      </c>
      <c r="F1459" s="28" t="s">
        <v>13</v>
      </c>
      <c r="G1459" s="28" t="s">
        <v>1991</v>
      </c>
      <c r="H1459" s="37" t="s">
        <v>2680</v>
      </c>
      <c r="I1459" s="12"/>
      <c r="J1459" s="12"/>
      <c r="K1459" s="12"/>
      <c r="L1459" s="12"/>
      <c r="M1459" s="12"/>
      <c r="N1459" s="12"/>
      <c r="O1459" s="12"/>
      <c r="P1459" s="12"/>
      <c r="Q1459" s="12"/>
    </row>
    <row r="1460" spans="1:17" ht="15.75" customHeight="1">
      <c r="A1460" s="37">
        <v>526468</v>
      </c>
      <c r="B1460" s="28" t="s">
        <v>1993</v>
      </c>
      <c r="C1460" s="28" t="s">
        <v>2681</v>
      </c>
      <c r="D1460" s="72">
        <v>6510</v>
      </c>
      <c r="E1460" s="103">
        <f t="shared" si="34"/>
        <v>3515.4</v>
      </c>
      <c r="F1460" s="28" t="s">
        <v>13</v>
      </c>
      <c r="G1460" s="28" t="s">
        <v>1991</v>
      </c>
      <c r="H1460" s="37" t="s">
        <v>2682</v>
      </c>
      <c r="I1460" s="12"/>
      <c r="J1460" s="12"/>
      <c r="K1460" s="12"/>
      <c r="L1460" s="12"/>
      <c r="M1460" s="12"/>
      <c r="N1460" s="12"/>
      <c r="O1460" s="12"/>
      <c r="P1460" s="12"/>
      <c r="Q1460" s="12"/>
    </row>
    <row r="1461" spans="1:17" ht="15.75" customHeight="1">
      <c r="A1461" s="37">
        <v>526469</v>
      </c>
      <c r="B1461" s="28" t="s">
        <v>1993</v>
      </c>
      <c r="C1461" s="28" t="s">
        <v>2679</v>
      </c>
      <c r="D1461" s="72">
        <v>5045</v>
      </c>
      <c r="E1461" s="103">
        <f t="shared" si="34"/>
        <v>2724.3</v>
      </c>
      <c r="F1461" s="28" t="s">
        <v>13</v>
      </c>
      <c r="G1461" s="28" t="s">
        <v>1991</v>
      </c>
      <c r="H1461" s="37" t="s">
        <v>2683</v>
      </c>
      <c r="I1461" s="12"/>
      <c r="J1461" s="12"/>
      <c r="K1461" s="12"/>
      <c r="L1461" s="12"/>
      <c r="M1461" s="12"/>
      <c r="N1461" s="12"/>
      <c r="O1461" s="12"/>
      <c r="P1461" s="12"/>
      <c r="Q1461" s="12"/>
    </row>
    <row r="1462" spans="1:17" ht="15.75" customHeight="1">
      <c r="A1462" s="37">
        <v>526470</v>
      </c>
      <c r="B1462" s="28" t="s">
        <v>1993</v>
      </c>
      <c r="C1462" s="28" t="s">
        <v>2681</v>
      </c>
      <c r="D1462" s="72">
        <v>7326</v>
      </c>
      <c r="E1462" s="103">
        <f t="shared" si="34"/>
        <v>3956.0400000000004</v>
      </c>
      <c r="F1462" s="28" t="s">
        <v>13</v>
      </c>
      <c r="G1462" s="28" t="s">
        <v>1991</v>
      </c>
      <c r="H1462" s="37" t="s">
        <v>2684</v>
      </c>
      <c r="I1462" s="12"/>
      <c r="J1462" s="12"/>
      <c r="K1462" s="12"/>
      <c r="L1462" s="12"/>
      <c r="M1462" s="12"/>
      <c r="N1462" s="12"/>
      <c r="O1462" s="12"/>
      <c r="P1462" s="12"/>
      <c r="Q1462" s="12"/>
    </row>
    <row r="1463" spans="1:17" ht="15.75" customHeight="1">
      <c r="A1463" s="37">
        <v>526473</v>
      </c>
      <c r="B1463" s="28" t="s">
        <v>1993</v>
      </c>
      <c r="C1463" s="28" t="s">
        <v>2685</v>
      </c>
      <c r="D1463" s="72">
        <v>2164</v>
      </c>
      <c r="E1463" s="103">
        <f t="shared" si="34"/>
        <v>1168.5600000000002</v>
      </c>
      <c r="F1463" s="28" t="s">
        <v>13</v>
      </c>
      <c r="G1463" s="28" t="s">
        <v>1991</v>
      </c>
      <c r="H1463" s="37" t="s">
        <v>2686</v>
      </c>
      <c r="I1463" s="12"/>
      <c r="J1463" s="12"/>
      <c r="K1463" s="12"/>
      <c r="L1463" s="12"/>
      <c r="M1463" s="12"/>
      <c r="N1463" s="12"/>
      <c r="O1463" s="12"/>
      <c r="P1463" s="12"/>
      <c r="Q1463" s="12"/>
    </row>
    <row r="1464" spans="1:17" ht="15.75" customHeight="1">
      <c r="A1464" s="37">
        <v>526474</v>
      </c>
      <c r="B1464" s="28" t="s">
        <v>1993</v>
      </c>
      <c r="C1464" s="28" t="s">
        <v>2117</v>
      </c>
      <c r="D1464" s="72">
        <v>3305</v>
      </c>
      <c r="E1464" s="103">
        <f t="shared" si="34"/>
        <v>1784.7</v>
      </c>
      <c r="F1464" s="28" t="s">
        <v>13</v>
      </c>
      <c r="G1464" s="28" t="s">
        <v>1991</v>
      </c>
      <c r="H1464" s="37" t="s">
        <v>2687</v>
      </c>
      <c r="I1464" s="12"/>
      <c r="J1464" s="12"/>
      <c r="K1464" s="12"/>
      <c r="L1464" s="12"/>
      <c r="M1464" s="12"/>
      <c r="N1464" s="12"/>
      <c r="O1464" s="12"/>
      <c r="P1464" s="12"/>
      <c r="Q1464" s="12"/>
    </row>
    <row r="1465" spans="1:17" ht="15.75" customHeight="1">
      <c r="A1465" s="37">
        <v>526475</v>
      </c>
      <c r="B1465" s="28" t="s">
        <v>1993</v>
      </c>
      <c r="C1465" s="28" t="s">
        <v>2685</v>
      </c>
      <c r="D1465" s="72">
        <v>2574</v>
      </c>
      <c r="E1465" s="103">
        <f t="shared" si="34"/>
        <v>1389.96</v>
      </c>
      <c r="F1465" s="28" t="s">
        <v>13</v>
      </c>
      <c r="G1465" s="28" t="s">
        <v>1991</v>
      </c>
      <c r="H1465" s="37" t="s">
        <v>2688</v>
      </c>
      <c r="I1465" s="12"/>
      <c r="J1465" s="12"/>
      <c r="K1465" s="12"/>
      <c r="L1465" s="12"/>
      <c r="M1465" s="12"/>
      <c r="N1465" s="12"/>
      <c r="O1465" s="12"/>
      <c r="P1465" s="12"/>
      <c r="Q1465" s="12"/>
    </row>
    <row r="1466" spans="1:17" ht="15.75" customHeight="1">
      <c r="A1466" s="37">
        <v>526476</v>
      </c>
      <c r="B1466" s="28" t="s">
        <v>1993</v>
      </c>
      <c r="C1466" s="28" t="s">
        <v>2117</v>
      </c>
      <c r="D1466" s="72">
        <v>3680</v>
      </c>
      <c r="E1466" s="103">
        <f t="shared" si="34"/>
        <v>1987.2</v>
      </c>
      <c r="F1466" s="28" t="s">
        <v>13</v>
      </c>
      <c r="G1466" s="28" t="s">
        <v>1991</v>
      </c>
      <c r="H1466" s="37" t="s">
        <v>2689</v>
      </c>
      <c r="I1466" s="12"/>
      <c r="J1466" s="12"/>
      <c r="K1466" s="12"/>
      <c r="L1466" s="12"/>
      <c r="M1466" s="12"/>
      <c r="N1466" s="12"/>
      <c r="O1466" s="12"/>
      <c r="P1466" s="12"/>
      <c r="Q1466" s="12"/>
    </row>
    <row r="1467" spans="1:17" ht="15.75" customHeight="1">
      <c r="A1467" s="37">
        <v>526508</v>
      </c>
      <c r="B1467" s="28" t="s">
        <v>1993</v>
      </c>
      <c r="C1467" s="28" t="s">
        <v>2057</v>
      </c>
      <c r="D1467" s="72">
        <v>2892</v>
      </c>
      <c r="E1467" s="103">
        <f t="shared" si="34"/>
        <v>1561.68</v>
      </c>
      <c r="F1467" s="28" t="s">
        <v>13</v>
      </c>
      <c r="G1467" s="28" t="s">
        <v>1991</v>
      </c>
      <c r="H1467" s="37" t="s">
        <v>2690</v>
      </c>
      <c r="I1467" s="12"/>
      <c r="J1467" s="12"/>
      <c r="K1467" s="12"/>
      <c r="L1467" s="12"/>
      <c r="M1467" s="12"/>
      <c r="N1467" s="12"/>
      <c r="O1467" s="12"/>
      <c r="P1467" s="12"/>
      <c r="Q1467" s="12"/>
    </row>
    <row r="1468" spans="1:17" ht="15.75" customHeight="1">
      <c r="A1468" s="37">
        <v>526509</v>
      </c>
      <c r="B1468" s="28" t="s">
        <v>1993</v>
      </c>
      <c r="C1468" s="28" t="s">
        <v>2691</v>
      </c>
      <c r="D1468" s="72">
        <v>4309</v>
      </c>
      <c r="E1468" s="103">
        <f t="shared" si="34"/>
        <v>2326.86</v>
      </c>
      <c r="F1468" s="28" t="s">
        <v>13</v>
      </c>
      <c r="G1468" s="28" t="s">
        <v>1991</v>
      </c>
      <c r="H1468" s="37" t="s">
        <v>2692</v>
      </c>
      <c r="I1468" s="12"/>
      <c r="J1468" s="12"/>
      <c r="K1468" s="12"/>
      <c r="L1468" s="12"/>
      <c r="M1468" s="12"/>
      <c r="N1468" s="12"/>
      <c r="O1468" s="12"/>
      <c r="P1468" s="12"/>
      <c r="Q1468" s="12"/>
    </row>
    <row r="1469" spans="1:17" ht="17.100000000000001" customHeight="1">
      <c r="A1469" s="37">
        <v>526510</v>
      </c>
      <c r="B1469" s="28" t="s">
        <v>1993</v>
      </c>
      <c r="C1469" s="28" t="s">
        <v>2693</v>
      </c>
      <c r="D1469" s="72">
        <v>3592</v>
      </c>
      <c r="E1469" s="103">
        <f t="shared" si="34"/>
        <v>1939.68</v>
      </c>
      <c r="F1469" s="28" t="s">
        <v>13</v>
      </c>
      <c r="G1469" s="28" t="s">
        <v>1991</v>
      </c>
      <c r="H1469" s="37" t="s">
        <v>2694</v>
      </c>
      <c r="I1469" s="12"/>
      <c r="J1469" s="12"/>
      <c r="K1469" s="12"/>
      <c r="L1469" s="12"/>
      <c r="M1469" s="12"/>
      <c r="N1469" s="12"/>
      <c r="O1469" s="12"/>
      <c r="P1469" s="12"/>
      <c r="Q1469" s="12"/>
    </row>
    <row r="1470" spans="1:17" ht="15.75" customHeight="1">
      <c r="A1470" s="37">
        <v>528405</v>
      </c>
      <c r="B1470" s="28" t="s">
        <v>1993</v>
      </c>
      <c r="C1470" s="28" t="s">
        <v>2703</v>
      </c>
      <c r="D1470" s="72">
        <v>4712</v>
      </c>
      <c r="E1470" s="103">
        <f t="shared" si="34"/>
        <v>2544.48</v>
      </c>
      <c r="F1470" s="28" t="s">
        <v>13</v>
      </c>
      <c r="G1470" s="28" t="s">
        <v>1991</v>
      </c>
      <c r="H1470" s="37" t="s">
        <v>2704</v>
      </c>
      <c r="I1470" s="12"/>
      <c r="J1470" s="12"/>
      <c r="K1470" s="12"/>
      <c r="L1470" s="12"/>
      <c r="M1470" s="12"/>
      <c r="N1470" s="12"/>
      <c r="O1470" s="12"/>
      <c r="P1470" s="12"/>
      <c r="Q1470" s="12"/>
    </row>
    <row r="1471" spans="1:17" ht="15.75" customHeight="1">
      <c r="A1471" s="37">
        <v>529258</v>
      </c>
      <c r="B1471" s="28" t="s">
        <v>1993</v>
      </c>
      <c r="C1471" s="28" t="s">
        <v>2705</v>
      </c>
      <c r="D1471" s="72">
        <v>8219</v>
      </c>
      <c r="E1471" s="103">
        <f t="shared" si="34"/>
        <v>4438.26</v>
      </c>
      <c r="F1471" s="28" t="s">
        <v>13</v>
      </c>
      <c r="G1471" s="28" t="s">
        <v>1991</v>
      </c>
      <c r="H1471" s="37" t="s">
        <v>2706</v>
      </c>
      <c r="I1471" s="12"/>
      <c r="J1471" s="12"/>
      <c r="K1471" s="12"/>
      <c r="L1471" s="12"/>
      <c r="M1471" s="12"/>
      <c r="N1471" s="12"/>
      <c r="O1471" s="12"/>
      <c r="P1471" s="12"/>
      <c r="Q1471" s="12"/>
    </row>
    <row r="1472" spans="1:17" ht="15.75" customHeight="1">
      <c r="A1472" s="37">
        <v>529259</v>
      </c>
      <c r="B1472" s="28" t="s">
        <v>1993</v>
      </c>
      <c r="C1472" s="28" t="s">
        <v>2705</v>
      </c>
      <c r="D1472" s="72">
        <v>8499</v>
      </c>
      <c r="E1472" s="103">
        <f t="shared" si="34"/>
        <v>4589.46</v>
      </c>
      <c r="F1472" s="28" t="s">
        <v>13</v>
      </c>
      <c r="G1472" s="28" t="s">
        <v>1991</v>
      </c>
      <c r="H1472" s="37" t="s">
        <v>2707</v>
      </c>
      <c r="I1472" s="12"/>
      <c r="J1472" s="12"/>
      <c r="K1472" s="12"/>
      <c r="L1472" s="12"/>
      <c r="M1472" s="12"/>
      <c r="N1472" s="12"/>
      <c r="O1472" s="12"/>
      <c r="P1472" s="12"/>
      <c r="Q1472" s="12"/>
    </row>
    <row r="1473" spans="1:17" ht="15.75" customHeight="1">
      <c r="A1473" s="37">
        <v>529260</v>
      </c>
      <c r="B1473" s="28" t="s">
        <v>1993</v>
      </c>
      <c r="C1473" s="28" t="s">
        <v>2705</v>
      </c>
      <c r="D1473" s="72">
        <v>7873</v>
      </c>
      <c r="E1473" s="103">
        <f t="shared" si="34"/>
        <v>4251.42</v>
      </c>
      <c r="F1473" s="28" t="s">
        <v>13</v>
      </c>
      <c r="G1473" s="28" t="s">
        <v>1991</v>
      </c>
      <c r="H1473" s="37" t="s">
        <v>2708</v>
      </c>
      <c r="I1473" s="12"/>
      <c r="J1473" s="12"/>
      <c r="K1473" s="12"/>
      <c r="L1473" s="12"/>
      <c r="M1473" s="12"/>
      <c r="N1473" s="12"/>
      <c r="O1473" s="12"/>
      <c r="P1473" s="12"/>
      <c r="Q1473" s="12"/>
    </row>
    <row r="1474" spans="1:17" ht="15.75" customHeight="1">
      <c r="A1474" s="37">
        <v>529261</v>
      </c>
      <c r="B1474" s="28" t="s">
        <v>1993</v>
      </c>
      <c r="C1474" s="28" t="s">
        <v>2709</v>
      </c>
      <c r="D1474" s="72">
        <v>5388</v>
      </c>
      <c r="E1474" s="103">
        <f t="shared" si="34"/>
        <v>2909.52</v>
      </c>
      <c r="F1474" s="28" t="s">
        <v>13</v>
      </c>
      <c r="G1474" s="28" t="s">
        <v>1991</v>
      </c>
      <c r="H1474" s="37" t="s">
        <v>2710</v>
      </c>
      <c r="I1474" s="12"/>
      <c r="J1474" s="12"/>
      <c r="K1474" s="12"/>
      <c r="L1474" s="12"/>
      <c r="M1474" s="12"/>
      <c r="N1474" s="12"/>
      <c r="O1474" s="12"/>
      <c r="P1474" s="12"/>
      <c r="Q1474" s="12"/>
    </row>
    <row r="1475" spans="1:17" ht="15.75" customHeight="1">
      <c r="A1475" s="37">
        <v>529262</v>
      </c>
      <c r="B1475" s="28" t="s">
        <v>1993</v>
      </c>
      <c r="C1475" s="28" t="s">
        <v>2711</v>
      </c>
      <c r="D1475" s="72">
        <v>7618</v>
      </c>
      <c r="E1475" s="103">
        <f t="shared" si="34"/>
        <v>4113.72</v>
      </c>
      <c r="F1475" s="28" t="s">
        <v>13</v>
      </c>
      <c r="G1475" s="28" t="s">
        <v>1991</v>
      </c>
      <c r="H1475" s="37" t="s">
        <v>2712</v>
      </c>
      <c r="I1475" s="12"/>
      <c r="J1475" s="12"/>
      <c r="K1475" s="12"/>
      <c r="L1475" s="12"/>
      <c r="M1475" s="12"/>
      <c r="N1475" s="12"/>
      <c r="O1475" s="12"/>
      <c r="P1475" s="12"/>
      <c r="Q1475" s="12"/>
    </row>
    <row r="1476" spans="1:17" ht="15.75" customHeight="1">
      <c r="A1476" s="37">
        <v>530363</v>
      </c>
      <c r="B1476" s="28" t="s">
        <v>1993</v>
      </c>
      <c r="C1476" s="28" t="s">
        <v>2713</v>
      </c>
      <c r="D1476" s="72">
        <v>1431</v>
      </c>
      <c r="E1476" s="103">
        <f t="shared" si="34"/>
        <v>772.74</v>
      </c>
      <c r="F1476" s="28" t="s">
        <v>13</v>
      </c>
      <c r="G1476" s="28" t="s">
        <v>1991</v>
      </c>
      <c r="H1476" s="37" t="s">
        <v>2714</v>
      </c>
      <c r="I1476" s="12"/>
      <c r="J1476" s="12"/>
      <c r="K1476" s="12"/>
      <c r="L1476" s="12"/>
      <c r="M1476" s="12"/>
      <c r="N1476" s="12"/>
      <c r="O1476" s="12"/>
      <c r="P1476" s="12"/>
      <c r="Q1476" s="12"/>
    </row>
    <row r="1477" spans="1:17" ht="15.75" customHeight="1">
      <c r="A1477" s="37">
        <v>530800</v>
      </c>
      <c r="B1477" s="28" t="s">
        <v>1993</v>
      </c>
      <c r="C1477" s="28" t="s">
        <v>2718</v>
      </c>
      <c r="D1477" s="72">
        <v>1174</v>
      </c>
      <c r="E1477" s="103">
        <f t="shared" si="34"/>
        <v>633.96</v>
      </c>
      <c r="F1477" s="28" t="s">
        <v>13</v>
      </c>
      <c r="G1477" s="28" t="s">
        <v>1991</v>
      </c>
      <c r="H1477" s="37" t="s">
        <v>2719</v>
      </c>
      <c r="I1477" s="12"/>
      <c r="J1477" s="12"/>
      <c r="K1477" s="12"/>
      <c r="L1477" s="12"/>
      <c r="M1477" s="12"/>
      <c r="N1477" s="12"/>
      <c r="O1477" s="12"/>
      <c r="P1477" s="12"/>
      <c r="Q1477" s="12"/>
    </row>
    <row r="1478" spans="1:17" ht="15.75" customHeight="1">
      <c r="A1478" s="37">
        <v>530804</v>
      </c>
      <c r="B1478" s="28" t="s">
        <v>1993</v>
      </c>
      <c r="C1478" s="28" t="s">
        <v>2723</v>
      </c>
      <c r="D1478" s="72">
        <v>1260</v>
      </c>
      <c r="E1478" s="103">
        <f t="shared" si="34"/>
        <v>680.40000000000009</v>
      </c>
      <c r="F1478" s="28" t="s">
        <v>13</v>
      </c>
      <c r="G1478" s="28" t="s">
        <v>1991</v>
      </c>
      <c r="H1478" s="37" t="s">
        <v>2724</v>
      </c>
      <c r="I1478" s="12"/>
      <c r="J1478" s="12"/>
      <c r="K1478" s="12"/>
      <c r="L1478" s="12"/>
      <c r="M1478" s="12"/>
      <c r="N1478" s="12"/>
      <c r="O1478" s="12"/>
      <c r="P1478" s="12"/>
      <c r="Q1478" s="12"/>
    </row>
    <row r="1479" spans="1:17" ht="15.75" customHeight="1">
      <c r="A1479" s="37">
        <v>530818</v>
      </c>
      <c r="B1479" s="28" t="s">
        <v>1993</v>
      </c>
      <c r="C1479" s="28" t="s">
        <v>2729</v>
      </c>
      <c r="D1479" s="72">
        <v>3483</v>
      </c>
      <c r="E1479" s="103">
        <f t="shared" si="34"/>
        <v>1880.8200000000002</v>
      </c>
      <c r="F1479" s="28" t="s">
        <v>13</v>
      </c>
      <c r="G1479" s="28" t="s">
        <v>1991</v>
      </c>
      <c r="H1479" s="37" t="s">
        <v>2730</v>
      </c>
      <c r="I1479" s="12"/>
      <c r="J1479" s="12"/>
      <c r="K1479" s="12"/>
      <c r="L1479" s="12"/>
      <c r="M1479" s="12"/>
      <c r="N1479" s="12"/>
      <c r="O1479" s="12"/>
      <c r="P1479" s="12"/>
      <c r="Q1479" s="12"/>
    </row>
    <row r="1480" spans="1:17" ht="15.75" customHeight="1">
      <c r="A1480" s="37">
        <v>530819</v>
      </c>
      <c r="B1480" s="28" t="s">
        <v>1993</v>
      </c>
      <c r="C1480" s="28" t="s">
        <v>2731</v>
      </c>
      <c r="D1480" s="72">
        <v>7488</v>
      </c>
      <c r="E1480" s="103">
        <f t="shared" si="34"/>
        <v>4043.5200000000004</v>
      </c>
      <c r="F1480" s="28" t="s">
        <v>13</v>
      </c>
      <c r="G1480" s="28" t="s">
        <v>1991</v>
      </c>
      <c r="H1480" s="37" t="s">
        <v>2732</v>
      </c>
      <c r="I1480" s="12"/>
      <c r="J1480" s="12"/>
      <c r="K1480" s="12"/>
      <c r="L1480" s="12"/>
      <c r="M1480" s="12"/>
      <c r="N1480" s="12"/>
      <c r="O1480" s="12"/>
      <c r="P1480" s="12"/>
      <c r="Q1480" s="12"/>
    </row>
    <row r="1481" spans="1:17" ht="15.75" customHeight="1">
      <c r="A1481" s="37">
        <v>530820</v>
      </c>
      <c r="B1481" s="28" t="s">
        <v>1993</v>
      </c>
      <c r="C1481" s="28" t="s">
        <v>2733</v>
      </c>
      <c r="D1481" s="72">
        <v>8061</v>
      </c>
      <c r="E1481" s="103">
        <f t="shared" si="34"/>
        <v>4352.9400000000005</v>
      </c>
      <c r="F1481" s="28" t="s">
        <v>13</v>
      </c>
      <c r="G1481" s="28" t="s">
        <v>1991</v>
      </c>
      <c r="H1481" s="37" t="s">
        <v>2734</v>
      </c>
      <c r="I1481" s="12"/>
      <c r="J1481" s="12"/>
      <c r="K1481" s="12"/>
      <c r="L1481" s="12"/>
      <c r="M1481" s="12"/>
      <c r="N1481" s="12"/>
      <c r="O1481" s="12"/>
      <c r="P1481" s="12"/>
      <c r="Q1481" s="12"/>
    </row>
    <row r="1482" spans="1:17" ht="15.75" customHeight="1">
      <c r="A1482" s="37">
        <v>530821</v>
      </c>
      <c r="B1482" s="28" t="s">
        <v>1993</v>
      </c>
      <c r="C1482" s="28" t="s">
        <v>2733</v>
      </c>
      <c r="D1482" s="72">
        <v>8714</v>
      </c>
      <c r="E1482" s="103">
        <f t="shared" si="34"/>
        <v>4705.5600000000004</v>
      </c>
      <c r="F1482" s="28" t="s">
        <v>13</v>
      </c>
      <c r="G1482" s="28" t="s">
        <v>1991</v>
      </c>
      <c r="H1482" s="37" t="s">
        <v>2735</v>
      </c>
      <c r="I1482" s="12"/>
      <c r="J1482" s="12"/>
      <c r="K1482" s="12"/>
      <c r="L1482" s="12"/>
      <c r="M1482" s="12"/>
      <c r="N1482" s="12"/>
      <c r="O1482" s="12"/>
      <c r="P1482" s="12"/>
      <c r="Q1482" s="12"/>
    </row>
    <row r="1483" spans="1:17" ht="15.75" customHeight="1">
      <c r="A1483" s="37">
        <v>530822</v>
      </c>
      <c r="B1483" s="28" t="s">
        <v>1993</v>
      </c>
      <c r="C1483" s="28" t="s">
        <v>2736</v>
      </c>
      <c r="D1483" s="72">
        <v>11040</v>
      </c>
      <c r="E1483" s="103">
        <f t="shared" si="34"/>
        <v>5961.6</v>
      </c>
      <c r="F1483" s="28" t="s">
        <v>13</v>
      </c>
      <c r="G1483" s="28" t="s">
        <v>1991</v>
      </c>
      <c r="H1483" s="37" t="s">
        <v>2737</v>
      </c>
      <c r="I1483" s="12"/>
      <c r="J1483" s="12"/>
      <c r="K1483" s="12"/>
      <c r="L1483" s="12"/>
      <c r="M1483" s="12"/>
      <c r="N1483" s="12"/>
      <c r="O1483" s="12"/>
      <c r="P1483" s="12"/>
      <c r="Q1483" s="12"/>
    </row>
    <row r="1484" spans="1:17" ht="15.75" customHeight="1">
      <c r="A1484" s="37">
        <v>530823</v>
      </c>
      <c r="B1484" s="28" t="s">
        <v>1993</v>
      </c>
      <c r="C1484" s="28" t="s">
        <v>2738</v>
      </c>
      <c r="D1484" s="72">
        <v>6869</v>
      </c>
      <c r="E1484" s="103">
        <f t="shared" si="34"/>
        <v>3709.26</v>
      </c>
      <c r="F1484" s="28" t="s">
        <v>13</v>
      </c>
      <c r="G1484" s="28" t="s">
        <v>1991</v>
      </c>
      <c r="H1484" s="37" t="s">
        <v>2739</v>
      </c>
      <c r="I1484" s="12"/>
      <c r="J1484" s="12"/>
      <c r="K1484" s="12"/>
      <c r="L1484" s="12"/>
      <c r="M1484" s="12"/>
      <c r="N1484" s="12"/>
      <c r="O1484" s="12"/>
      <c r="P1484" s="12"/>
      <c r="Q1484" s="12"/>
    </row>
    <row r="1485" spans="1:17" ht="15.75" customHeight="1">
      <c r="A1485" s="37">
        <v>530824</v>
      </c>
      <c r="B1485" s="28" t="s">
        <v>1993</v>
      </c>
      <c r="C1485" s="28" t="s">
        <v>2740</v>
      </c>
      <c r="D1485" s="72">
        <v>6196</v>
      </c>
      <c r="E1485" s="103">
        <f t="shared" si="34"/>
        <v>3345.84</v>
      </c>
      <c r="F1485" s="28" t="s">
        <v>13</v>
      </c>
      <c r="G1485" s="28" t="s">
        <v>1991</v>
      </c>
      <c r="H1485" s="37" t="s">
        <v>2741</v>
      </c>
      <c r="I1485" s="12"/>
      <c r="J1485" s="12"/>
      <c r="K1485" s="12"/>
      <c r="L1485" s="12"/>
      <c r="M1485" s="12"/>
      <c r="N1485" s="12"/>
      <c r="O1485" s="12"/>
      <c r="P1485" s="12"/>
      <c r="Q1485" s="12"/>
    </row>
    <row r="1486" spans="1:17" ht="15.75" customHeight="1">
      <c r="A1486" s="37">
        <v>530825</v>
      </c>
      <c r="B1486" s="28" t="s">
        <v>1993</v>
      </c>
      <c r="C1486" s="28" t="s">
        <v>2742</v>
      </c>
      <c r="D1486" s="72">
        <v>7188</v>
      </c>
      <c r="E1486" s="103">
        <f t="shared" si="34"/>
        <v>3881.5200000000004</v>
      </c>
      <c r="F1486" s="28" t="s">
        <v>13</v>
      </c>
      <c r="G1486" s="28" t="s">
        <v>1991</v>
      </c>
      <c r="H1486" s="37" t="s">
        <v>2743</v>
      </c>
      <c r="I1486" s="12"/>
      <c r="J1486" s="12"/>
      <c r="K1486" s="12"/>
      <c r="L1486" s="12"/>
      <c r="M1486" s="12"/>
      <c r="N1486" s="12"/>
      <c r="O1486" s="12"/>
      <c r="P1486" s="12"/>
      <c r="Q1486" s="12"/>
    </row>
    <row r="1487" spans="1:17" ht="15.75" customHeight="1">
      <c r="A1487" s="37">
        <v>530826</v>
      </c>
      <c r="B1487" s="28" t="s">
        <v>1993</v>
      </c>
      <c r="C1487" s="28" t="s">
        <v>2742</v>
      </c>
      <c r="D1487" s="72">
        <v>7809</v>
      </c>
      <c r="E1487" s="103">
        <f t="shared" si="34"/>
        <v>4216.8600000000006</v>
      </c>
      <c r="F1487" s="28" t="s">
        <v>13</v>
      </c>
      <c r="G1487" s="28" t="s">
        <v>1991</v>
      </c>
      <c r="H1487" s="37" t="s">
        <v>2744</v>
      </c>
      <c r="I1487" s="12"/>
      <c r="J1487" s="12"/>
      <c r="K1487" s="12"/>
      <c r="L1487" s="12"/>
      <c r="M1487" s="12"/>
      <c r="N1487" s="12"/>
      <c r="O1487" s="12"/>
      <c r="P1487" s="12"/>
      <c r="Q1487" s="12"/>
    </row>
    <row r="1488" spans="1:17" ht="15.75" customHeight="1">
      <c r="A1488" s="37">
        <v>530828</v>
      </c>
      <c r="B1488" s="28" t="s">
        <v>1993</v>
      </c>
      <c r="C1488" s="28" t="s">
        <v>2745</v>
      </c>
      <c r="D1488" s="72">
        <v>5115</v>
      </c>
      <c r="E1488" s="103">
        <f t="shared" si="34"/>
        <v>2762.1000000000004</v>
      </c>
      <c r="F1488" s="28" t="s">
        <v>13</v>
      </c>
      <c r="G1488" s="28" t="s">
        <v>1991</v>
      </c>
      <c r="H1488" s="37" t="s">
        <v>2746</v>
      </c>
      <c r="I1488" s="12"/>
      <c r="J1488" s="12"/>
      <c r="K1488" s="12"/>
      <c r="L1488" s="12"/>
      <c r="M1488" s="12"/>
      <c r="N1488" s="12"/>
      <c r="O1488" s="12"/>
      <c r="P1488" s="12"/>
      <c r="Q1488" s="12"/>
    </row>
    <row r="1489" spans="1:17" ht="15.75" customHeight="1">
      <c r="A1489" s="37">
        <v>530829</v>
      </c>
      <c r="B1489" s="28" t="s">
        <v>1993</v>
      </c>
      <c r="C1489" s="28" t="s">
        <v>2747</v>
      </c>
      <c r="D1489" s="72">
        <v>8121</v>
      </c>
      <c r="E1489" s="103">
        <f t="shared" si="34"/>
        <v>4385.34</v>
      </c>
      <c r="F1489" s="28" t="s">
        <v>13</v>
      </c>
      <c r="G1489" s="28" t="s">
        <v>1991</v>
      </c>
      <c r="H1489" s="37" t="s">
        <v>2748</v>
      </c>
      <c r="I1489" s="12"/>
      <c r="J1489" s="12"/>
      <c r="K1489" s="12"/>
      <c r="L1489" s="12"/>
      <c r="M1489" s="12"/>
      <c r="N1489" s="12"/>
      <c r="O1489" s="12"/>
      <c r="P1489" s="12"/>
      <c r="Q1489" s="12"/>
    </row>
    <row r="1490" spans="1:17" ht="15.75" customHeight="1">
      <c r="A1490" s="37">
        <v>530830</v>
      </c>
      <c r="B1490" s="28" t="s">
        <v>1993</v>
      </c>
      <c r="C1490" s="28" t="s">
        <v>2749</v>
      </c>
      <c r="D1490" s="72">
        <v>6785</v>
      </c>
      <c r="E1490" s="103">
        <f t="shared" si="34"/>
        <v>3663.9</v>
      </c>
      <c r="F1490" s="28" t="s">
        <v>13</v>
      </c>
      <c r="G1490" s="28" t="s">
        <v>1991</v>
      </c>
      <c r="H1490" s="37" t="s">
        <v>2750</v>
      </c>
      <c r="I1490" s="12"/>
      <c r="J1490" s="12"/>
      <c r="K1490" s="12"/>
      <c r="L1490" s="12"/>
      <c r="M1490" s="12"/>
      <c r="N1490" s="12"/>
      <c r="O1490" s="12"/>
      <c r="P1490" s="12"/>
      <c r="Q1490" s="12"/>
    </row>
    <row r="1491" spans="1:17" ht="15.75" customHeight="1">
      <c r="A1491" s="37">
        <v>530831</v>
      </c>
      <c r="B1491" s="28" t="s">
        <v>1993</v>
      </c>
      <c r="C1491" s="28" t="s">
        <v>2751</v>
      </c>
      <c r="D1491" s="72">
        <v>4743</v>
      </c>
      <c r="E1491" s="103">
        <f t="shared" si="34"/>
        <v>2561.2200000000003</v>
      </c>
      <c r="F1491" s="28" t="s">
        <v>13</v>
      </c>
      <c r="G1491" s="28" t="s">
        <v>1991</v>
      </c>
      <c r="H1491" s="37" t="s">
        <v>2752</v>
      </c>
      <c r="I1491" s="12"/>
      <c r="J1491" s="12"/>
      <c r="K1491" s="12"/>
      <c r="L1491" s="12"/>
      <c r="M1491" s="12"/>
      <c r="N1491" s="12"/>
      <c r="O1491" s="12"/>
      <c r="P1491" s="12"/>
      <c r="Q1491" s="12"/>
    </row>
    <row r="1492" spans="1:17" ht="15.75" customHeight="1">
      <c r="A1492" s="37">
        <v>530832</v>
      </c>
      <c r="B1492" s="28" t="s">
        <v>1993</v>
      </c>
      <c r="C1492" s="28" t="s">
        <v>2753</v>
      </c>
      <c r="D1492" s="72">
        <v>2593</v>
      </c>
      <c r="E1492" s="103">
        <f t="shared" si="34"/>
        <v>1400.22</v>
      </c>
      <c r="F1492" s="28" t="s">
        <v>13</v>
      </c>
      <c r="G1492" s="28" t="s">
        <v>1991</v>
      </c>
      <c r="H1492" s="37" t="s">
        <v>2754</v>
      </c>
      <c r="I1492" s="12"/>
      <c r="J1492" s="12"/>
      <c r="K1492" s="12"/>
      <c r="L1492" s="12"/>
      <c r="M1492" s="12"/>
      <c r="N1492" s="12"/>
      <c r="O1492" s="12"/>
      <c r="P1492" s="12"/>
      <c r="Q1492" s="12"/>
    </row>
    <row r="1493" spans="1:17" ht="15.75" customHeight="1">
      <c r="A1493" s="37">
        <v>531007</v>
      </c>
      <c r="B1493" s="28" t="s">
        <v>1993</v>
      </c>
      <c r="C1493" s="28" t="s">
        <v>2755</v>
      </c>
      <c r="D1493" s="72">
        <v>10690</v>
      </c>
      <c r="E1493" s="103">
        <f t="shared" si="34"/>
        <v>5772.6</v>
      </c>
      <c r="F1493" s="28" t="s">
        <v>13</v>
      </c>
      <c r="G1493" s="28" t="s">
        <v>1991</v>
      </c>
      <c r="H1493" s="37" t="s">
        <v>2756</v>
      </c>
      <c r="I1493" s="12"/>
      <c r="J1493" s="12"/>
      <c r="K1493" s="12"/>
      <c r="L1493" s="12"/>
      <c r="M1493" s="12"/>
      <c r="N1493" s="12"/>
      <c r="O1493" s="12"/>
      <c r="P1493" s="12"/>
      <c r="Q1493" s="12"/>
    </row>
    <row r="1494" spans="1:17" ht="15.75" customHeight="1">
      <c r="A1494" s="37">
        <v>532427</v>
      </c>
      <c r="B1494" s="28" t="s">
        <v>1993</v>
      </c>
      <c r="C1494" s="28" t="s">
        <v>2757</v>
      </c>
      <c r="D1494" s="72">
        <v>1937</v>
      </c>
      <c r="E1494" s="103">
        <f t="shared" si="34"/>
        <v>1045.98</v>
      </c>
      <c r="F1494" s="28" t="s">
        <v>13</v>
      </c>
      <c r="G1494" s="28" t="s">
        <v>1991</v>
      </c>
      <c r="H1494" s="37" t="s">
        <v>2758</v>
      </c>
      <c r="I1494" s="12"/>
      <c r="J1494" s="12"/>
      <c r="K1494" s="12"/>
      <c r="L1494" s="12"/>
      <c r="M1494" s="12"/>
      <c r="N1494" s="12"/>
      <c r="O1494" s="12"/>
      <c r="P1494" s="12"/>
      <c r="Q1494" s="12"/>
    </row>
    <row r="1495" spans="1:17" ht="15.75" customHeight="1">
      <c r="A1495" s="37">
        <v>532428</v>
      </c>
      <c r="B1495" s="28" t="s">
        <v>1993</v>
      </c>
      <c r="C1495" s="28" t="s">
        <v>2759</v>
      </c>
      <c r="D1495" s="72">
        <v>2225</v>
      </c>
      <c r="E1495" s="103">
        <f t="shared" si="34"/>
        <v>1201.5</v>
      </c>
      <c r="F1495" s="28" t="s">
        <v>13</v>
      </c>
      <c r="G1495" s="28" t="s">
        <v>1991</v>
      </c>
      <c r="H1495" s="37" t="s">
        <v>2760</v>
      </c>
      <c r="I1495" s="12"/>
      <c r="J1495" s="12"/>
      <c r="K1495" s="12"/>
      <c r="L1495" s="12"/>
      <c r="M1495" s="12"/>
      <c r="N1495" s="12"/>
      <c r="O1495" s="12"/>
      <c r="P1495" s="12"/>
      <c r="Q1495" s="12"/>
    </row>
    <row r="1496" spans="1:17" ht="15.75" customHeight="1">
      <c r="A1496" s="37">
        <v>532429</v>
      </c>
      <c r="B1496" s="28" t="s">
        <v>1993</v>
      </c>
      <c r="C1496" s="28" t="s">
        <v>2761</v>
      </c>
      <c r="D1496" s="72">
        <v>2565</v>
      </c>
      <c r="E1496" s="103">
        <f t="shared" si="34"/>
        <v>1385.1000000000001</v>
      </c>
      <c r="F1496" s="28" t="s">
        <v>13</v>
      </c>
      <c r="G1496" s="28" t="s">
        <v>1991</v>
      </c>
      <c r="H1496" s="37" t="s">
        <v>2762</v>
      </c>
      <c r="I1496" s="12"/>
      <c r="J1496" s="12"/>
      <c r="K1496" s="12"/>
      <c r="L1496" s="12"/>
      <c r="M1496" s="12"/>
      <c r="N1496" s="12"/>
      <c r="O1496" s="12"/>
      <c r="P1496" s="12"/>
      <c r="Q1496" s="12"/>
    </row>
    <row r="1497" spans="1:17" ht="15.75" customHeight="1">
      <c r="A1497" s="37">
        <v>532430</v>
      </c>
      <c r="B1497" s="28" t="s">
        <v>1993</v>
      </c>
      <c r="C1497" s="28" t="s">
        <v>2763</v>
      </c>
      <c r="D1497" s="72">
        <v>2747</v>
      </c>
      <c r="E1497" s="103">
        <f t="shared" si="34"/>
        <v>1483.38</v>
      </c>
      <c r="F1497" s="28" t="s">
        <v>13</v>
      </c>
      <c r="G1497" s="28" t="s">
        <v>1991</v>
      </c>
      <c r="H1497" s="37" t="s">
        <v>2764</v>
      </c>
      <c r="I1497" s="12"/>
      <c r="J1497" s="12"/>
      <c r="K1497" s="12"/>
      <c r="L1497" s="12"/>
      <c r="M1497" s="12"/>
      <c r="N1497" s="12"/>
      <c r="O1497" s="12"/>
      <c r="P1497" s="12"/>
      <c r="Q1497" s="12"/>
    </row>
    <row r="1498" spans="1:17" ht="15.75" customHeight="1">
      <c r="A1498" s="37">
        <v>532433</v>
      </c>
      <c r="B1498" s="28" t="s">
        <v>1993</v>
      </c>
      <c r="C1498" s="28" t="s">
        <v>2765</v>
      </c>
      <c r="D1498" s="72">
        <v>1779</v>
      </c>
      <c r="E1498" s="103">
        <f t="shared" si="34"/>
        <v>960.66000000000008</v>
      </c>
      <c r="F1498" s="28" t="s">
        <v>13</v>
      </c>
      <c r="G1498" s="28" t="s">
        <v>1991</v>
      </c>
      <c r="H1498" s="37" t="s">
        <v>2766</v>
      </c>
      <c r="I1498" s="12"/>
      <c r="J1498" s="12"/>
      <c r="K1498" s="12"/>
      <c r="L1498" s="12"/>
      <c r="M1498" s="12"/>
      <c r="N1498" s="12"/>
      <c r="O1498" s="12"/>
      <c r="P1498" s="12"/>
      <c r="Q1498" s="12"/>
    </row>
    <row r="1499" spans="1:17" ht="15.75" customHeight="1">
      <c r="A1499" s="37">
        <v>532436</v>
      </c>
      <c r="B1499" s="28" t="s">
        <v>1993</v>
      </c>
      <c r="C1499" s="28" t="s">
        <v>2767</v>
      </c>
      <c r="D1499" s="72">
        <v>1898</v>
      </c>
      <c r="E1499" s="103">
        <f t="shared" si="34"/>
        <v>1024.92</v>
      </c>
      <c r="F1499" s="28" t="s">
        <v>13</v>
      </c>
      <c r="G1499" s="28" t="s">
        <v>1991</v>
      </c>
      <c r="H1499" s="37" t="s">
        <v>2768</v>
      </c>
      <c r="I1499" s="12"/>
      <c r="J1499" s="12"/>
      <c r="K1499" s="12"/>
      <c r="L1499" s="12"/>
      <c r="M1499" s="12"/>
      <c r="N1499" s="12"/>
      <c r="O1499" s="12"/>
      <c r="P1499" s="12"/>
      <c r="Q1499" s="12"/>
    </row>
    <row r="1500" spans="1:17" ht="15.75" customHeight="1">
      <c r="A1500" s="37">
        <v>561269</v>
      </c>
      <c r="B1500" s="28" t="s">
        <v>1993</v>
      </c>
      <c r="C1500" s="28" t="s">
        <v>2769</v>
      </c>
      <c r="D1500" s="72">
        <v>5805</v>
      </c>
      <c r="E1500" s="103">
        <f t="shared" si="34"/>
        <v>3134.7000000000003</v>
      </c>
      <c r="F1500" s="28" t="s">
        <v>13</v>
      </c>
      <c r="G1500" s="28" t="s">
        <v>1991</v>
      </c>
      <c r="H1500" s="37" t="s">
        <v>2770</v>
      </c>
      <c r="I1500" s="12"/>
      <c r="J1500" s="12"/>
      <c r="K1500" s="12"/>
      <c r="L1500" s="12"/>
      <c r="M1500" s="12"/>
      <c r="N1500" s="12"/>
      <c r="O1500" s="12"/>
      <c r="P1500" s="12"/>
      <c r="Q1500" s="12"/>
    </row>
    <row r="1501" spans="1:17" ht="15.75" customHeight="1">
      <c r="A1501" s="37">
        <v>561662</v>
      </c>
      <c r="B1501" s="28" t="s">
        <v>1993</v>
      </c>
      <c r="C1501" s="28" t="s">
        <v>2771</v>
      </c>
      <c r="D1501" s="72">
        <v>1902</v>
      </c>
      <c r="E1501" s="103">
        <f t="shared" si="34"/>
        <v>1027.0800000000002</v>
      </c>
      <c r="F1501" s="28" t="s">
        <v>13</v>
      </c>
      <c r="G1501" s="28" t="s">
        <v>1991</v>
      </c>
      <c r="H1501" s="37" t="s">
        <v>2772</v>
      </c>
      <c r="I1501" s="12"/>
      <c r="J1501" s="12"/>
      <c r="K1501" s="12"/>
      <c r="L1501" s="12"/>
      <c r="M1501" s="12"/>
      <c r="N1501" s="12"/>
      <c r="O1501" s="12"/>
      <c r="P1501" s="12"/>
      <c r="Q1501" s="12"/>
    </row>
    <row r="1502" spans="1:17" ht="15.75" customHeight="1">
      <c r="A1502" s="37">
        <v>561818</v>
      </c>
      <c r="B1502" s="28" t="s">
        <v>1993</v>
      </c>
      <c r="C1502" s="28" t="s">
        <v>2773</v>
      </c>
      <c r="D1502" s="72">
        <v>3558</v>
      </c>
      <c r="E1502" s="103">
        <f t="shared" ref="E1502:E1528" si="35">SUM(D1502*0.54)</f>
        <v>1921.3200000000002</v>
      </c>
      <c r="F1502" s="28" t="s">
        <v>13</v>
      </c>
      <c r="G1502" s="28" t="s">
        <v>1991</v>
      </c>
      <c r="H1502" s="37" t="s">
        <v>2774</v>
      </c>
      <c r="I1502" s="12"/>
      <c r="J1502" s="12"/>
      <c r="K1502" s="12"/>
      <c r="L1502" s="12"/>
      <c r="M1502" s="12"/>
      <c r="N1502" s="12"/>
      <c r="O1502" s="12"/>
      <c r="P1502" s="12"/>
      <c r="Q1502" s="12"/>
    </row>
    <row r="1503" spans="1:17" ht="15.75" customHeight="1">
      <c r="A1503" s="37">
        <v>566731</v>
      </c>
      <c r="B1503" s="28" t="s">
        <v>1993</v>
      </c>
      <c r="C1503" s="28" t="s">
        <v>2775</v>
      </c>
      <c r="D1503" s="72">
        <v>3081</v>
      </c>
      <c r="E1503" s="103">
        <f t="shared" si="35"/>
        <v>1663.74</v>
      </c>
      <c r="F1503" s="28" t="s">
        <v>13</v>
      </c>
      <c r="G1503" s="28" t="s">
        <v>1991</v>
      </c>
      <c r="H1503" s="37" t="s">
        <v>2776</v>
      </c>
      <c r="I1503" s="12"/>
      <c r="J1503" s="12"/>
      <c r="K1503" s="12"/>
      <c r="L1503" s="12"/>
      <c r="M1503" s="12"/>
      <c r="N1503" s="12"/>
      <c r="O1503" s="12"/>
      <c r="P1503" s="12"/>
      <c r="Q1503" s="12"/>
    </row>
    <row r="1504" spans="1:17" ht="15.75" customHeight="1">
      <c r="A1504" s="37">
        <v>566734</v>
      </c>
      <c r="B1504" s="28" t="s">
        <v>1993</v>
      </c>
      <c r="C1504" s="28" t="s">
        <v>2777</v>
      </c>
      <c r="D1504" s="72">
        <v>1331</v>
      </c>
      <c r="E1504" s="103">
        <f t="shared" si="35"/>
        <v>718.74</v>
      </c>
      <c r="F1504" s="28" t="s">
        <v>13</v>
      </c>
      <c r="G1504" s="28" t="s">
        <v>1991</v>
      </c>
      <c r="H1504" s="37" t="s">
        <v>2778</v>
      </c>
      <c r="I1504" s="12"/>
      <c r="J1504" s="12"/>
      <c r="K1504" s="12"/>
      <c r="L1504" s="12"/>
      <c r="M1504" s="12"/>
      <c r="N1504" s="12"/>
      <c r="O1504" s="12"/>
      <c r="P1504" s="12"/>
      <c r="Q1504" s="12"/>
    </row>
    <row r="1505" spans="1:17" ht="15.75" customHeight="1">
      <c r="A1505" s="37">
        <v>566737</v>
      </c>
      <c r="B1505" s="28" t="s">
        <v>1993</v>
      </c>
      <c r="C1505" s="28" t="s">
        <v>2779</v>
      </c>
      <c r="D1505" s="72">
        <v>1439</v>
      </c>
      <c r="E1505" s="103">
        <f t="shared" si="35"/>
        <v>777.06000000000006</v>
      </c>
      <c r="F1505" s="28" t="s">
        <v>13</v>
      </c>
      <c r="G1505" s="28" t="s">
        <v>1991</v>
      </c>
      <c r="H1505" s="37" t="s">
        <v>2780</v>
      </c>
      <c r="I1505" s="12"/>
      <c r="J1505" s="12"/>
      <c r="K1505" s="12"/>
      <c r="L1505" s="12"/>
      <c r="M1505" s="12"/>
      <c r="N1505" s="12"/>
      <c r="O1505" s="12"/>
      <c r="P1505" s="12"/>
      <c r="Q1505" s="12"/>
    </row>
    <row r="1506" spans="1:17" ht="15.75" customHeight="1">
      <c r="A1506" s="37">
        <v>568154</v>
      </c>
      <c r="B1506" s="28" t="s">
        <v>1993</v>
      </c>
      <c r="C1506" s="28" t="s">
        <v>2781</v>
      </c>
      <c r="D1506" s="72">
        <v>3590</v>
      </c>
      <c r="E1506" s="103">
        <f t="shared" si="35"/>
        <v>1938.6000000000001</v>
      </c>
      <c r="F1506" s="28" t="s">
        <v>13</v>
      </c>
      <c r="G1506" s="28" t="s">
        <v>1991</v>
      </c>
      <c r="H1506" s="37" t="s">
        <v>2782</v>
      </c>
      <c r="I1506" s="12"/>
      <c r="J1506" s="12"/>
      <c r="K1506" s="12"/>
      <c r="L1506" s="12"/>
      <c r="M1506" s="12"/>
      <c r="N1506" s="12"/>
      <c r="O1506" s="12"/>
      <c r="P1506" s="12"/>
      <c r="Q1506" s="12"/>
    </row>
    <row r="1507" spans="1:17" ht="15.75" customHeight="1">
      <c r="A1507" s="37">
        <v>568157</v>
      </c>
      <c r="B1507" s="28" t="s">
        <v>1993</v>
      </c>
      <c r="C1507" s="28" t="s">
        <v>2783</v>
      </c>
      <c r="D1507" s="72">
        <v>778</v>
      </c>
      <c r="E1507" s="103">
        <f t="shared" si="35"/>
        <v>420.12</v>
      </c>
      <c r="F1507" s="28" t="s">
        <v>13</v>
      </c>
      <c r="G1507" s="28" t="s">
        <v>1991</v>
      </c>
      <c r="H1507" s="37" t="s">
        <v>2784</v>
      </c>
      <c r="I1507" s="12"/>
      <c r="J1507" s="12"/>
      <c r="K1507" s="12"/>
      <c r="L1507" s="12"/>
      <c r="M1507" s="12"/>
      <c r="N1507" s="12"/>
      <c r="O1507" s="12"/>
      <c r="P1507" s="12"/>
      <c r="Q1507" s="12"/>
    </row>
    <row r="1508" spans="1:17" ht="15.75" customHeight="1">
      <c r="A1508" s="37">
        <v>568160</v>
      </c>
      <c r="B1508" s="28" t="s">
        <v>1993</v>
      </c>
      <c r="C1508" s="28" t="s">
        <v>2785</v>
      </c>
      <c r="D1508" s="72">
        <v>772</v>
      </c>
      <c r="E1508" s="103">
        <f t="shared" si="35"/>
        <v>416.88000000000005</v>
      </c>
      <c r="F1508" s="28" t="s">
        <v>13</v>
      </c>
      <c r="G1508" s="28" t="s">
        <v>1991</v>
      </c>
      <c r="H1508" s="37" t="s">
        <v>2786</v>
      </c>
      <c r="I1508" s="12"/>
      <c r="J1508" s="12"/>
      <c r="K1508" s="12"/>
      <c r="L1508" s="12"/>
      <c r="M1508" s="12"/>
      <c r="N1508" s="12"/>
      <c r="O1508" s="12"/>
      <c r="P1508" s="12"/>
      <c r="Q1508" s="12"/>
    </row>
    <row r="1509" spans="1:17" ht="15.75" customHeight="1">
      <c r="A1509" s="37">
        <v>568163</v>
      </c>
      <c r="B1509" s="28" t="s">
        <v>1993</v>
      </c>
      <c r="C1509" s="28" t="s">
        <v>2787</v>
      </c>
      <c r="D1509" s="72">
        <v>178</v>
      </c>
      <c r="E1509" s="103">
        <f t="shared" si="35"/>
        <v>96.12</v>
      </c>
      <c r="F1509" s="28" t="s">
        <v>13</v>
      </c>
      <c r="G1509" s="28" t="s">
        <v>1991</v>
      </c>
      <c r="H1509" s="37" t="s">
        <v>2788</v>
      </c>
      <c r="I1509" s="12"/>
      <c r="J1509" s="12"/>
      <c r="K1509" s="12"/>
      <c r="L1509" s="12"/>
      <c r="M1509" s="12"/>
      <c r="N1509" s="12"/>
      <c r="O1509" s="12"/>
      <c r="P1509" s="12"/>
      <c r="Q1509" s="12"/>
    </row>
    <row r="1510" spans="1:17" ht="15.75" customHeight="1">
      <c r="A1510" s="37">
        <v>568166</v>
      </c>
      <c r="B1510" s="28" t="s">
        <v>1993</v>
      </c>
      <c r="C1510" s="28" t="s">
        <v>2789</v>
      </c>
      <c r="D1510" s="72">
        <v>185</v>
      </c>
      <c r="E1510" s="103">
        <f t="shared" si="35"/>
        <v>99.9</v>
      </c>
      <c r="F1510" s="28" t="s">
        <v>13</v>
      </c>
      <c r="G1510" s="28" t="s">
        <v>1991</v>
      </c>
      <c r="H1510" s="37" t="s">
        <v>2790</v>
      </c>
      <c r="I1510" s="12"/>
      <c r="J1510" s="12"/>
      <c r="K1510" s="12"/>
      <c r="L1510" s="12"/>
      <c r="M1510" s="12"/>
      <c r="N1510" s="12"/>
      <c r="O1510" s="12"/>
      <c r="P1510" s="12"/>
      <c r="Q1510" s="12"/>
    </row>
    <row r="1511" spans="1:17" ht="15.75" customHeight="1">
      <c r="A1511" s="37">
        <v>568169</v>
      </c>
      <c r="B1511" s="28" t="s">
        <v>1993</v>
      </c>
      <c r="C1511" s="28" t="s">
        <v>2791</v>
      </c>
      <c r="D1511" s="72">
        <v>3008</v>
      </c>
      <c r="E1511" s="103">
        <f t="shared" si="35"/>
        <v>1624.3200000000002</v>
      </c>
      <c r="F1511" s="28" t="s">
        <v>13</v>
      </c>
      <c r="G1511" s="28" t="s">
        <v>1991</v>
      </c>
      <c r="H1511" s="37" t="s">
        <v>2792</v>
      </c>
      <c r="I1511" s="12"/>
      <c r="J1511" s="12"/>
      <c r="K1511" s="12"/>
      <c r="L1511" s="12"/>
      <c r="M1511" s="12"/>
      <c r="N1511" s="12"/>
      <c r="O1511" s="12"/>
      <c r="P1511" s="12"/>
      <c r="Q1511" s="12"/>
    </row>
    <row r="1512" spans="1:17" ht="15.75" customHeight="1">
      <c r="A1512" s="37">
        <v>568172</v>
      </c>
      <c r="B1512" s="28" t="s">
        <v>1993</v>
      </c>
      <c r="C1512" s="28" t="s">
        <v>2793</v>
      </c>
      <c r="D1512" s="72">
        <v>1210</v>
      </c>
      <c r="E1512" s="103">
        <f t="shared" si="35"/>
        <v>653.40000000000009</v>
      </c>
      <c r="F1512" s="28" t="s">
        <v>13</v>
      </c>
      <c r="G1512" s="28" t="s">
        <v>1991</v>
      </c>
      <c r="H1512" s="37" t="s">
        <v>2794</v>
      </c>
      <c r="I1512" s="12"/>
      <c r="J1512" s="12"/>
      <c r="K1512" s="12"/>
      <c r="L1512" s="12"/>
      <c r="M1512" s="12"/>
      <c r="N1512" s="12"/>
      <c r="O1512" s="12"/>
      <c r="P1512" s="12"/>
      <c r="Q1512" s="12"/>
    </row>
    <row r="1513" spans="1:17" ht="15.75" customHeight="1">
      <c r="A1513" s="37">
        <v>570808</v>
      </c>
      <c r="B1513" s="28" t="s">
        <v>1993</v>
      </c>
      <c r="C1513" s="28" t="s">
        <v>2795</v>
      </c>
      <c r="D1513" s="72">
        <v>1524</v>
      </c>
      <c r="E1513" s="103">
        <f t="shared" si="35"/>
        <v>822.96</v>
      </c>
      <c r="F1513" s="28" t="s">
        <v>13</v>
      </c>
      <c r="G1513" s="28" t="s">
        <v>1991</v>
      </c>
      <c r="H1513" s="37" t="s">
        <v>2036</v>
      </c>
      <c r="I1513" s="12"/>
      <c r="J1513" s="12"/>
      <c r="K1513" s="12"/>
      <c r="L1513" s="12"/>
      <c r="M1513" s="12"/>
      <c r="N1513" s="12"/>
      <c r="O1513" s="12"/>
      <c r="P1513" s="12"/>
      <c r="Q1513" s="12"/>
    </row>
    <row r="1514" spans="1:17" ht="15.75" customHeight="1">
      <c r="A1514" s="37">
        <v>570835</v>
      </c>
      <c r="B1514" s="28" t="s">
        <v>1993</v>
      </c>
      <c r="C1514" s="28" t="s">
        <v>2798</v>
      </c>
      <c r="D1514" s="72">
        <v>799</v>
      </c>
      <c r="E1514" s="103">
        <f t="shared" si="35"/>
        <v>431.46000000000004</v>
      </c>
      <c r="F1514" s="28" t="s">
        <v>13</v>
      </c>
      <c r="G1514" s="28" t="s">
        <v>1991</v>
      </c>
      <c r="H1514" s="37" t="s">
        <v>2033</v>
      </c>
      <c r="I1514" s="12"/>
      <c r="J1514" s="12"/>
      <c r="K1514" s="12"/>
      <c r="L1514" s="12"/>
      <c r="M1514" s="12"/>
      <c r="N1514" s="12"/>
      <c r="O1514" s="12"/>
      <c r="P1514" s="12"/>
      <c r="Q1514" s="12"/>
    </row>
    <row r="1515" spans="1:17" ht="15.75" customHeight="1">
      <c r="A1515" s="37">
        <v>570844</v>
      </c>
      <c r="B1515" s="28" t="s">
        <v>1993</v>
      </c>
      <c r="C1515" s="28" t="s">
        <v>2801</v>
      </c>
      <c r="D1515" s="72">
        <v>1661</v>
      </c>
      <c r="E1515" s="103">
        <f t="shared" si="35"/>
        <v>896.94</v>
      </c>
      <c r="F1515" s="28" t="s">
        <v>13</v>
      </c>
      <c r="G1515" s="28" t="s">
        <v>1991</v>
      </c>
      <c r="H1515" s="37" t="s">
        <v>2802</v>
      </c>
      <c r="I1515" s="12"/>
      <c r="J1515" s="12"/>
      <c r="K1515" s="12"/>
      <c r="L1515" s="12"/>
      <c r="M1515" s="12"/>
      <c r="N1515" s="12"/>
      <c r="O1515" s="12"/>
      <c r="P1515" s="12"/>
      <c r="Q1515" s="12"/>
    </row>
    <row r="1516" spans="1:17" ht="15.75" customHeight="1">
      <c r="A1516" s="37">
        <v>570862</v>
      </c>
      <c r="B1516" s="28" t="s">
        <v>1993</v>
      </c>
      <c r="C1516" s="28" t="s">
        <v>2805</v>
      </c>
      <c r="D1516" s="72">
        <v>1047</v>
      </c>
      <c r="E1516" s="103">
        <f t="shared" si="35"/>
        <v>565.38</v>
      </c>
      <c r="F1516" s="28" t="s">
        <v>13</v>
      </c>
      <c r="G1516" s="28" t="s">
        <v>1991</v>
      </c>
      <c r="H1516" s="37" t="s">
        <v>2806</v>
      </c>
      <c r="I1516" s="12"/>
      <c r="J1516" s="12"/>
      <c r="K1516" s="12"/>
      <c r="L1516" s="12"/>
      <c r="M1516" s="12"/>
      <c r="N1516" s="12"/>
      <c r="O1516" s="12"/>
      <c r="P1516" s="12"/>
      <c r="Q1516" s="12"/>
    </row>
    <row r="1517" spans="1:17" ht="15.75" customHeight="1">
      <c r="A1517" s="37">
        <v>570871</v>
      </c>
      <c r="B1517" s="28" t="s">
        <v>1993</v>
      </c>
      <c r="C1517" s="28" t="s">
        <v>2809</v>
      </c>
      <c r="D1517" s="72">
        <v>925</v>
      </c>
      <c r="E1517" s="103">
        <f t="shared" si="35"/>
        <v>499.50000000000006</v>
      </c>
      <c r="F1517" s="28" t="s">
        <v>13</v>
      </c>
      <c r="G1517" s="28" t="s">
        <v>1991</v>
      </c>
      <c r="H1517" s="37" t="s">
        <v>2024</v>
      </c>
      <c r="I1517" s="12"/>
      <c r="J1517" s="12"/>
      <c r="K1517" s="12"/>
      <c r="L1517" s="12"/>
      <c r="M1517" s="12"/>
      <c r="N1517" s="12"/>
      <c r="O1517" s="12"/>
      <c r="P1517" s="12"/>
      <c r="Q1517" s="12"/>
    </row>
    <row r="1518" spans="1:17" ht="15.75" customHeight="1">
      <c r="A1518" s="37">
        <v>572302</v>
      </c>
      <c r="B1518" s="28" t="s">
        <v>1993</v>
      </c>
      <c r="C1518" s="28" t="s">
        <v>2812</v>
      </c>
      <c r="D1518" s="72">
        <v>3444</v>
      </c>
      <c r="E1518" s="103">
        <f t="shared" si="35"/>
        <v>1859.7600000000002</v>
      </c>
      <c r="F1518" s="28" t="s">
        <v>13</v>
      </c>
      <c r="G1518" s="28" t="s">
        <v>1991</v>
      </c>
      <c r="H1518" s="37" t="s">
        <v>2813</v>
      </c>
      <c r="I1518" s="12"/>
      <c r="J1518" s="12"/>
      <c r="K1518" s="12"/>
      <c r="L1518" s="12"/>
      <c r="M1518" s="12"/>
      <c r="N1518" s="12"/>
      <c r="O1518" s="12"/>
      <c r="P1518" s="12"/>
      <c r="Q1518" s="12"/>
    </row>
    <row r="1519" spans="1:17" ht="15.75" customHeight="1">
      <c r="A1519" s="37">
        <v>572305</v>
      </c>
      <c r="B1519" s="28" t="s">
        <v>1993</v>
      </c>
      <c r="C1519" s="28" t="s">
        <v>2814</v>
      </c>
      <c r="D1519" s="72">
        <v>2526</v>
      </c>
      <c r="E1519" s="103">
        <f t="shared" si="35"/>
        <v>1364.0400000000002</v>
      </c>
      <c r="F1519" s="28" t="s">
        <v>13</v>
      </c>
      <c r="G1519" s="28" t="s">
        <v>1991</v>
      </c>
      <c r="H1519" s="37" t="s">
        <v>2815</v>
      </c>
      <c r="I1519" s="12"/>
      <c r="J1519" s="12"/>
      <c r="K1519" s="12"/>
      <c r="L1519" s="12"/>
      <c r="M1519" s="12"/>
      <c r="N1519" s="12"/>
      <c r="O1519" s="12"/>
      <c r="P1519" s="12"/>
      <c r="Q1519" s="12"/>
    </row>
    <row r="1520" spans="1:17" ht="15.75" customHeight="1">
      <c r="A1520" s="37">
        <v>572308</v>
      </c>
      <c r="B1520" s="28" t="s">
        <v>1993</v>
      </c>
      <c r="C1520" s="28" t="s">
        <v>2816</v>
      </c>
      <c r="D1520" s="72">
        <v>2299</v>
      </c>
      <c r="E1520" s="103">
        <f t="shared" si="35"/>
        <v>1241.46</v>
      </c>
      <c r="F1520" s="28" t="s">
        <v>13</v>
      </c>
      <c r="G1520" s="28" t="s">
        <v>1991</v>
      </c>
      <c r="H1520" s="37" t="s">
        <v>2817</v>
      </c>
      <c r="I1520" s="12"/>
      <c r="J1520" s="12"/>
      <c r="K1520" s="12"/>
      <c r="L1520" s="12"/>
      <c r="M1520" s="12"/>
      <c r="N1520" s="12"/>
      <c r="O1520" s="12"/>
      <c r="P1520" s="12"/>
      <c r="Q1520" s="12"/>
    </row>
    <row r="1521" spans="1:17" ht="15.75" customHeight="1">
      <c r="A1521" s="37">
        <v>572311</v>
      </c>
      <c r="B1521" s="28" t="s">
        <v>1993</v>
      </c>
      <c r="C1521" s="28" t="s">
        <v>2818</v>
      </c>
      <c r="D1521" s="72">
        <v>2214</v>
      </c>
      <c r="E1521" s="103">
        <f t="shared" si="35"/>
        <v>1195.5600000000002</v>
      </c>
      <c r="F1521" s="28" t="s">
        <v>13</v>
      </c>
      <c r="G1521" s="28" t="s">
        <v>1991</v>
      </c>
      <c r="H1521" s="37" t="s">
        <v>2819</v>
      </c>
      <c r="I1521" s="12"/>
      <c r="J1521" s="12"/>
      <c r="K1521" s="12"/>
      <c r="L1521" s="12"/>
      <c r="M1521" s="12"/>
      <c r="N1521" s="12"/>
      <c r="O1521" s="12"/>
      <c r="P1521" s="12"/>
      <c r="Q1521" s="12"/>
    </row>
    <row r="1522" spans="1:17" ht="15.75" customHeight="1">
      <c r="A1522" s="37">
        <v>572314</v>
      </c>
      <c r="B1522" s="28" t="s">
        <v>1993</v>
      </c>
      <c r="C1522" s="28" t="s">
        <v>2820</v>
      </c>
      <c r="D1522" s="72">
        <v>1661</v>
      </c>
      <c r="E1522" s="103">
        <f t="shared" si="35"/>
        <v>896.94</v>
      </c>
      <c r="F1522" s="28" t="s">
        <v>13</v>
      </c>
      <c r="G1522" s="28" t="s">
        <v>1991</v>
      </c>
      <c r="H1522" s="37" t="s">
        <v>2821</v>
      </c>
      <c r="I1522" s="12"/>
      <c r="J1522" s="12"/>
      <c r="K1522" s="12"/>
      <c r="L1522" s="12"/>
      <c r="M1522" s="12"/>
      <c r="N1522" s="12"/>
      <c r="O1522" s="12"/>
      <c r="P1522" s="12"/>
      <c r="Q1522" s="12"/>
    </row>
    <row r="1523" spans="1:17" ht="15.75" customHeight="1">
      <c r="A1523" s="37">
        <v>572317</v>
      </c>
      <c r="B1523" s="28" t="s">
        <v>1993</v>
      </c>
      <c r="C1523" s="28" t="s">
        <v>2822</v>
      </c>
      <c r="D1523" s="72">
        <v>1607</v>
      </c>
      <c r="E1523" s="103">
        <f t="shared" si="35"/>
        <v>867.78000000000009</v>
      </c>
      <c r="F1523" s="28" t="s">
        <v>13</v>
      </c>
      <c r="G1523" s="28" t="s">
        <v>1991</v>
      </c>
      <c r="H1523" s="37" t="s">
        <v>2823</v>
      </c>
      <c r="I1523" s="12"/>
      <c r="J1523" s="12"/>
      <c r="K1523" s="12"/>
      <c r="L1523" s="12"/>
      <c r="M1523" s="12"/>
      <c r="N1523" s="12"/>
      <c r="O1523" s="12"/>
      <c r="P1523" s="12"/>
      <c r="Q1523" s="12"/>
    </row>
    <row r="1524" spans="1:17" ht="15.75" customHeight="1">
      <c r="A1524" s="37">
        <v>572392</v>
      </c>
      <c r="B1524" s="28" t="s">
        <v>1993</v>
      </c>
      <c r="C1524" s="28" t="s">
        <v>2832</v>
      </c>
      <c r="D1524" s="72">
        <v>883</v>
      </c>
      <c r="E1524" s="103">
        <f t="shared" si="35"/>
        <v>476.82000000000005</v>
      </c>
      <c r="F1524" s="28" t="s">
        <v>13</v>
      </c>
      <c r="G1524" s="28" t="s">
        <v>1991</v>
      </c>
      <c r="H1524" s="37" t="s">
        <v>2833</v>
      </c>
      <c r="I1524" s="12"/>
      <c r="J1524" s="12"/>
      <c r="K1524" s="12"/>
      <c r="L1524" s="12"/>
      <c r="M1524" s="12"/>
      <c r="N1524" s="12"/>
      <c r="O1524" s="12"/>
      <c r="P1524" s="12"/>
      <c r="Q1524" s="12"/>
    </row>
    <row r="1525" spans="1:17" ht="15.75" customHeight="1">
      <c r="A1525" s="37">
        <v>572395</v>
      </c>
      <c r="B1525" s="28" t="s">
        <v>1993</v>
      </c>
      <c r="C1525" s="28" t="s">
        <v>2834</v>
      </c>
      <c r="D1525" s="72">
        <v>1354</v>
      </c>
      <c r="E1525" s="103">
        <f t="shared" si="35"/>
        <v>731.16000000000008</v>
      </c>
      <c r="F1525" s="28" t="s">
        <v>13</v>
      </c>
      <c r="G1525" s="28" t="s">
        <v>1991</v>
      </c>
      <c r="H1525" s="37" t="s">
        <v>2835</v>
      </c>
      <c r="I1525" s="12"/>
      <c r="J1525" s="12"/>
      <c r="K1525" s="12"/>
      <c r="L1525" s="12"/>
      <c r="M1525" s="12"/>
      <c r="N1525" s="12"/>
      <c r="O1525" s="12"/>
      <c r="P1525" s="12"/>
      <c r="Q1525" s="12"/>
    </row>
    <row r="1526" spans="1:17" ht="15.75" customHeight="1">
      <c r="A1526" s="37">
        <v>572404</v>
      </c>
      <c r="B1526" s="28" t="s">
        <v>1993</v>
      </c>
      <c r="C1526" s="28" t="s">
        <v>2838</v>
      </c>
      <c r="D1526" s="72">
        <v>4077</v>
      </c>
      <c r="E1526" s="103">
        <f t="shared" si="35"/>
        <v>2201.58</v>
      </c>
      <c r="F1526" s="28" t="s">
        <v>13</v>
      </c>
      <c r="G1526" s="28" t="s">
        <v>1991</v>
      </c>
      <c r="H1526" s="37" t="s">
        <v>2839</v>
      </c>
      <c r="I1526" s="12"/>
      <c r="J1526" s="12"/>
      <c r="K1526" s="12"/>
      <c r="L1526" s="12"/>
      <c r="M1526" s="12"/>
      <c r="N1526" s="12"/>
      <c r="O1526" s="12"/>
      <c r="P1526" s="12"/>
      <c r="Q1526" s="12"/>
    </row>
    <row r="1527" spans="1:17" ht="15.75" customHeight="1">
      <c r="A1527" s="37">
        <v>572407</v>
      </c>
      <c r="B1527" s="28" t="s">
        <v>1993</v>
      </c>
      <c r="C1527" s="28" t="s">
        <v>2840</v>
      </c>
      <c r="D1527" s="72">
        <v>4433</v>
      </c>
      <c r="E1527" s="103">
        <f t="shared" si="35"/>
        <v>2393.8200000000002</v>
      </c>
      <c r="F1527" s="28" t="s">
        <v>13</v>
      </c>
      <c r="G1527" s="28" t="s">
        <v>1991</v>
      </c>
      <c r="H1527" s="37" t="s">
        <v>2841</v>
      </c>
      <c r="I1527" s="12"/>
      <c r="J1527" s="12"/>
      <c r="K1527" s="12"/>
      <c r="L1527" s="12"/>
      <c r="M1527" s="12"/>
      <c r="N1527" s="12"/>
      <c r="O1527" s="12"/>
      <c r="P1527" s="12"/>
      <c r="Q1527" s="12"/>
    </row>
    <row r="1528" spans="1:17" ht="15.75" customHeight="1">
      <c r="A1528" s="37">
        <v>572410</v>
      </c>
      <c r="B1528" s="28" t="s">
        <v>1993</v>
      </c>
      <c r="C1528" s="28" t="s">
        <v>2842</v>
      </c>
      <c r="D1528" s="72">
        <v>5295</v>
      </c>
      <c r="E1528" s="103">
        <f t="shared" si="35"/>
        <v>2859.3</v>
      </c>
      <c r="F1528" s="28" t="s">
        <v>13</v>
      </c>
      <c r="G1528" s="28" t="s">
        <v>1991</v>
      </c>
      <c r="H1528" s="37" t="s">
        <v>2843</v>
      </c>
      <c r="I1528" s="12"/>
      <c r="J1528" s="12"/>
      <c r="K1528" s="12"/>
      <c r="L1528" s="12"/>
      <c r="M1528" s="12"/>
      <c r="N1528" s="12"/>
      <c r="O1528" s="12"/>
      <c r="P1528" s="12"/>
      <c r="Q1528" s="12"/>
    </row>
    <row r="1529" spans="1:17" s="50" customFormat="1" ht="15.75" customHeight="1">
      <c r="A1529" s="47">
        <v>572428</v>
      </c>
      <c r="B1529" s="48" t="s">
        <v>1993</v>
      </c>
      <c r="C1529" s="48" t="s">
        <v>2844</v>
      </c>
      <c r="D1529" s="72">
        <v>1550</v>
      </c>
      <c r="E1529" s="103">
        <f t="shared" ref="E1529:E1536" si="36">SUM(D1529*0.54)</f>
        <v>837</v>
      </c>
      <c r="F1529" s="48" t="s">
        <v>13</v>
      </c>
      <c r="G1529" s="48" t="s">
        <v>1991</v>
      </c>
      <c r="H1529" s="47" t="s">
        <v>2845</v>
      </c>
      <c r="I1529" s="49"/>
      <c r="J1529" s="49"/>
      <c r="K1529" s="49"/>
      <c r="L1529" s="49"/>
      <c r="M1529" s="49"/>
      <c r="N1529" s="49"/>
      <c r="O1529" s="49"/>
      <c r="P1529" s="49"/>
      <c r="Q1529" s="49"/>
    </row>
    <row r="1530" spans="1:17" ht="15.75" customHeight="1">
      <c r="A1530" s="37">
        <v>572431</v>
      </c>
      <c r="B1530" s="28" t="s">
        <v>1993</v>
      </c>
      <c r="C1530" s="28" t="s">
        <v>2846</v>
      </c>
      <c r="D1530" s="72">
        <v>11422</v>
      </c>
      <c r="E1530" s="103">
        <f t="shared" si="36"/>
        <v>6167.88</v>
      </c>
      <c r="F1530" s="28" t="s">
        <v>13</v>
      </c>
      <c r="G1530" s="28" t="s">
        <v>1991</v>
      </c>
      <c r="H1530" s="37" t="s">
        <v>2847</v>
      </c>
      <c r="I1530" s="12"/>
      <c r="J1530" s="12"/>
      <c r="K1530" s="12"/>
      <c r="L1530" s="12"/>
      <c r="M1530" s="12"/>
      <c r="N1530" s="12"/>
      <c r="O1530" s="12"/>
      <c r="P1530" s="12"/>
      <c r="Q1530" s="12"/>
    </row>
    <row r="1531" spans="1:17" ht="15.75" customHeight="1">
      <c r="A1531" s="37">
        <v>572434</v>
      </c>
      <c r="B1531" s="28" t="s">
        <v>1993</v>
      </c>
      <c r="C1531" s="28" t="s">
        <v>2846</v>
      </c>
      <c r="D1531" s="72">
        <v>7872</v>
      </c>
      <c r="E1531" s="103">
        <f t="shared" si="36"/>
        <v>4250.88</v>
      </c>
      <c r="F1531" s="28" t="s">
        <v>13</v>
      </c>
      <c r="G1531" s="28" t="s">
        <v>1991</v>
      </c>
      <c r="H1531" s="37" t="s">
        <v>2848</v>
      </c>
      <c r="I1531" s="12"/>
      <c r="J1531" s="12"/>
      <c r="K1531" s="12"/>
      <c r="L1531" s="12"/>
      <c r="M1531" s="12"/>
      <c r="N1531" s="12"/>
      <c r="O1531" s="12"/>
      <c r="P1531" s="12"/>
      <c r="Q1531" s="12"/>
    </row>
    <row r="1532" spans="1:17" ht="15.75" customHeight="1">
      <c r="A1532" s="37">
        <v>572437</v>
      </c>
      <c r="B1532" s="28" t="s">
        <v>1993</v>
      </c>
      <c r="C1532" s="28" t="s">
        <v>2849</v>
      </c>
      <c r="D1532" s="72">
        <v>10515</v>
      </c>
      <c r="E1532" s="103">
        <f t="shared" si="36"/>
        <v>5678.1</v>
      </c>
      <c r="F1532" s="28" t="s">
        <v>13</v>
      </c>
      <c r="G1532" s="28" t="s">
        <v>1991</v>
      </c>
      <c r="H1532" s="37" t="s">
        <v>2850</v>
      </c>
      <c r="I1532" s="12"/>
      <c r="J1532" s="12"/>
      <c r="K1532" s="12"/>
      <c r="L1532" s="12"/>
      <c r="M1532" s="12"/>
      <c r="N1532" s="12"/>
      <c r="O1532" s="12"/>
      <c r="P1532" s="12"/>
      <c r="Q1532" s="12"/>
    </row>
    <row r="1533" spans="1:17" ht="15.75" customHeight="1">
      <c r="A1533" s="37">
        <v>572440</v>
      </c>
      <c r="B1533" s="28" t="s">
        <v>1993</v>
      </c>
      <c r="C1533" s="28" t="s">
        <v>2851</v>
      </c>
      <c r="D1533" s="72">
        <v>5104</v>
      </c>
      <c r="E1533" s="103">
        <f t="shared" si="36"/>
        <v>2756.1600000000003</v>
      </c>
      <c r="F1533" s="28" t="s">
        <v>13</v>
      </c>
      <c r="G1533" s="28" t="s">
        <v>1991</v>
      </c>
      <c r="H1533" s="37" t="s">
        <v>2852</v>
      </c>
      <c r="I1533" s="12"/>
      <c r="J1533" s="12"/>
      <c r="K1533" s="12"/>
      <c r="L1533" s="12"/>
      <c r="M1533" s="12"/>
      <c r="N1533" s="12"/>
      <c r="O1533" s="12"/>
      <c r="P1533" s="12"/>
      <c r="Q1533" s="12"/>
    </row>
    <row r="1534" spans="1:17" ht="15.75" customHeight="1">
      <c r="A1534" s="37">
        <v>572443</v>
      </c>
      <c r="B1534" s="28" t="s">
        <v>1993</v>
      </c>
      <c r="C1534" s="28" t="s">
        <v>2853</v>
      </c>
      <c r="D1534" s="72">
        <v>3854</v>
      </c>
      <c r="E1534" s="103">
        <f t="shared" si="36"/>
        <v>2081.1600000000003</v>
      </c>
      <c r="F1534" s="28" t="s">
        <v>13</v>
      </c>
      <c r="G1534" s="28" t="s">
        <v>1991</v>
      </c>
      <c r="H1534" s="37" t="s">
        <v>2854</v>
      </c>
      <c r="I1534" s="12"/>
      <c r="J1534" s="12"/>
      <c r="K1534" s="12"/>
      <c r="L1534" s="12"/>
      <c r="M1534" s="12"/>
      <c r="N1534" s="12"/>
      <c r="O1534" s="12"/>
      <c r="P1534" s="12"/>
      <c r="Q1534" s="12"/>
    </row>
    <row r="1535" spans="1:17" ht="15.75" customHeight="1">
      <c r="A1535" s="37">
        <v>572446</v>
      </c>
      <c r="B1535" s="28" t="s">
        <v>1993</v>
      </c>
      <c r="C1535" s="28" t="s">
        <v>2855</v>
      </c>
      <c r="D1535" s="72">
        <v>5479</v>
      </c>
      <c r="E1535" s="103">
        <f t="shared" si="36"/>
        <v>2958.6600000000003</v>
      </c>
      <c r="F1535" s="28" t="s">
        <v>13</v>
      </c>
      <c r="G1535" s="28" t="s">
        <v>1991</v>
      </c>
      <c r="H1535" s="37" t="s">
        <v>2022</v>
      </c>
      <c r="I1535" s="12"/>
      <c r="J1535" s="12"/>
      <c r="K1535" s="12"/>
      <c r="L1535" s="12"/>
      <c r="M1535" s="12"/>
      <c r="N1535" s="12"/>
      <c r="O1535" s="12"/>
      <c r="P1535" s="12"/>
      <c r="Q1535" s="12"/>
    </row>
    <row r="1536" spans="1:17" ht="15.75" customHeight="1">
      <c r="A1536" s="37">
        <v>572449</v>
      </c>
      <c r="B1536" s="28" t="s">
        <v>1993</v>
      </c>
      <c r="C1536" s="28" t="s">
        <v>2856</v>
      </c>
      <c r="D1536" s="72">
        <v>8604</v>
      </c>
      <c r="E1536" s="103">
        <f t="shared" si="36"/>
        <v>4646.16</v>
      </c>
      <c r="F1536" s="28" t="s">
        <v>13</v>
      </c>
      <c r="G1536" s="28" t="s">
        <v>1991</v>
      </c>
      <c r="H1536" s="37" t="s">
        <v>2019</v>
      </c>
      <c r="I1536" s="12"/>
      <c r="J1536" s="12"/>
      <c r="K1536" s="12"/>
      <c r="L1536" s="12"/>
      <c r="M1536" s="12"/>
      <c r="N1536" s="12"/>
      <c r="O1536" s="12"/>
      <c r="P1536" s="12"/>
      <c r="Q1536" s="12"/>
    </row>
    <row r="1537" spans="1:17" ht="15.75" customHeight="1">
      <c r="A1537" s="37">
        <v>572458</v>
      </c>
      <c r="B1537" s="28" t="s">
        <v>1993</v>
      </c>
      <c r="C1537" s="28" t="s">
        <v>2857</v>
      </c>
      <c r="D1537" s="72">
        <v>1898</v>
      </c>
      <c r="E1537" s="103">
        <f t="shared" ref="E1537:E1599" si="37">SUM(D1537*0.54)</f>
        <v>1024.92</v>
      </c>
      <c r="F1537" s="28" t="s">
        <v>13</v>
      </c>
      <c r="G1537" s="28" t="s">
        <v>1991</v>
      </c>
      <c r="H1537" s="37" t="s">
        <v>2858</v>
      </c>
      <c r="I1537" s="12"/>
      <c r="J1537" s="12"/>
      <c r="K1537" s="12"/>
      <c r="L1537" s="12"/>
      <c r="M1537" s="12"/>
      <c r="N1537" s="12"/>
      <c r="O1537" s="12"/>
      <c r="P1537" s="12"/>
      <c r="Q1537" s="12"/>
    </row>
    <row r="1538" spans="1:17" ht="15.75" customHeight="1">
      <c r="A1538" s="37">
        <v>572461</v>
      </c>
      <c r="B1538" s="28" t="s">
        <v>1993</v>
      </c>
      <c r="C1538" s="28" t="s">
        <v>2859</v>
      </c>
      <c r="D1538" s="72">
        <v>3161</v>
      </c>
      <c r="E1538" s="103">
        <f t="shared" si="37"/>
        <v>1706.94</v>
      </c>
      <c r="F1538" s="28" t="s">
        <v>13</v>
      </c>
      <c r="G1538" s="28" t="s">
        <v>1991</v>
      </c>
      <c r="H1538" s="37" t="s">
        <v>2860</v>
      </c>
      <c r="I1538" s="12"/>
      <c r="J1538" s="12"/>
      <c r="K1538" s="12"/>
      <c r="L1538" s="12"/>
      <c r="M1538" s="12"/>
      <c r="N1538" s="12"/>
      <c r="O1538" s="12"/>
      <c r="P1538" s="12"/>
      <c r="Q1538" s="12"/>
    </row>
    <row r="1539" spans="1:17" ht="15.75" customHeight="1">
      <c r="A1539" s="37">
        <v>572464</v>
      </c>
      <c r="B1539" s="28" t="s">
        <v>1993</v>
      </c>
      <c r="C1539" s="28" t="s">
        <v>2861</v>
      </c>
      <c r="D1539" s="72">
        <v>2869</v>
      </c>
      <c r="E1539" s="103">
        <f t="shared" si="37"/>
        <v>1549.26</v>
      </c>
      <c r="F1539" s="28" t="s">
        <v>13</v>
      </c>
      <c r="G1539" s="28" t="s">
        <v>1991</v>
      </c>
      <c r="H1539" s="37" t="s">
        <v>2862</v>
      </c>
      <c r="I1539" s="12"/>
      <c r="J1539" s="12"/>
      <c r="K1539" s="12"/>
      <c r="L1539" s="12"/>
      <c r="M1539" s="12"/>
      <c r="N1539" s="12"/>
      <c r="O1539" s="12"/>
      <c r="P1539" s="12"/>
      <c r="Q1539" s="12"/>
    </row>
    <row r="1540" spans="1:17" ht="15.75" customHeight="1">
      <c r="A1540" s="37">
        <v>572467</v>
      </c>
      <c r="B1540" s="28" t="s">
        <v>1993</v>
      </c>
      <c r="C1540" s="28" t="s">
        <v>2863</v>
      </c>
      <c r="D1540" s="72">
        <v>7469</v>
      </c>
      <c r="E1540" s="103">
        <f t="shared" si="37"/>
        <v>4033.26</v>
      </c>
      <c r="F1540" s="28" t="s">
        <v>13</v>
      </c>
      <c r="G1540" s="28" t="s">
        <v>1991</v>
      </c>
      <c r="H1540" s="37" t="s">
        <v>2864</v>
      </c>
      <c r="I1540" s="12"/>
      <c r="J1540" s="12"/>
      <c r="K1540" s="12"/>
      <c r="L1540" s="12"/>
      <c r="M1540" s="12"/>
      <c r="N1540" s="12"/>
      <c r="O1540" s="12"/>
      <c r="P1540" s="12"/>
      <c r="Q1540" s="12"/>
    </row>
    <row r="1541" spans="1:17" ht="15.75" customHeight="1">
      <c r="A1541" s="37">
        <v>573368</v>
      </c>
      <c r="B1541" s="28" t="s">
        <v>1993</v>
      </c>
      <c r="C1541" s="28" t="s">
        <v>2865</v>
      </c>
      <c r="D1541" s="72">
        <v>3859</v>
      </c>
      <c r="E1541" s="103">
        <f t="shared" si="37"/>
        <v>2083.86</v>
      </c>
      <c r="F1541" s="28" t="s">
        <v>13</v>
      </c>
      <c r="G1541" s="28" t="s">
        <v>1991</v>
      </c>
      <c r="H1541" s="37" t="s">
        <v>2866</v>
      </c>
      <c r="I1541" s="12"/>
      <c r="J1541" s="12"/>
      <c r="K1541" s="12"/>
      <c r="L1541" s="12"/>
      <c r="M1541" s="12"/>
      <c r="N1541" s="12"/>
      <c r="O1541" s="12"/>
      <c r="P1541" s="12"/>
      <c r="Q1541" s="12"/>
    </row>
    <row r="1542" spans="1:17" ht="15.75" customHeight="1">
      <c r="A1542" s="37">
        <v>573371</v>
      </c>
      <c r="B1542" s="28" t="s">
        <v>1993</v>
      </c>
      <c r="C1542" s="28" t="s">
        <v>2867</v>
      </c>
      <c r="D1542" s="72">
        <v>4154</v>
      </c>
      <c r="E1542" s="103">
        <f t="shared" si="37"/>
        <v>2243.1600000000003</v>
      </c>
      <c r="F1542" s="28" t="s">
        <v>13</v>
      </c>
      <c r="G1542" s="28" t="s">
        <v>1991</v>
      </c>
      <c r="H1542" s="37" t="s">
        <v>2868</v>
      </c>
      <c r="I1542" s="12"/>
      <c r="J1542" s="12"/>
      <c r="K1542" s="12"/>
      <c r="L1542" s="12"/>
      <c r="M1542" s="12"/>
      <c r="N1542" s="12"/>
      <c r="O1542" s="12"/>
      <c r="P1542" s="12"/>
      <c r="Q1542" s="12"/>
    </row>
    <row r="1543" spans="1:17" ht="15.75" customHeight="1">
      <c r="A1543" s="37">
        <v>573380</v>
      </c>
      <c r="B1543" s="28" t="s">
        <v>1993</v>
      </c>
      <c r="C1543" s="28" t="s">
        <v>2869</v>
      </c>
      <c r="D1543" s="72">
        <v>561</v>
      </c>
      <c r="E1543" s="103">
        <f t="shared" si="37"/>
        <v>302.94</v>
      </c>
      <c r="F1543" s="28" t="s">
        <v>13</v>
      </c>
      <c r="G1543" s="28" t="s">
        <v>1991</v>
      </c>
      <c r="H1543" s="37" t="s">
        <v>2870</v>
      </c>
      <c r="I1543" s="12"/>
      <c r="J1543" s="12"/>
      <c r="K1543" s="12"/>
      <c r="L1543" s="12"/>
      <c r="M1543" s="12"/>
      <c r="N1543" s="12"/>
      <c r="O1543" s="12"/>
      <c r="P1543" s="12"/>
      <c r="Q1543" s="12"/>
    </row>
    <row r="1544" spans="1:17" ht="15.75" customHeight="1">
      <c r="A1544" s="37">
        <v>573383</v>
      </c>
      <c r="B1544" s="28" t="s">
        <v>1993</v>
      </c>
      <c r="C1544" s="28" t="s">
        <v>2871</v>
      </c>
      <c r="D1544" s="72">
        <v>189</v>
      </c>
      <c r="E1544" s="103">
        <f t="shared" si="37"/>
        <v>102.06</v>
      </c>
      <c r="F1544" s="28" t="s">
        <v>13</v>
      </c>
      <c r="G1544" s="28" t="s">
        <v>1991</v>
      </c>
      <c r="H1544" s="37" t="s">
        <v>2872</v>
      </c>
      <c r="I1544" s="12"/>
      <c r="J1544" s="12"/>
      <c r="K1544" s="12"/>
      <c r="L1544" s="12"/>
      <c r="M1544" s="12"/>
      <c r="N1544" s="12"/>
      <c r="O1544" s="12"/>
      <c r="P1544" s="12"/>
      <c r="Q1544" s="12"/>
    </row>
    <row r="1545" spans="1:17" ht="15.75" customHeight="1">
      <c r="A1545" s="37">
        <v>573386</v>
      </c>
      <c r="B1545" s="28" t="s">
        <v>1993</v>
      </c>
      <c r="C1545" s="28" t="s">
        <v>2873</v>
      </c>
      <c r="D1545" s="72">
        <v>1774</v>
      </c>
      <c r="E1545" s="103">
        <f t="shared" si="37"/>
        <v>957.96</v>
      </c>
      <c r="F1545" s="28" t="s">
        <v>13</v>
      </c>
      <c r="G1545" s="28" t="s">
        <v>1991</v>
      </c>
      <c r="H1545" s="37" t="s">
        <v>2874</v>
      </c>
      <c r="I1545" s="12"/>
      <c r="J1545" s="12"/>
      <c r="K1545" s="12"/>
      <c r="L1545" s="12"/>
      <c r="M1545" s="12"/>
      <c r="N1545" s="12"/>
      <c r="O1545" s="12"/>
      <c r="P1545" s="12"/>
      <c r="Q1545" s="12"/>
    </row>
    <row r="1546" spans="1:17" ht="15.75" customHeight="1">
      <c r="A1546" s="37">
        <v>573601</v>
      </c>
      <c r="B1546" s="28" t="s">
        <v>1993</v>
      </c>
      <c r="C1546" s="28" t="s">
        <v>2875</v>
      </c>
      <c r="D1546" s="72">
        <v>2921</v>
      </c>
      <c r="E1546" s="103">
        <f t="shared" si="37"/>
        <v>1577.3400000000001</v>
      </c>
      <c r="F1546" s="28" t="s">
        <v>13</v>
      </c>
      <c r="G1546" s="28" t="s">
        <v>1991</v>
      </c>
      <c r="H1546" s="37" t="s">
        <v>2876</v>
      </c>
      <c r="I1546" s="12"/>
      <c r="J1546" s="12"/>
      <c r="K1546" s="12"/>
      <c r="L1546" s="12"/>
      <c r="M1546" s="12"/>
      <c r="N1546" s="12"/>
      <c r="O1546" s="12"/>
      <c r="P1546" s="12"/>
      <c r="Q1546" s="12"/>
    </row>
    <row r="1547" spans="1:17" ht="15.75" customHeight="1">
      <c r="A1547" s="37">
        <v>573700</v>
      </c>
      <c r="B1547" s="28" t="s">
        <v>1993</v>
      </c>
      <c r="C1547" s="28" t="s">
        <v>2877</v>
      </c>
      <c r="D1547" s="72">
        <v>2792</v>
      </c>
      <c r="E1547" s="103">
        <f t="shared" si="37"/>
        <v>1507.68</v>
      </c>
      <c r="F1547" s="28" t="s">
        <v>13</v>
      </c>
      <c r="G1547" s="28" t="s">
        <v>1991</v>
      </c>
      <c r="H1547" s="37" t="s">
        <v>2878</v>
      </c>
      <c r="I1547" s="12"/>
      <c r="J1547" s="12"/>
      <c r="K1547" s="12"/>
      <c r="L1547" s="12"/>
      <c r="M1547" s="12"/>
      <c r="N1547" s="12"/>
      <c r="O1547" s="12"/>
      <c r="P1547" s="12"/>
      <c r="Q1547" s="12"/>
    </row>
    <row r="1548" spans="1:17" ht="15.75" customHeight="1">
      <c r="A1548" s="37">
        <v>575893</v>
      </c>
      <c r="B1548" s="28" t="s">
        <v>1993</v>
      </c>
      <c r="C1548" s="28" t="s">
        <v>2879</v>
      </c>
      <c r="D1548" s="72">
        <v>5009</v>
      </c>
      <c r="E1548" s="103">
        <f t="shared" si="37"/>
        <v>2704.86</v>
      </c>
      <c r="F1548" s="28" t="s">
        <v>13</v>
      </c>
      <c r="G1548" s="28" t="s">
        <v>1991</v>
      </c>
      <c r="H1548" s="37" t="s">
        <v>2880</v>
      </c>
      <c r="I1548" s="12"/>
      <c r="J1548" s="12"/>
      <c r="K1548" s="12"/>
      <c r="L1548" s="12"/>
      <c r="M1548" s="12"/>
      <c r="N1548" s="12"/>
      <c r="O1548" s="12"/>
      <c r="P1548" s="12"/>
      <c r="Q1548" s="12"/>
    </row>
    <row r="1549" spans="1:17" ht="15.75" customHeight="1">
      <c r="A1549" s="37">
        <v>575992</v>
      </c>
      <c r="B1549" s="28" t="s">
        <v>1993</v>
      </c>
      <c r="C1549" s="28" t="s">
        <v>2881</v>
      </c>
      <c r="D1549" s="72">
        <v>1665</v>
      </c>
      <c r="E1549" s="103">
        <f t="shared" si="37"/>
        <v>899.1</v>
      </c>
      <c r="F1549" s="28" t="s">
        <v>13</v>
      </c>
      <c r="G1549" s="28" t="s">
        <v>1991</v>
      </c>
      <c r="H1549" s="37" t="s">
        <v>2882</v>
      </c>
      <c r="I1549" s="12"/>
      <c r="J1549" s="12"/>
      <c r="K1549" s="12"/>
      <c r="L1549" s="12"/>
      <c r="M1549" s="12"/>
      <c r="N1549" s="12"/>
      <c r="O1549" s="12"/>
      <c r="P1549" s="12"/>
      <c r="Q1549" s="12"/>
    </row>
    <row r="1550" spans="1:17" ht="15.75" customHeight="1">
      <c r="A1550" s="37">
        <v>590089</v>
      </c>
      <c r="B1550" s="28" t="s">
        <v>2014</v>
      </c>
      <c r="C1550" s="28" t="s">
        <v>2883</v>
      </c>
      <c r="D1550" s="72">
        <v>11397</v>
      </c>
      <c r="E1550" s="103">
        <f t="shared" si="37"/>
        <v>6154.38</v>
      </c>
      <c r="F1550" s="28" t="s">
        <v>13</v>
      </c>
      <c r="G1550" s="28" t="s">
        <v>1991</v>
      </c>
      <c r="H1550" s="37" t="s">
        <v>2884</v>
      </c>
      <c r="I1550" s="12"/>
      <c r="J1550" s="12"/>
      <c r="K1550" s="12"/>
      <c r="L1550" s="12"/>
      <c r="M1550" s="12"/>
      <c r="N1550" s="12"/>
      <c r="O1550" s="12"/>
      <c r="P1550" s="12"/>
      <c r="Q1550" s="12"/>
    </row>
    <row r="1551" spans="1:17" ht="15.75" customHeight="1">
      <c r="A1551" s="37">
        <v>590095</v>
      </c>
      <c r="B1551" s="28" t="s">
        <v>2014</v>
      </c>
      <c r="C1551" s="28" t="s">
        <v>2885</v>
      </c>
      <c r="D1551" s="72">
        <v>8570</v>
      </c>
      <c r="E1551" s="103">
        <f t="shared" si="37"/>
        <v>4627.8</v>
      </c>
      <c r="F1551" s="28" t="s">
        <v>13</v>
      </c>
      <c r="G1551" s="28" t="s">
        <v>1991</v>
      </c>
      <c r="H1551" s="37" t="s">
        <v>2886</v>
      </c>
      <c r="I1551" s="12"/>
      <c r="J1551" s="12"/>
      <c r="K1551" s="12"/>
      <c r="L1551" s="12"/>
      <c r="M1551" s="12"/>
      <c r="N1551" s="12"/>
      <c r="O1551" s="12"/>
      <c r="P1551" s="12"/>
      <c r="Q1551" s="12"/>
    </row>
    <row r="1552" spans="1:17" ht="15.75" customHeight="1">
      <c r="A1552" s="37">
        <v>590098</v>
      </c>
      <c r="B1552" s="28" t="s">
        <v>2014</v>
      </c>
      <c r="C1552" s="28" t="s">
        <v>2887</v>
      </c>
      <c r="D1552" s="72">
        <v>9403</v>
      </c>
      <c r="E1552" s="103">
        <f t="shared" si="37"/>
        <v>5077.62</v>
      </c>
      <c r="F1552" s="28" t="s">
        <v>13</v>
      </c>
      <c r="G1552" s="28" t="s">
        <v>1991</v>
      </c>
      <c r="H1552" s="37" t="s">
        <v>2888</v>
      </c>
      <c r="I1552" s="12"/>
      <c r="J1552" s="12"/>
      <c r="K1552" s="12"/>
      <c r="L1552" s="12"/>
      <c r="M1552" s="12"/>
      <c r="N1552" s="12"/>
      <c r="O1552" s="12"/>
      <c r="P1552" s="12"/>
      <c r="Q1552" s="12"/>
    </row>
    <row r="1553" spans="1:17" ht="15.75" customHeight="1">
      <c r="A1553" s="37">
        <v>590101</v>
      </c>
      <c r="B1553" s="28" t="s">
        <v>2014</v>
      </c>
      <c r="C1553" s="28" t="s">
        <v>2889</v>
      </c>
      <c r="D1553" s="72">
        <v>11864</v>
      </c>
      <c r="E1553" s="103">
        <f t="shared" si="37"/>
        <v>6406.56</v>
      </c>
      <c r="F1553" s="28" t="s">
        <v>13</v>
      </c>
      <c r="G1553" s="28" t="s">
        <v>1991</v>
      </c>
      <c r="H1553" s="37" t="s">
        <v>2890</v>
      </c>
      <c r="I1553" s="12"/>
      <c r="J1553" s="12"/>
      <c r="K1553" s="12"/>
      <c r="L1553" s="12"/>
      <c r="M1553" s="12"/>
      <c r="N1553" s="12"/>
      <c r="O1553" s="12"/>
      <c r="P1553" s="12"/>
      <c r="Q1553" s="12"/>
    </row>
    <row r="1554" spans="1:17" ht="15.75" customHeight="1">
      <c r="A1554" s="37">
        <v>590104</v>
      </c>
      <c r="B1554" s="28" t="s">
        <v>2014</v>
      </c>
      <c r="C1554" s="28" t="s">
        <v>2891</v>
      </c>
      <c r="D1554" s="72">
        <v>195</v>
      </c>
      <c r="E1554" s="103">
        <f t="shared" si="37"/>
        <v>105.30000000000001</v>
      </c>
      <c r="F1554" s="28" t="s">
        <v>13</v>
      </c>
      <c r="G1554" s="28" t="s">
        <v>1991</v>
      </c>
      <c r="H1554" s="37">
        <v>100604</v>
      </c>
      <c r="I1554" s="12"/>
      <c r="J1554" s="12"/>
      <c r="K1554" s="12"/>
      <c r="L1554" s="12"/>
      <c r="M1554" s="12"/>
      <c r="N1554" s="12"/>
      <c r="O1554" s="12"/>
      <c r="P1554" s="12"/>
      <c r="Q1554" s="12"/>
    </row>
    <row r="1555" spans="1:17" ht="15.75" customHeight="1">
      <c r="A1555" s="37">
        <v>590380</v>
      </c>
      <c r="B1555" s="28" t="s">
        <v>1993</v>
      </c>
      <c r="C1555" s="28" t="s">
        <v>2892</v>
      </c>
      <c r="D1555" s="72">
        <v>5126</v>
      </c>
      <c r="E1555" s="103">
        <f t="shared" si="37"/>
        <v>2768.04</v>
      </c>
      <c r="F1555" s="28" t="s">
        <v>13</v>
      </c>
      <c r="G1555" s="28" t="s">
        <v>1991</v>
      </c>
      <c r="H1555" s="37" t="s">
        <v>2893</v>
      </c>
      <c r="I1555" s="12"/>
      <c r="J1555" s="12"/>
      <c r="K1555" s="12"/>
      <c r="L1555" s="12"/>
      <c r="M1555" s="12"/>
      <c r="N1555" s="12"/>
      <c r="O1555" s="12"/>
      <c r="P1555" s="12"/>
      <c r="Q1555" s="12"/>
    </row>
    <row r="1556" spans="1:17" ht="15.75" customHeight="1">
      <c r="A1556" s="37">
        <v>590383</v>
      </c>
      <c r="B1556" s="28" t="s">
        <v>1993</v>
      </c>
      <c r="C1556" s="28" t="s">
        <v>2894</v>
      </c>
      <c r="D1556" s="72">
        <v>6436</v>
      </c>
      <c r="E1556" s="103">
        <f t="shared" si="37"/>
        <v>3475.44</v>
      </c>
      <c r="F1556" s="28" t="s">
        <v>13</v>
      </c>
      <c r="G1556" s="28" t="s">
        <v>1991</v>
      </c>
      <c r="H1556" s="37" t="s">
        <v>2895</v>
      </c>
      <c r="I1556" s="12"/>
      <c r="J1556" s="12"/>
      <c r="K1556" s="12"/>
      <c r="L1556" s="12"/>
      <c r="M1556" s="12"/>
      <c r="N1556" s="12"/>
      <c r="O1556" s="12"/>
      <c r="P1556" s="12"/>
      <c r="Q1556" s="12"/>
    </row>
    <row r="1557" spans="1:17" ht="15.75" customHeight="1">
      <c r="A1557" s="37">
        <v>590386</v>
      </c>
      <c r="B1557" s="28" t="s">
        <v>1993</v>
      </c>
      <c r="C1557" s="28" t="s">
        <v>2896</v>
      </c>
      <c r="D1557" s="72">
        <v>7859</v>
      </c>
      <c r="E1557" s="103">
        <f t="shared" si="37"/>
        <v>4243.8600000000006</v>
      </c>
      <c r="F1557" s="28" t="s">
        <v>13</v>
      </c>
      <c r="G1557" s="28" t="s">
        <v>1991</v>
      </c>
      <c r="H1557" s="37" t="s">
        <v>2897</v>
      </c>
      <c r="I1557" s="12"/>
      <c r="J1557" s="12"/>
      <c r="K1557" s="12"/>
      <c r="L1557" s="12"/>
      <c r="M1557" s="12"/>
      <c r="N1557" s="12"/>
      <c r="O1557" s="12"/>
      <c r="P1557" s="12"/>
      <c r="Q1557" s="12"/>
    </row>
    <row r="1558" spans="1:17" ht="15.75" customHeight="1">
      <c r="A1558" s="37">
        <v>598933</v>
      </c>
      <c r="B1558" s="28" t="s">
        <v>1993</v>
      </c>
      <c r="C1558" s="28" t="s">
        <v>2898</v>
      </c>
      <c r="D1558" s="72">
        <v>7283</v>
      </c>
      <c r="E1558" s="103">
        <f t="shared" si="37"/>
        <v>3932.82</v>
      </c>
      <c r="F1558" s="28" t="s">
        <v>13</v>
      </c>
      <c r="G1558" s="28" t="s">
        <v>1991</v>
      </c>
      <c r="H1558" s="37" t="s">
        <v>2899</v>
      </c>
      <c r="I1558" s="12"/>
      <c r="J1558" s="12"/>
      <c r="K1558" s="12"/>
      <c r="L1558" s="12"/>
      <c r="M1558" s="12"/>
      <c r="N1558" s="12"/>
      <c r="O1558" s="12"/>
      <c r="P1558" s="12"/>
      <c r="Q1558" s="12"/>
    </row>
    <row r="1559" spans="1:17" ht="15.75" customHeight="1">
      <c r="A1559" s="37">
        <v>598936</v>
      </c>
      <c r="B1559" s="28" t="s">
        <v>1993</v>
      </c>
      <c r="C1559" s="28" t="s">
        <v>2900</v>
      </c>
      <c r="D1559" s="72">
        <v>5572</v>
      </c>
      <c r="E1559" s="103">
        <f t="shared" si="37"/>
        <v>3008.88</v>
      </c>
      <c r="F1559" s="28" t="s">
        <v>13</v>
      </c>
      <c r="G1559" s="28" t="s">
        <v>1991</v>
      </c>
      <c r="H1559" s="37" t="s">
        <v>2901</v>
      </c>
      <c r="I1559" s="12"/>
      <c r="J1559" s="12"/>
      <c r="K1559" s="12"/>
      <c r="L1559" s="12"/>
      <c r="M1559" s="12"/>
      <c r="N1559" s="12"/>
      <c r="O1559" s="12"/>
      <c r="P1559" s="12"/>
      <c r="Q1559" s="12"/>
    </row>
    <row r="1560" spans="1:17" ht="15.75" customHeight="1">
      <c r="A1560" s="37">
        <v>598939</v>
      </c>
      <c r="B1560" s="28" t="s">
        <v>1993</v>
      </c>
      <c r="C1560" s="28" t="s">
        <v>2902</v>
      </c>
      <c r="D1560" s="72">
        <v>5550</v>
      </c>
      <c r="E1560" s="103">
        <f t="shared" si="37"/>
        <v>2997</v>
      </c>
      <c r="F1560" s="28" t="s">
        <v>13</v>
      </c>
      <c r="G1560" s="28" t="s">
        <v>1991</v>
      </c>
      <c r="H1560" s="37" t="s">
        <v>2903</v>
      </c>
      <c r="I1560" s="12"/>
      <c r="J1560" s="12"/>
      <c r="K1560" s="12"/>
      <c r="L1560" s="12"/>
      <c r="M1560" s="12"/>
      <c r="N1560" s="12"/>
      <c r="O1560" s="12"/>
      <c r="P1560" s="12"/>
      <c r="Q1560" s="12"/>
    </row>
    <row r="1561" spans="1:17" ht="15.75" customHeight="1">
      <c r="A1561" s="37">
        <v>598942</v>
      </c>
      <c r="B1561" s="28" t="s">
        <v>1993</v>
      </c>
      <c r="C1561" s="28" t="s">
        <v>2904</v>
      </c>
      <c r="D1561" s="72">
        <v>3808</v>
      </c>
      <c r="E1561" s="103">
        <f t="shared" si="37"/>
        <v>2056.3200000000002</v>
      </c>
      <c r="F1561" s="28" t="s">
        <v>13</v>
      </c>
      <c r="G1561" s="28" t="s">
        <v>1991</v>
      </c>
      <c r="H1561" s="37" t="s">
        <v>2905</v>
      </c>
      <c r="I1561" s="12"/>
      <c r="J1561" s="12"/>
      <c r="K1561" s="12"/>
      <c r="L1561" s="12"/>
      <c r="M1561" s="12"/>
      <c r="N1561" s="12"/>
      <c r="O1561" s="12"/>
      <c r="P1561" s="12"/>
      <c r="Q1561" s="12"/>
    </row>
    <row r="1562" spans="1:17" s="50" customFormat="1" ht="15.75" customHeight="1">
      <c r="A1562" s="47">
        <v>598987</v>
      </c>
      <c r="B1562" s="48" t="s">
        <v>1993</v>
      </c>
      <c r="C1562" s="48" t="s">
        <v>2906</v>
      </c>
      <c r="D1562" s="58">
        <v>2726</v>
      </c>
      <c r="E1562" s="103">
        <f t="shared" si="37"/>
        <v>1472.0400000000002</v>
      </c>
      <c r="F1562" s="48" t="s">
        <v>13</v>
      </c>
      <c r="G1562" s="48" t="s">
        <v>1991</v>
      </c>
      <c r="H1562" s="47" t="s">
        <v>2907</v>
      </c>
      <c r="I1562" s="49"/>
      <c r="J1562" s="49"/>
      <c r="K1562" s="49"/>
      <c r="L1562" s="49"/>
      <c r="M1562" s="49"/>
      <c r="N1562" s="49"/>
      <c r="O1562" s="49"/>
      <c r="P1562" s="49"/>
      <c r="Q1562" s="49"/>
    </row>
    <row r="1563" spans="1:17" ht="15.75" customHeight="1">
      <c r="A1563" s="37">
        <v>599189</v>
      </c>
      <c r="B1563" s="28" t="s">
        <v>1993</v>
      </c>
      <c r="C1563" s="28" t="s">
        <v>2908</v>
      </c>
      <c r="D1563" s="72">
        <v>2847</v>
      </c>
      <c r="E1563" s="103">
        <f t="shared" si="37"/>
        <v>1537.38</v>
      </c>
      <c r="F1563" s="28" t="s">
        <v>13</v>
      </c>
      <c r="G1563" s="28" t="s">
        <v>1991</v>
      </c>
      <c r="H1563" s="37" t="s">
        <v>2909</v>
      </c>
      <c r="I1563" s="12"/>
      <c r="J1563" s="12"/>
      <c r="K1563" s="12"/>
      <c r="L1563" s="12"/>
      <c r="M1563" s="12"/>
      <c r="N1563" s="12"/>
      <c r="O1563" s="12"/>
      <c r="P1563" s="12"/>
      <c r="Q1563" s="12"/>
    </row>
    <row r="1564" spans="1:17" ht="15.75" customHeight="1">
      <c r="A1564" s="37">
        <v>599195</v>
      </c>
      <c r="B1564" s="28" t="s">
        <v>1993</v>
      </c>
      <c r="C1564" s="28" t="s">
        <v>2057</v>
      </c>
      <c r="D1564" s="72">
        <v>1452</v>
      </c>
      <c r="E1564" s="103">
        <f t="shared" si="37"/>
        <v>784.08</v>
      </c>
      <c r="F1564" s="28" t="s">
        <v>13</v>
      </c>
      <c r="G1564" s="28" t="s">
        <v>1991</v>
      </c>
      <c r="H1564" s="37" t="s">
        <v>2910</v>
      </c>
      <c r="I1564" s="12"/>
      <c r="J1564" s="12"/>
      <c r="K1564" s="12"/>
      <c r="L1564" s="12"/>
      <c r="M1564" s="12"/>
      <c r="N1564" s="12"/>
      <c r="O1564" s="12"/>
      <c r="P1564" s="12"/>
      <c r="Q1564" s="12"/>
    </row>
    <row r="1565" spans="1:17" ht="15.75" customHeight="1">
      <c r="A1565" s="37">
        <v>599207</v>
      </c>
      <c r="B1565" s="28" t="s">
        <v>1993</v>
      </c>
      <c r="C1565" s="28" t="s">
        <v>2057</v>
      </c>
      <c r="D1565" s="72">
        <v>2168</v>
      </c>
      <c r="E1565" s="103">
        <f t="shared" si="37"/>
        <v>1170.72</v>
      </c>
      <c r="F1565" s="28" t="s">
        <v>13</v>
      </c>
      <c r="G1565" s="28" t="s">
        <v>1991</v>
      </c>
      <c r="H1565" s="37" t="s">
        <v>2911</v>
      </c>
      <c r="I1565" s="12"/>
      <c r="J1565" s="12"/>
      <c r="K1565" s="12"/>
      <c r="L1565" s="12"/>
      <c r="M1565" s="12"/>
      <c r="N1565" s="12"/>
      <c r="O1565" s="12"/>
      <c r="P1565" s="12"/>
      <c r="Q1565" s="12"/>
    </row>
    <row r="1566" spans="1:17" s="50" customFormat="1" ht="15.75" customHeight="1">
      <c r="A1566" s="47">
        <v>599213</v>
      </c>
      <c r="B1566" s="48" t="s">
        <v>1993</v>
      </c>
      <c r="C1566" s="48" t="s">
        <v>2912</v>
      </c>
      <c r="D1566" s="72">
        <v>2185</v>
      </c>
      <c r="E1566" s="103">
        <f t="shared" si="37"/>
        <v>1179.9000000000001</v>
      </c>
      <c r="F1566" s="48" t="s">
        <v>13</v>
      </c>
      <c r="G1566" s="48" t="s">
        <v>1991</v>
      </c>
      <c r="H1566" s="47" t="s">
        <v>2913</v>
      </c>
      <c r="I1566" s="49"/>
      <c r="J1566" s="49"/>
      <c r="K1566" s="49"/>
      <c r="L1566" s="49"/>
      <c r="M1566" s="49"/>
      <c r="N1566" s="49"/>
      <c r="O1566" s="49"/>
      <c r="P1566" s="49"/>
      <c r="Q1566" s="49"/>
    </row>
    <row r="1567" spans="1:17" ht="15.75" customHeight="1">
      <c r="A1567" s="37">
        <v>599237</v>
      </c>
      <c r="B1567" s="28" t="s">
        <v>1993</v>
      </c>
      <c r="C1567" s="28" t="s">
        <v>2914</v>
      </c>
      <c r="D1567" s="72">
        <v>2138</v>
      </c>
      <c r="E1567" s="103">
        <f t="shared" si="37"/>
        <v>1154.52</v>
      </c>
      <c r="F1567" s="28" t="s">
        <v>13</v>
      </c>
      <c r="G1567" s="28" t="s">
        <v>1991</v>
      </c>
      <c r="H1567" s="37" t="s">
        <v>2915</v>
      </c>
      <c r="I1567" s="12"/>
      <c r="J1567" s="12"/>
      <c r="K1567" s="12"/>
      <c r="L1567" s="12"/>
      <c r="M1567" s="12"/>
      <c r="N1567" s="12"/>
      <c r="O1567" s="12"/>
      <c r="P1567" s="12"/>
      <c r="Q1567" s="12"/>
    </row>
    <row r="1568" spans="1:17" ht="15.75" customHeight="1">
      <c r="A1568" s="37">
        <v>611597</v>
      </c>
      <c r="B1568" s="28" t="s">
        <v>1993</v>
      </c>
      <c r="C1568" s="28" t="s">
        <v>2916</v>
      </c>
      <c r="D1568" s="72">
        <v>2433</v>
      </c>
      <c r="E1568" s="103">
        <f t="shared" si="37"/>
        <v>1313.8200000000002</v>
      </c>
      <c r="F1568" s="28" t="s">
        <v>13</v>
      </c>
      <c r="G1568" s="28" t="s">
        <v>1991</v>
      </c>
      <c r="H1568" s="37" t="s">
        <v>2917</v>
      </c>
      <c r="I1568" s="12"/>
      <c r="J1568" s="12"/>
      <c r="K1568" s="12"/>
      <c r="L1568" s="12"/>
      <c r="M1568" s="12"/>
      <c r="N1568" s="12"/>
      <c r="O1568" s="12"/>
      <c r="P1568" s="12"/>
      <c r="Q1568" s="12"/>
    </row>
    <row r="1569" spans="1:17" ht="15.75" customHeight="1">
      <c r="A1569" s="37">
        <v>611598</v>
      </c>
      <c r="B1569" s="28" t="s">
        <v>1993</v>
      </c>
      <c r="C1569" s="28" t="s">
        <v>2918</v>
      </c>
      <c r="D1569" s="72">
        <v>1425</v>
      </c>
      <c r="E1569" s="103">
        <f t="shared" si="37"/>
        <v>769.5</v>
      </c>
      <c r="F1569" s="28" t="s">
        <v>13</v>
      </c>
      <c r="G1569" s="28" t="s">
        <v>1991</v>
      </c>
      <c r="H1569" s="37" t="s">
        <v>2919</v>
      </c>
      <c r="I1569" s="12"/>
      <c r="J1569" s="12"/>
      <c r="K1569" s="12"/>
      <c r="L1569" s="12"/>
      <c r="M1569" s="12"/>
      <c r="N1569" s="12"/>
      <c r="O1569" s="12"/>
      <c r="P1569" s="12"/>
      <c r="Q1569" s="12"/>
    </row>
    <row r="1570" spans="1:17" s="50" customFormat="1" ht="15.75" customHeight="1">
      <c r="A1570" s="47">
        <v>657673</v>
      </c>
      <c r="B1570" s="48" t="s">
        <v>1993</v>
      </c>
      <c r="C1570" s="48" t="s">
        <v>2920</v>
      </c>
      <c r="D1570" s="72">
        <v>656</v>
      </c>
      <c r="E1570" s="103">
        <f t="shared" si="37"/>
        <v>354.24</v>
      </c>
      <c r="F1570" s="48" t="s">
        <v>13</v>
      </c>
      <c r="G1570" s="48" t="s">
        <v>1991</v>
      </c>
      <c r="H1570" s="47" t="s">
        <v>2829</v>
      </c>
      <c r="I1570" s="49"/>
      <c r="J1570" s="49"/>
      <c r="K1570" s="49"/>
      <c r="L1570" s="49"/>
      <c r="M1570" s="49"/>
      <c r="N1570" s="49"/>
      <c r="O1570" s="49"/>
      <c r="P1570" s="49"/>
      <c r="Q1570" s="49"/>
    </row>
    <row r="1571" spans="1:17" ht="15.75" customHeight="1">
      <c r="A1571" s="37">
        <v>657675</v>
      </c>
      <c r="B1571" s="28" t="s">
        <v>1993</v>
      </c>
      <c r="C1571" s="28" t="s">
        <v>2921</v>
      </c>
      <c r="D1571" s="72">
        <v>701</v>
      </c>
      <c r="E1571" s="103">
        <f t="shared" si="37"/>
        <v>378.54</v>
      </c>
      <c r="F1571" s="28" t="s">
        <v>13</v>
      </c>
      <c r="G1571" s="28" t="s">
        <v>1991</v>
      </c>
      <c r="H1571" s="37" t="s">
        <v>2799</v>
      </c>
      <c r="I1571" s="12"/>
      <c r="J1571" s="12"/>
      <c r="K1571" s="12"/>
      <c r="L1571" s="12"/>
      <c r="M1571" s="12"/>
      <c r="N1571" s="12"/>
      <c r="O1571" s="12"/>
      <c r="P1571" s="12"/>
      <c r="Q1571" s="12"/>
    </row>
    <row r="1572" spans="1:17" ht="15.75" customHeight="1">
      <c r="A1572" s="37">
        <v>657677</v>
      </c>
      <c r="B1572" s="28" t="s">
        <v>1993</v>
      </c>
      <c r="C1572" s="28" t="s">
        <v>2922</v>
      </c>
      <c r="D1572" s="72">
        <v>736</v>
      </c>
      <c r="E1572" s="103">
        <f t="shared" si="37"/>
        <v>397.44000000000005</v>
      </c>
      <c r="F1572" s="28" t="s">
        <v>13</v>
      </c>
      <c r="G1572" s="28" t="s">
        <v>1991</v>
      </c>
      <c r="H1572" s="37" t="s">
        <v>2827</v>
      </c>
      <c r="I1572" s="12"/>
      <c r="J1572" s="12"/>
      <c r="K1572" s="12"/>
      <c r="L1572" s="12"/>
      <c r="M1572" s="12"/>
      <c r="N1572" s="12"/>
      <c r="O1572" s="12"/>
      <c r="P1572" s="12"/>
      <c r="Q1572" s="12"/>
    </row>
    <row r="1573" spans="1:17" ht="15.75" customHeight="1">
      <c r="A1573" s="37">
        <v>657679</v>
      </c>
      <c r="B1573" s="28" t="s">
        <v>1993</v>
      </c>
      <c r="C1573" s="28" t="s">
        <v>2923</v>
      </c>
      <c r="D1573" s="72">
        <v>1128</v>
      </c>
      <c r="E1573" s="103">
        <f t="shared" si="37"/>
        <v>609.12</v>
      </c>
      <c r="F1573" s="28" t="s">
        <v>13</v>
      </c>
      <c r="G1573" s="28" t="s">
        <v>1991</v>
      </c>
      <c r="H1573" s="37" t="s">
        <v>2826</v>
      </c>
      <c r="I1573" s="12"/>
      <c r="J1573" s="12"/>
      <c r="K1573" s="12"/>
      <c r="L1573" s="12"/>
      <c r="M1573" s="12"/>
      <c r="N1573" s="12"/>
      <c r="O1573" s="12"/>
      <c r="P1573" s="12"/>
      <c r="Q1573" s="12"/>
    </row>
    <row r="1574" spans="1:17" ht="15.75" customHeight="1">
      <c r="A1574" s="37">
        <v>657680</v>
      </c>
      <c r="B1574" s="28" t="s">
        <v>1993</v>
      </c>
      <c r="C1574" s="28" t="s">
        <v>2924</v>
      </c>
      <c r="D1574" s="72">
        <v>1184</v>
      </c>
      <c r="E1574" s="103">
        <f t="shared" si="37"/>
        <v>639.36</v>
      </c>
      <c r="F1574" s="28" t="s">
        <v>13</v>
      </c>
      <c r="G1574" s="28" t="s">
        <v>1991</v>
      </c>
      <c r="H1574" s="37" t="s">
        <v>2797</v>
      </c>
      <c r="I1574" s="12"/>
      <c r="J1574" s="12"/>
      <c r="K1574" s="12"/>
      <c r="L1574" s="12"/>
      <c r="M1574" s="12"/>
      <c r="N1574" s="12"/>
      <c r="O1574" s="12"/>
      <c r="P1574" s="12"/>
      <c r="Q1574" s="12"/>
    </row>
    <row r="1575" spans="1:17" ht="15.75" customHeight="1">
      <c r="A1575" s="37">
        <v>657681</v>
      </c>
      <c r="B1575" s="28" t="s">
        <v>1993</v>
      </c>
      <c r="C1575" s="28" t="s">
        <v>2925</v>
      </c>
      <c r="D1575" s="72">
        <v>1279</v>
      </c>
      <c r="E1575" s="103">
        <f t="shared" si="37"/>
        <v>690.66000000000008</v>
      </c>
      <c r="F1575" s="28" t="s">
        <v>13</v>
      </c>
      <c r="G1575" s="28" t="s">
        <v>1991</v>
      </c>
      <c r="H1575" s="37" t="s">
        <v>2796</v>
      </c>
      <c r="I1575" s="12"/>
      <c r="J1575" s="12"/>
      <c r="K1575" s="12"/>
      <c r="L1575" s="12"/>
      <c r="M1575" s="12"/>
      <c r="N1575" s="12"/>
      <c r="O1575" s="12"/>
      <c r="P1575" s="12"/>
      <c r="Q1575" s="12"/>
    </row>
    <row r="1576" spans="1:17" ht="15.75" customHeight="1">
      <c r="A1576" s="37">
        <v>657684</v>
      </c>
      <c r="B1576" s="28" t="s">
        <v>1993</v>
      </c>
      <c r="C1576" s="28" t="s">
        <v>2926</v>
      </c>
      <c r="D1576" s="72">
        <v>2357</v>
      </c>
      <c r="E1576" s="103">
        <f t="shared" si="37"/>
        <v>1272.78</v>
      </c>
      <c r="F1576" s="28" t="s">
        <v>13</v>
      </c>
      <c r="G1576" s="28" t="s">
        <v>1991</v>
      </c>
      <c r="H1576" s="37" t="s">
        <v>2831</v>
      </c>
      <c r="I1576" s="12"/>
      <c r="J1576" s="12"/>
      <c r="K1576" s="12"/>
      <c r="L1576" s="12"/>
      <c r="M1576" s="12"/>
      <c r="N1576" s="12"/>
      <c r="O1576" s="12"/>
      <c r="P1576" s="12"/>
      <c r="Q1576" s="12"/>
    </row>
    <row r="1577" spans="1:17" ht="15.75" customHeight="1">
      <c r="A1577" s="37">
        <v>657685</v>
      </c>
      <c r="B1577" s="28" t="s">
        <v>1993</v>
      </c>
      <c r="C1577" s="28" t="s">
        <v>2927</v>
      </c>
      <c r="D1577" s="72">
        <v>2856</v>
      </c>
      <c r="E1577" s="103">
        <f t="shared" si="37"/>
        <v>1542.24</v>
      </c>
      <c r="F1577" s="28" t="s">
        <v>13</v>
      </c>
      <c r="G1577" s="28" t="s">
        <v>1991</v>
      </c>
      <c r="H1577" s="37" t="s">
        <v>2830</v>
      </c>
      <c r="I1577" s="12"/>
      <c r="J1577" s="12"/>
      <c r="K1577" s="12"/>
      <c r="L1577" s="12"/>
      <c r="M1577" s="12"/>
      <c r="N1577" s="12"/>
      <c r="O1577" s="12"/>
      <c r="P1577" s="12"/>
      <c r="Q1577" s="12"/>
    </row>
    <row r="1578" spans="1:17" ht="15.75" customHeight="1">
      <c r="A1578" s="37">
        <v>672461</v>
      </c>
      <c r="B1578" s="28" t="s">
        <v>1993</v>
      </c>
      <c r="C1578" s="28" t="s">
        <v>2928</v>
      </c>
      <c r="D1578" s="72">
        <v>777</v>
      </c>
      <c r="E1578" s="103">
        <f t="shared" si="37"/>
        <v>419.58000000000004</v>
      </c>
      <c r="F1578" s="28" t="s">
        <v>13</v>
      </c>
      <c r="G1578" s="28" t="s">
        <v>1991</v>
      </c>
      <c r="H1578" s="37" t="s">
        <v>2828</v>
      </c>
      <c r="I1578" s="12"/>
      <c r="J1578" s="12"/>
      <c r="K1578" s="12"/>
      <c r="L1578" s="12"/>
      <c r="M1578" s="12"/>
      <c r="N1578" s="12"/>
      <c r="O1578" s="12"/>
      <c r="P1578" s="12"/>
      <c r="Q1578" s="12"/>
    </row>
    <row r="1579" spans="1:17" ht="15.75" customHeight="1">
      <c r="A1579" s="37">
        <v>672462</v>
      </c>
      <c r="B1579" s="28" t="s">
        <v>1993</v>
      </c>
      <c r="C1579" s="28" t="s">
        <v>2929</v>
      </c>
      <c r="D1579" s="72">
        <v>810</v>
      </c>
      <c r="E1579" s="103">
        <f t="shared" si="37"/>
        <v>437.40000000000003</v>
      </c>
      <c r="F1579" s="28" t="s">
        <v>13</v>
      </c>
      <c r="G1579" s="28" t="s">
        <v>1991</v>
      </c>
      <c r="H1579" s="37" t="s">
        <v>2811</v>
      </c>
      <c r="I1579" s="12"/>
      <c r="J1579" s="12"/>
      <c r="K1579" s="12"/>
      <c r="L1579" s="12"/>
      <c r="M1579" s="12"/>
      <c r="N1579" s="12"/>
      <c r="O1579" s="12"/>
      <c r="P1579" s="12"/>
      <c r="Q1579" s="12"/>
    </row>
    <row r="1580" spans="1:17" ht="15.75" customHeight="1">
      <c r="A1580" s="37">
        <v>672463</v>
      </c>
      <c r="B1580" s="28" t="s">
        <v>1993</v>
      </c>
      <c r="C1580" s="28" t="s">
        <v>2930</v>
      </c>
      <c r="D1580" s="72">
        <v>811</v>
      </c>
      <c r="E1580" s="103">
        <f t="shared" si="37"/>
        <v>437.94000000000005</v>
      </c>
      <c r="F1580" s="28" t="s">
        <v>13</v>
      </c>
      <c r="G1580" s="28" t="s">
        <v>1991</v>
      </c>
      <c r="H1580" s="37" t="s">
        <v>2810</v>
      </c>
      <c r="I1580" s="12"/>
      <c r="J1580" s="12"/>
      <c r="K1580" s="12"/>
      <c r="L1580" s="12"/>
      <c r="M1580" s="12"/>
      <c r="N1580" s="12"/>
      <c r="O1580" s="12"/>
      <c r="P1580" s="12"/>
      <c r="Q1580" s="12"/>
    </row>
    <row r="1581" spans="1:17" ht="15.75" customHeight="1">
      <c r="A1581" s="37">
        <v>672464</v>
      </c>
      <c r="B1581" s="28" t="s">
        <v>1993</v>
      </c>
      <c r="C1581" s="28" t="s">
        <v>2931</v>
      </c>
      <c r="D1581" s="72">
        <v>806</v>
      </c>
      <c r="E1581" s="103">
        <f t="shared" si="37"/>
        <v>435.24</v>
      </c>
      <c r="F1581" s="28" t="s">
        <v>13</v>
      </c>
      <c r="G1581" s="28" t="s">
        <v>1991</v>
      </c>
      <c r="H1581" s="37" t="s">
        <v>2825</v>
      </c>
      <c r="I1581" s="12"/>
      <c r="J1581" s="12"/>
      <c r="K1581" s="12"/>
      <c r="L1581" s="12"/>
      <c r="M1581" s="12"/>
      <c r="N1581" s="12"/>
      <c r="O1581" s="12"/>
      <c r="P1581" s="12"/>
      <c r="Q1581" s="12"/>
    </row>
    <row r="1582" spans="1:17" ht="15.75" customHeight="1">
      <c r="A1582" s="37">
        <v>672465</v>
      </c>
      <c r="B1582" s="28" t="s">
        <v>1993</v>
      </c>
      <c r="C1582" s="28" t="s">
        <v>2932</v>
      </c>
      <c r="D1582" s="72">
        <v>899</v>
      </c>
      <c r="E1582" s="103">
        <f t="shared" si="37"/>
        <v>485.46000000000004</v>
      </c>
      <c r="F1582" s="28" t="s">
        <v>13</v>
      </c>
      <c r="G1582" s="28" t="s">
        <v>1991</v>
      </c>
      <c r="H1582" s="37" t="s">
        <v>2808</v>
      </c>
      <c r="I1582" s="12"/>
      <c r="J1582" s="12"/>
      <c r="K1582" s="12"/>
      <c r="L1582" s="12"/>
      <c r="M1582" s="12"/>
      <c r="N1582" s="12"/>
      <c r="O1582" s="12"/>
      <c r="P1582" s="12"/>
      <c r="Q1582" s="12"/>
    </row>
    <row r="1583" spans="1:17" ht="15.75" customHeight="1">
      <c r="A1583" s="37">
        <v>672466</v>
      </c>
      <c r="B1583" s="28" t="s">
        <v>1993</v>
      </c>
      <c r="C1583" s="28" t="s">
        <v>2933</v>
      </c>
      <c r="D1583" s="72">
        <v>898</v>
      </c>
      <c r="E1583" s="103">
        <f t="shared" si="37"/>
        <v>484.92</v>
      </c>
      <c r="F1583" s="28" t="s">
        <v>13</v>
      </c>
      <c r="G1583" s="28" t="s">
        <v>1991</v>
      </c>
      <c r="H1583" s="37" t="s">
        <v>2807</v>
      </c>
      <c r="I1583" s="12"/>
      <c r="J1583" s="12"/>
      <c r="K1583" s="12"/>
      <c r="L1583" s="12"/>
      <c r="M1583" s="12"/>
      <c r="N1583" s="12"/>
      <c r="O1583" s="12"/>
      <c r="P1583" s="12"/>
      <c r="Q1583" s="12"/>
    </row>
    <row r="1584" spans="1:17" ht="15.75" customHeight="1">
      <c r="A1584" s="37">
        <v>672467</v>
      </c>
      <c r="B1584" s="28" t="s">
        <v>1993</v>
      </c>
      <c r="C1584" s="28" t="s">
        <v>2934</v>
      </c>
      <c r="D1584" s="72">
        <v>1179</v>
      </c>
      <c r="E1584" s="103">
        <f t="shared" si="37"/>
        <v>636.66000000000008</v>
      </c>
      <c r="F1584" s="28" t="s">
        <v>13</v>
      </c>
      <c r="G1584" s="28" t="s">
        <v>1991</v>
      </c>
      <c r="H1584" s="37" t="s">
        <v>2824</v>
      </c>
      <c r="I1584" s="12"/>
      <c r="J1584" s="12"/>
      <c r="K1584" s="12"/>
      <c r="L1584" s="12"/>
      <c r="M1584" s="12"/>
      <c r="N1584" s="12"/>
      <c r="O1584" s="12"/>
      <c r="P1584" s="12"/>
      <c r="Q1584" s="12"/>
    </row>
    <row r="1585" spans="1:17" ht="15.75" customHeight="1">
      <c r="A1585" s="37">
        <v>672468</v>
      </c>
      <c r="B1585" s="28" t="s">
        <v>1993</v>
      </c>
      <c r="C1585" s="28" t="s">
        <v>2935</v>
      </c>
      <c r="D1585" s="72">
        <v>1305</v>
      </c>
      <c r="E1585" s="103">
        <f t="shared" si="37"/>
        <v>704.7</v>
      </c>
      <c r="F1585" s="28" t="s">
        <v>13</v>
      </c>
      <c r="G1585" s="28" t="s">
        <v>1991</v>
      </c>
      <c r="H1585" s="37" t="s">
        <v>2804</v>
      </c>
      <c r="I1585" s="12"/>
      <c r="J1585" s="12"/>
      <c r="K1585" s="12"/>
      <c r="L1585" s="12"/>
      <c r="M1585" s="12"/>
      <c r="N1585" s="12"/>
      <c r="O1585" s="12"/>
      <c r="P1585" s="12"/>
      <c r="Q1585" s="12"/>
    </row>
    <row r="1586" spans="1:17" ht="15.75" customHeight="1">
      <c r="A1586" s="37">
        <v>672469</v>
      </c>
      <c r="B1586" s="28" t="s">
        <v>1993</v>
      </c>
      <c r="C1586" s="28" t="s">
        <v>2936</v>
      </c>
      <c r="D1586" s="72">
        <v>1391</v>
      </c>
      <c r="E1586" s="103">
        <f t="shared" si="37"/>
        <v>751.1400000000001</v>
      </c>
      <c r="F1586" s="28" t="s">
        <v>13</v>
      </c>
      <c r="G1586" s="28" t="s">
        <v>1991</v>
      </c>
      <c r="H1586" s="37" t="s">
        <v>2803</v>
      </c>
      <c r="I1586" s="12"/>
      <c r="J1586" s="12"/>
      <c r="K1586" s="12"/>
      <c r="L1586" s="12"/>
      <c r="M1586" s="12"/>
      <c r="N1586" s="12"/>
      <c r="O1586" s="12"/>
      <c r="P1586" s="12"/>
      <c r="Q1586" s="12"/>
    </row>
    <row r="1587" spans="1:17" ht="15.75" customHeight="1">
      <c r="A1587" s="37">
        <v>673038</v>
      </c>
      <c r="B1587" s="28" t="s">
        <v>1993</v>
      </c>
      <c r="C1587" s="28" t="s">
        <v>2937</v>
      </c>
      <c r="D1587" s="72">
        <v>5303</v>
      </c>
      <c r="E1587" s="103">
        <f t="shared" si="37"/>
        <v>2863.6200000000003</v>
      </c>
      <c r="F1587" s="28" t="s">
        <v>13</v>
      </c>
      <c r="G1587" s="28" t="s">
        <v>1991</v>
      </c>
      <c r="H1587" s="37" t="s">
        <v>2938</v>
      </c>
      <c r="I1587" s="12"/>
      <c r="J1587" s="12"/>
      <c r="K1587" s="12"/>
      <c r="L1587" s="12"/>
      <c r="M1587" s="12"/>
      <c r="N1587" s="12"/>
      <c r="O1587" s="12"/>
      <c r="P1587" s="12"/>
      <c r="Q1587" s="12"/>
    </row>
    <row r="1588" spans="1:17" ht="15.75" customHeight="1">
      <c r="A1588" s="37">
        <v>674393</v>
      </c>
      <c r="B1588" s="28" t="s">
        <v>1993</v>
      </c>
      <c r="C1588" s="28" t="s">
        <v>2939</v>
      </c>
      <c r="D1588" s="72">
        <v>1286</v>
      </c>
      <c r="E1588" s="103">
        <f t="shared" si="37"/>
        <v>694.44</v>
      </c>
      <c r="F1588" s="28" t="s">
        <v>13</v>
      </c>
      <c r="G1588" s="28" t="s">
        <v>1991</v>
      </c>
      <c r="H1588" s="37" t="s">
        <v>2836</v>
      </c>
      <c r="I1588" s="12"/>
      <c r="J1588" s="12"/>
      <c r="K1588" s="12"/>
      <c r="L1588" s="12"/>
      <c r="M1588" s="12"/>
      <c r="N1588" s="12"/>
      <c r="O1588" s="12"/>
      <c r="P1588" s="12"/>
      <c r="Q1588" s="12"/>
    </row>
    <row r="1589" spans="1:17" ht="15.75" customHeight="1">
      <c r="A1589" s="37">
        <v>674514</v>
      </c>
      <c r="B1589" s="28" t="s">
        <v>1993</v>
      </c>
      <c r="C1589" s="28" t="s">
        <v>2940</v>
      </c>
      <c r="D1589" s="72">
        <v>1075</v>
      </c>
      <c r="E1589" s="103">
        <f t="shared" si="37"/>
        <v>580.5</v>
      </c>
      <c r="F1589" s="28" t="s">
        <v>13</v>
      </c>
      <c r="G1589" s="28" t="s">
        <v>1991</v>
      </c>
      <c r="H1589" s="37" t="s">
        <v>2941</v>
      </c>
      <c r="I1589" s="12"/>
      <c r="J1589" s="12"/>
      <c r="K1589" s="12"/>
      <c r="L1589" s="12"/>
      <c r="M1589" s="12"/>
      <c r="N1589" s="12"/>
      <c r="O1589" s="12"/>
      <c r="P1589" s="12"/>
      <c r="Q1589" s="12"/>
    </row>
    <row r="1590" spans="1:17" ht="15.75" customHeight="1">
      <c r="A1590" s="37">
        <v>676581</v>
      </c>
      <c r="B1590" s="28" t="s">
        <v>1993</v>
      </c>
      <c r="C1590" s="28" t="s">
        <v>2942</v>
      </c>
      <c r="D1590" s="72">
        <v>1886</v>
      </c>
      <c r="E1590" s="103">
        <f t="shared" si="37"/>
        <v>1018.44</v>
      </c>
      <c r="F1590" s="28" t="s">
        <v>13</v>
      </c>
      <c r="G1590" s="28" t="s">
        <v>1991</v>
      </c>
      <c r="H1590" s="37" t="s">
        <v>2837</v>
      </c>
      <c r="I1590" s="12"/>
      <c r="J1590" s="12"/>
      <c r="K1590" s="12"/>
      <c r="L1590" s="12"/>
      <c r="M1590" s="12"/>
      <c r="N1590" s="12"/>
      <c r="O1590" s="12"/>
      <c r="P1590" s="12"/>
      <c r="Q1590" s="12"/>
    </row>
    <row r="1591" spans="1:17" ht="15.75" customHeight="1">
      <c r="A1591" s="37">
        <v>676927</v>
      </c>
      <c r="B1591" s="28" t="s">
        <v>1993</v>
      </c>
      <c r="C1591" s="28" t="s">
        <v>2943</v>
      </c>
      <c r="D1591" s="72">
        <v>2506</v>
      </c>
      <c r="E1591" s="103">
        <f t="shared" si="37"/>
        <v>1353.24</v>
      </c>
      <c r="F1591" s="28" t="s">
        <v>13</v>
      </c>
      <c r="G1591" s="28" t="s">
        <v>1991</v>
      </c>
      <c r="H1591" s="37" t="s">
        <v>2944</v>
      </c>
      <c r="I1591" s="12"/>
      <c r="J1591" s="12"/>
      <c r="K1591" s="12"/>
      <c r="L1591" s="12"/>
      <c r="M1591" s="12"/>
      <c r="N1591" s="12"/>
      <c r="O1591" s="12"/>
      <c r="P1591" s="12"/>
      <c r="Q1591" s="12"/>
    </row>
    <row r="1592" spans="1:17" ht="15.75" customHeight="1">
      <c r="A1592" s="37">
        <v>677027</v>
      </c>
      <c r="B1592" s="28" t="s">
        <v>1993</v>
      </c>
      <c r="C1592" s="28" t="s">
        <v>2945</v>
      </c>
      <c r="D1592" s="72">
        <v>1447</v>
      </c>
      <c r="E1592" s="103">
        <f t="shared" si="37"/>
        <v>781.38</v>
      </c>
      <c r="F1592" s="28" t="s">
        <v>13</v>
      </c>
      <c r="G1592" s="28" t="s">
        <v>1991</v>
      </c>
      <c r="H1592" s="37" t="s">
        <v>2695</v>
      </c>
      <c r="I1592" s="12"/>
      <c r="J1592" s="12"/>
      <c r="K1592" s="12"/>
      <c r="L1592" s="12"/>
      <c r="M1592" s="12"/>
      <c r="N1592" s="12"/>
      <c r="O1592" s="12"/>
      <c r="P1592" s="12"/>
      <c r="Q1592" s="12"/>
    </row>
    <row r="1593" spans="1:17" ht="15.75" customHeight="1">
      <c r="A1593" s="37">
        <v>677028</v>
      </c>
      <c r="B1593" s="28" t="s">
        <v>1993</v>
      </c>
      <c r="C1593" s="28" t="s">
        <v>2946</v>
      </c>
      <c r="D1593" s="72">
        <v>1520</v>
      </c>
      <c r="E1593" s="103">
        <f t="shared" si="37"/>
        <v>820.80000000000007</v>
      </c>
      <c r="F1593" s="28" t="s">
        <v>13</v>
      </c>
      <c r="G1593" s="28" t="s">
        <v>1991</v>
      </c>
      <c r="H1593" s="37" t="s">
        <v>2697</v>
      </c>
      <c r="I1593" s="12"/>
      <c r="J1593" s="12"/>
      <c r="K1593" s="12"/>
      <c r="L1593" s="12"/>
      <c r="M1593" s="12"/>
      <c r="N1593" s="12"/>
      <c r="O1593" s="12"/>
      <c r="P1593" s="12"/>
      <c r="Q1593" s="12"/>
    </row>
    <row r="1594" spans="1:17" ht="15.75" customHeight="1">
      <c r="A1594" s="37">
        <v>677030</v>
      </c>
      <c r="B1594" s="28" t="s">
        <v>1993</v>
      </c>
      <c r="C1594" s="28" t="s">
        <v>2947</v>
      </c>
      <c r="D1594" s="72">
        <v>1545</v>
      </c>
      <c r="E1594" s="103">
        <f t="shared" si="37"/>
        <v>834.30000000000007</v>
      </c>
      <c r="F1594" s="28" t="s">
        <v>13</v>
      </c>
      <c r="G1594" s="28" t="s">
        <v>1991</v>
      </c>
      <c r="H1594" s="37" t="s">
        <v>2699</v>
      </c>
      <c r="I1594" s="12"/>
      <c r="J1594" s="12"/>
      <c r="K1594" s="12"/>
      <c r="L1594" s="12"/>
      <c r="M1594" s="12"/>
      <c r="N1594" s="12"/>
      <c r="O1594" s="12"/>
      <c r="P1594" s="12"/>
      <c r="Q1594" s="12"/>
    </row>
    <row r="1595" spans="1:17" ht="15.75" customHeight="1">
      <c r="A1595" s="37">
        <v>677032</v>
      </c>
      <c r="B1595" s="28" t="s">
        <v>1993</v>
      </c>
      <c r="C1595" s="28" t="s">
        <v>2948</v>
      </c>
      <c r="D1595" s="72">
        <v>1636</v>
      </c>
      <c r="E1595" s="103">
        <f t="shared" si="37"/>
        <v>883.44</v>
      </c>
      <c r="F1595" s="28" t="s">
        <v>13</v>
      </c>
      <c r="G1595" s="28" t="s">
        <v>1991</v>
      </c>
      <c r="H1595" s="37" t="s">
        <v>2701</v>
      </c>
      <c r="I1595" s="12"/>
      <c r="J1595" s="12"/>
      <c r="K1595" s="12"/>
      <c r="L1595" s="12"/>
      <c r="M1595" s="12"/>
      <c r="N1595" s="12"/>
      <c r="O1595" s="12"/>
      <c r="P1595" s="12"/>
      <c r="Q1595" s="12"/>
    </row>
    <row r="1596" spans="1:17" s="50" customFormat="1" ht="15.75" customHeight="1">
      <c r="A1596" s="47">
        <v>677033</v>
      </c>
      <c r="B1596" s="48" t="s">
        <v>1993</v>
      </c>
      <c r="C1596" s="48" t="s">
        <v>2949</v>
      </c>
      <c r="D1596" s="72">
        <v>1524</v>
      </c>
      <c r="E1596" s="103">
        <f t="shared" si="37"/>
        <v>822.96</v>
      </c>
      <c r="F1596" s="48" t="s">
        <v>13</v>
      </c>
      <c r="G1596" s="48" t="s">
        <v>1991</v>
      </c>
      <c r="H1596" s="47" t="s">
        <v>2696</v>
      </c>
      <c r="I1596" s="49"/>
      <c r="J1596" s="49"/>
      <c r="K1596" s="49"/>
      <c r="L1596" s="49"/>
      <c r="M1596" s="49"/>
      <c r="N1596" s="49"/>
      <c r="O1596" s="49"/>
      <c r="P1596" s="49"/>
      <c r="Q1596" s="49"/>
    </row>
    <row r="1597" spans="1:17" ht="15.75" customHeight="1">
      <c r="A1597" s="37">
        <v>677034</v>
      </c>
      <c r="B1597" s="28" t="s">
        <v>1993</v>
      </c>
      <c r="C1597" s="28" t="s">
        <v>2950</v>
      </c>
      <c r="D1597" s="72">
        <v>1612</v>
      </c>
      <c r="E1597" s="103">
        <f t="shared" si="37"/>
        <v>870.48</v>
      </c>
      <c r="F1597" s="28" t="s">
        <v>13</v>
      </c>
      <c r="G1597" s="28" t="s">
        <v>1991</v>
      </c>
      <c r="H1597" s="37" t="s">
        <v>2698</v>
      </c>
      <c r="I1597" s="12"/>
      <c r="J1597" s="12"/>
      <c r="K1597" s="12"/>
      <c r="L1597" s="12"/>
      <c r="M1597" s="12"/>
      <c r="N1597" s="12"/>
      <c r="O1597" s="12"/>
      <c r="P1597" s="12"/>
      <c r="Q1597" s="12"/>
    </row>
    <row r="1598" spans="1:17" ht="15.75" customHeight="1">
      <c r="A1598" s="37">
        <v>677035</v>
      </c>
      <c r="B1598" s="28" t="s">
        <v>1993</v>
      </c>
      <c r="C1598" s="28" t="s">
        <v>2951</v>
      </c>
      <c r="D1598" s="72">
        <v>1637</v>
      </c>
      <c r="E1598" s="103">
        <f t="shared" si="37"/>
        <v>883.98</v>
      </c>
      <c r="F1598" s="28" t="s">
        <v>13</v>
      </c>
      <c r="G1598" s="28" t="s">
        <v>1991</v>
      </c>
      <c r="H1598" s="37" t="s">
        <v>2700</v>
      </c>
      <c r="I1598" s="12"/>
      <c r="J1598" s="12"/>
      <c r="K1598" s="12"/>
      <c r="L1598" s="12"/>
      <c r="M1598" s="12"/>
      <c r="N1598" s="12"/>
      <c r="O1598" s="12"/>
      <c r="P1598" s="12"/>
      <c r="Q1598" s="12"/>
    </row>
    <row r="1599" spans="1:17" ht="15.75" customHeight="1">
      <c r="A1599" s="37">
        <v>677036</v>
      </c>
      <c r="B1599" s="28" t="s">
        <v>1993</v>
      </c>
      <c r="C1599" s="28" t="s">
        <v>2952</v>
      </c>
      <c r="D1599" s="72">
        <v>1756</v>
      </c>
      <c r="E1599" s="103">
        <f t="shared" si="37"/>
        <v>948.24</v>
      </c>
      <c r="F1599" s="28" t="s">
        <v>13</v>
      </c>
      <c r="G1599" s="28" t="s">
        <v>1991</v>
      </c>
      <c r="H1599" s="37" t="s">
        <v>2702</v>
      </c>
      <c r="I1599" s="12"/>
      <c r="J1599" s="12"/>
      <c r="K1599" s="12"/>
      <c r="L1599" s="12"/>
      <c r="M1599" s="12"/>
      <c r="N1599" s="12"/>
      <c r="O1599" s="12"/>
      <c r="P1599" s="12"/>
      <c r="Q1599" s="12"/>
    </row>
    <row r="1600" spans="1:17" ht="15.75" customHeight="1">
      <c r="A1600" s="37">
        <v>677037</v>
      </c>
      <c r="B1600" s="28" t="s">
        <v>1993</v>
      </c>
      <c r="C1600" s="28" t="s">
        <v>2953</v>
      </c>
      <c r="D1600" s="72">
        <v>1720</v>
      </c>
      <c r="E1600" s="103">
        <f t="shared" ref="E1600:E1614" si="38">SUM(D1600*0.54)</f>
        <v>928.80000000000007</v>
      </c>
      <c r="F1600" s="28" t="s">
        <v>13</v>
      </c>
      <c r="G1600" s="28" t="s">
        <v>1991</v>
      </c>
      <c r="H1600" s="37" t="s">
        <v>2725</v>
      </c>
      <c r="I1600" s="12"/>
      <c r="J1600" s="12"/>
      <c r="K1600" s="12"/>
      <c r="L1600" s="12"/>
      <c r="M1600" s="12"/>
      <c r="N1600" s="12"/>
      <c r="O1600" s="12"/>
      <c r="P1600" s="12"/>
      <c r="Q1600" s="12"/>
    </row>
    <row r="1601" spans="1:17" ht="15.75" customHeight="1">
      <c r="A1601" s="37">
        <v>677038</v>
      </c>
      <c r="B1601" s="28" t="s">
        <v>1993</v>
      </c>
      <c r="C1601" s="28" t="s">
        <v>2954</v>
      </c>
      <c r="D1601" s="72">
        <v>1808</v>
      </c>
      <c r="E1601" s="103">
        <f t="shared" si="38"/>
        <v>976.32</v>
      </c>
      <c r="F1601" s="28" t="s">
        <v>13</v>
      </c>
      <c r="G1601" s="28" t="s">
        <v>1991</v>
      </c>
      <c r="H1601" s="37" t="s">
        <v>2726</v>
      </c>
      <c r="I1601" s="12"/>
      <c r="J1601" s="12"/>
      <c r="K1601" s="12"/>
      <c r="L1601" s="12"/>
      <c r="M1601" s="12"/>
      <c r="N1601" s="12"/>
      <c r="O1601" s="12"/>
      <c r="P1601" s="12"/>
      <c r="Q1601" s="12"/>
    </row>
    <row r="1602" spans="1:17" ht="15.75" customHeight="1">
      <c r="A1602" s="37">
        <v>677039</v>
      </c>
      <c r="B1602" s="28" t="s">
        <v>1993</v>
      </c>
      <c r="C1602" s="28" t="s">
        <v>2955</v>
      </c>
      <c r="D1602" s="72">
        <v>1872</v>
      </c>
      <c r="E1602" s="103">
        <f t="shared" si="38"/>
        <v>1010.8800000000001</v>
      </c>
      <c r="F1602" s="28" t="s">
        <v>13</v>
      </c>
      <c r="G1602" s="28" t="s">
        <v>1991</v>
      </c>
      <c r="H1602" s="37" t="s">
        <v>2727</v>
      </c>
      <c r="I1602" s="12"/>
      <c r="J1602" s="12"/>
      <c r="K1602" s="12"/>
      <c r="L1602" s="12"/>
      <c r="M1602" s="12"/>
      <c r="N1602" s="12"/>
      <c r="O1602" s="12"/>
      <c r="P1602" s="12"/>
      <c r="Q1602" s="12"/>
    </row>
    <row r="1603" spans="1:17" ht="15.75" customHeight="1">
      <c r="A1603" s="37">
        <v>677040</v>
      </c>
      <c r="B1603" s="28" t="s">
        <v>1993</v>
      </c>
      <c r="C1603" s="28" t="s">
        <v>2956</v>
      </c>
      <c r="D1603" s="72">
        <v>2048</v>
      </c>
      <c r="E1603" s="103">
        <f t="shared" si="38"/>
        <v>1105.92</v>
      </c>
      <c r="F1603" s="28" t="s">
        <v>13</v>
      </c>
      <c r="G1603" s="28" t="s">
        <v>1991</v>
      </c>
      <c r="H1603" s="37" t="s">
        <v>2728</v>
      </c>
      <c r="I1603" s="12"/>
      <c r="J1603" s="12"/>
      <c r="K1603" s="12"/>
      <c r="L1603" s="12"/>
      <c r="M1603" s="12"/>
      <c r="N1603" s="12"/>
      <c r="O1603" s="12"/>
      <c r="P1603" s="12"/>
      <c r="Q1603" s="12"/>
    </row>
    <row r="1604" spans="1:17" ht="15.75" customHeight="1">
      <c r="A1604" s="37">
        <v>677042</v>
      </c>
      <c r="B1604" s="28" t="s">
        <v>1993</v>
      </c>
      <c r="C1604" s="28" t="s">
        <v>2957</v>
      </c>
      <c r="D1604" s="72">
        <v>82</v>
      </c>
      <c r="E1604" s="103">
        <f t="shared" si="38"/>
        <v>44.28</v>
      </c>
      <c r="F1604" s="28" t="s">
        <v>13</v>
      </c>
      <c r="G1604" s="28" t="s">
        <v>1991</v>
      </c>
      <c r="H1604" s="37" t="s">
        <v>2958</v>
      </c>
      <c r="I1604" s="12"/>
      <c r="J1604" s="12"/>
      <c r="K1604" s="12"/>
      <c r="L1604" s="12"/>
      <c r="M1604" s="12"/>
      <c r="N1604" s="12"/>
      <c r="O1604" s="12"/>
      <c r="P1604" s="12"/>
      <c r="Q1604" s="12"/>
    </row>
    <row r="1605" spans="1:17" ht="15.75" customHeight="1">
      <c r="A1605" s="37">
        <v>678246</v>
      </c>
      <c r="B1605" s="28" t="s">
        <v>1993</v>
      </c>
      <c r="C1605" s="28" t="s">
        <v>2959</v>
      </c>
      <c r="D1605" s="72">
        <v>881</v>
      </c>
      <c r="E1605" s="103">
        <f t="shared" si="38"/>
        <v>475.74</v>
      </c>
      <c r="F1605" s="28" t="s">
        <v>13</v>
      </c>
      <c r="G1605" s="28" t="s">
        <v>1991</v>
      </c>
      <c r="H1605" s="37" t="s">
        <v>2715</v>
      </c>
      <c r="I1605" s="12"/>
      <c r="J1605" s="12"/>
      <c r="K1605" s="12"/>
      <c r="L1605" s="12"/>
      <c r="M1605" s="12"/>
      <c r="N1605" s="12"/>
      <c r="O1605" s="12"/>
      <c r="P1605" s="12"/>
      <c r="Q1605" s="12"/>
    </row>
    <row r="1606" spans="1:17" ht="15.75" customHeight="1">
      <c r="A1606" s="37">
        <v>678247</v>
      </c>
      <c r="B1606" s="28" t="s">
        <v>1993</v>
      </c>
      <c r="C1606" s="28" t="s">
        <v>2960</v>
      </c>
      <c r="D1606" s="72">
        <v>922</v>
      </c>
      <c r="E1606" s="103">
        <f t="shared" si="38"/>
        <v>497.88000000000005</v>
      </c>
      <c r="F1606" s="28" t="s">
        <v>13</v>
      </c>
      <c r="G1606" s="28" t="s">
        <v>1991</v>
      </c>
      <c r="H1606" s="37" t="s">
        <v>2716</v>
      </c>
      <c r="I1606" s="12"/>
      <c r="J1606" s="12"/>
      <c r="K1606" s="12"/>
      <c r="L1606" s="12"/>
      <c r="M1606" s="12"/>
      <c r="N1606" s="12"/>
      <c r="O1606" s="12"/>
      <c r="P1606" s="12"/>
      <c r="Q1606" s="12"/>
    </row>
    <row r="1607" spans="1:17" ht="15.75" customHeight="1">
      <c r="A1607" s="37">
        <v>678248</v>
      </c>
      <c r="B1607" s="28" t="s">
        <v>1993</v>
      </c>
      <c r="C1607" s="28" t="s">
        <v>2961</v>
      </c>
      <c r="D1607" s="72">
        <v>975</v>
      </c>
      <c r="E1607" s="103">
        <f t="shared" si="38"/>
        <v>526.5</v>
      </c>
      <c r="F1607" s="28" t="s">
        <v>13</v>
      </c>
      <c r="G1607" s="28" t="s">
        <v>1991</v>
      </c>
      <c r="H1607" s="37" t="s">
        <v>2717</v>
      </c>
      <c r="I1607" s="12"/>
      <c r="J1607" s="12"/>
      <c r="K1607" s="12"/>
      <c r="L1607" s="12"/>
      <c r="M1607" s="12"/>
      <c r="N1607" s="12"/>
      <c r="O1607" s="12"/>
      <c r="P1607" s="12"/>
      <c r="Q1607" s="12"/>
    </row>
    <row r="1608" spans="1:17" ht="15.75" customHeight="1">
      <c r="A1608" s="37">
        <v>678249</v>
      </c>
      <c r="B1608" s="28" t="s">
        <v>1993</v>
      </c>
      <c r="C1608" s="28" t="s">
        <v>2962</v>
      </c>
      <c r="D1608" s="72">
        <v>971</v>
      </c>
      <c r="E1608" s="103">
        <f t="shared" si="38"/>
        <v>524.34</v>
      </c>
      <c r="F1608" s="28" t="s">
        <v>13</v>
      </c>
      <c r="G1608" s="28" t="s">
        <v>1991</v>
      </c>
      <c r="H1608" s="37" t="s">
        <v>2720</v>
      </c>
      <c r="I1608" s="12"/>
      <c r="J1608" s="12"/>
      <c r="K1608" s="12"/>
      <c r="L1608" s="12"/>
      <c r="M1608" s="12"/>
      <c r="N1608" s="12"/>
      <c r="O1608" s="12"/>
      <c r="P1608" s="12"/>
      <c r="Q1608" s="12"/>
    </row>
    <row r="1609" spans="1:17" ht="15.75" customHeight="1">
      <c r="A1609" s="37">
        <v>678250</v>
      </c>
      <c r="B1609" s="28" t="s">
        <v>1993</v>
      </c>
      <c r="C1609" s="28" t="s">
        <v>2963</v>
      </c>
      <c r="D1609" s="72">
        <v>1035</v>
      </c>
      <c r="E1609" s="103">
        <f t="shared" si="38"/>
        <v>558.90000000000009</v>
      </c>
      <c r="F1609" s="28" t="s">
        <v>13</v>
      </c>
      <c r="G1609" s="28" t="s">
        <v>1991</v>
      </c>
      <c r="H1609" s="37" t="s">
        <v>2721</v>
      </c>
      <c r="I1609" s="12"/>
      <c r="J1609" s="12"/>
      <c r="K1609" s="12"/>
      <c r="L1609" s="12"/>
      <c r="M1609" s="12"/>
      <c r="N1609" s="12"/>
      <c r="O1609" s="12"/>
      <c r="P1609" s="12"/>
      <c r="Q1609" s="12"/>
    </row>
    <row r="1610" spans="1:17" ht="15.75" customHeight="1">
      <c r="A1610" s="37">
        <v>678251</v>
      </c>
      <c r="B1610" s="28" t="s">
        <v>1993</v>
      </c>
      <c r="C1610" s="28" t="s">
        <v>2964</v>
      </c>
      <c r="D1610" s="72">
        <v>1105</v>
      </c>
      <c r="E1610" s="103">
        <f t="shared" si="38"/>
        <v>596.70000000000005</v>
      </c>
      <c r="F1610" s="28" t="s">
        <v>13</v>
      </c>
      <c r="G1610" s="28" t="s">
        <v>1991</v>
      </c>
      <c r="H1610" s="37" t="s">
        <v>2722</v>
      </c>
      <c r="I1610" s="12"/>
      <c r="J1610" s="12"/>
      <c r="K1610" s="12"/>
      <c r="L1610" s="12"/>
      <c r="M1610" s="12"/>
      <c r="N1610" s="12"/>
      <c r="O1610" s="12"/>
      <c r="P1610" s="12"/>
      <c r="Q1610" s="12"/>
    </row>
    <row r="1611" spans="1:17" ht="15.75" customHeight="1">
      <c r="A1611" s="37">
        <v>679320</v>
      </c>
      <c r="B1611" s="28" t="s">
        <v>1993</v>
      </c>
      <c r="C1611" s="28" t="s">
        <v>2965</v>
      </c>
      <c r="D1611" s="72">
        <v>2894</v>
      </c>
      <c r="E1611" s="103">
        <f t="shared" si="38"/>
        <v>1562.76</v>
      </c>
      <c r="F1611" s="28" t="s">
        <v>13</v>
      </c>
      <c r="G1611" s="28" t="s">
        <v>1991</v>
      </c>
      <c r="H1611" s="37" t="s">
        <v>2966</v>
      </c>
      <c r="I1611" s="12"/>
      <c r="J1611" s="12"/>
      <c r="K1611" s="12"/>
      <c r="L1611" s="12"/>
      <c r="M1611" s="12"/>
      <c r="N1611" s="12"/>
      <c r="O1611" s="12"/>
      <c r="P1611" s="12"/>
      <c r="Q1611" s="12"/>
    </row>
    <row r="1612" spans="1:17" ht="15.75" customHeight="1">
      <c r="A1612" s="37">
        <v>815454</v>
      </c>
      <c r="B1612" s="28" t="s">
        <v>1993</v>
      </c>
      <c r="C1612" s="28" t="s">
        <v>2967</v>
      </c>
      <c r="D1612" s="72">
        <v>2249</v>
      </c>
      <c r="E1612" s="103">
        <f t="shared" si="38"/>
        <v>1214.46</v>
      </c>
      <c r="F1612" s="28" t="s">
        <v>13</v>
      </c>
      <c r="G1612" s="28" t="s">
        <v>1991</v>
      </c>
      <c r="H1612" s="37" t="s">
        <v>2968</v>
      </c>
      <c r="I1612" s="12"/>
      <c r="J1612" s="12"/>
      <c r="K1612" s="12"/>
      <c r="L1612" s="12"/>
      <c r="M1612" s="12"/>
      <c r="N1612" s="12"/>
      <c r="O1612" s="12"/>
      <c r="P1612" s="12"/>
      <c r="Q1612" s="12"/>
    </row>
    <row r="1613" spans="1:17" ht="15.75" customHeight="1">
      <c r="A1613" s="37">
        <v>818291</v>
      </c>
      <c r="B1613" s="28" t="s">
        <v>1993</v>
      </c>
      <c r="C1613" s="28" t="s">
        <v>2969</v>
      </c>
      <c r="D1613" s="72">
        <v>2033</v>
      </c>
      <c r="E1613" s="103">
        <f t="shared" si="38"/>
        <v>1097.8200000000002</v>
      </c>
      <c r="F1613" s="28" t="s">
        <v>13</v>
      </c>
      <c r="G1613" s="28" t="s">
        <v>1991</v>
      </c>
      <c r="H1613" s="37" t="s">
        <v>2970</v>
      </c>
      <c r="I1613" s="12"/>
      <c r="J1613" s="12"/>
      <c r="K1613" s="12"/>
      <c r="L1613" s="12"/>
      <c r="M1613" s="12"/>
      <c r="N1613" s="12"/>
      <c r="O1613" s="12"/>
      <c r="P1613" s="12"/>
      <c r="Q1613" s="12"/>
    </row>
    <row r="1614" spans="1:17" ht="15.75" customHeight="1">
      <c r="A1614" s="37">
        <v>818305</v>
      </c>
      <c r="B1614" s="28" t="s">
        <v>1993</v>
      </c>
      <c r="C1614" s="28" t="s">
        <v>2971</v>
      </c>
      <c r="D1614" s="72">
        <v>2033</v>
      </c>
      <c r="E1614" s="103">
        <f t="shared" si="38"/>
        <v>1097.8200000000002</v>
      </c>
      <c r="F1614" s="28" t="s">
        <v>13</v>
      </c>
      <c r="G1614" s="28" t="s">
        <v>1991</v>
      </c>
      <c r="H1614" s="37" t="s">
        <v>2972</v>
      </c>
      <c r="I1614" s="12"/>
      <c r="J1614" s="12"/>
      <c r="K1614" s="12"/>
      <c r="L1614" s="12"/>
      <c r="M1614" s="12"/>
      <c r="N1614" s="12"/>
      <c r="O1614" s="12"/>
      <c r="P1614" s="12"/>
      <c r="Q1614" s="12"/>
    </row>
    <row r="1615" spans="1:17" ht="15.75" customHeight="1">
      <c r="A1615" s="30" t="s">
        <v>4825</v>
      </c>
      <c r="B1615" s="16"/>
      <c r="C1615" s="17"/>
      <c r="D1615" s="75"/>
      <c r="E1615" s="99"/>
      <c r="F1615" s="18"/>
      <c r="G1615" s="19"/>
      <c r="H1615" s="44"/>
      <c r="I1615" s="12"/>
      <c r="J1615" s="12"/>
      <c r="K1615" s="12"/>
      <c r="L1615" s="12"/>
      <c r="M1615" s="12"/>
      <c r="N1615" s="12"/>
      <c r="O1615" s="12"/>
      <c r="P1615" s="12"/>
      <c r="Q1615" s="12"/>
    </row>
    <row r="1616" spans="1:17" ht="15.75" customHeight="1">
      <c r="A1616" s="39" t="s">
        <v>5</v>
      </c>
      <c r="B1616" s="21" t="s">
        <v>6</v>
      </c>
      <c r="C1616" s="21" t="s">
        <v>7</v>
      </c>
      <c r="D1616" s="76" t="s">
        <v>8</v>
      </c>
      <c r="E1616" s="100"/>
      <c r="F1616" s="22" t="s">
        <v>9</v>
      </c>
      <c r="G1616" s="22" t="s">
        <v>10</v>
      </c>
      <c r="H1616" s="21" t="s">
        <v>11</v>
      </c>
      <c r="I1616" s="12"/>
      <c r="J1616" s="12"/>
      <c r="K1616" s="12"/>
      <c r="L1616" s="12"/>
      <c r="M1616" s="12"/>
      <c r="N1616" s="12"/>
      <c r="O1616" s="12"/>
      <c r="P1616" s="12"/>
      <c r="Q1616" s="12"/>
    </row>
    <row r="1617" spans="1:17" ht="15.75" customHeight="1">
      <c r="A1617" s="37">
        <v>1132592</v>
      </c>
      <c r="B1617" s="28" t="s">
        <v>2974</v>
      </c>
      <c r="C1617" s="28" t="s">
        <v>2975</v>
      </c>
      <c r="D1617" s="56">
        <v>189</v>
      </c>
      <c r="E1617" s="103">
        <f>SUM(D1617*0.7)</f>
        <v>132.29999999999998</v>
      </c>
      <c r="F1617" s="28" t="s">
        <v>13</v>
      </c>
      <c r="G1617" s="28" t="s">
        <v>2973</v>
      </c>
      <c r="H1617" s="37" t="s">
        <v>2976</v>
      </c>
      <c r="I1617" s="12"/>
      <c r="J1617" s="12"/>
      <c r="K1617" s="12"/>
      <c r="L1617" s="12"/>
      <c r="M1617" s="12"/>
      <c r="N1617" s="12"/>
      <c r="O1617" s="12"/>
      <c r="P1617" s="12"/>
      <c r="Q1617" s="12"/>
    </row>
    <row r="1618" spans="1:17" ht="15.75" customHeight="1">
      <c r="A1618" s="37">
        <v>1132594</v>
      </c>
      <c r="B1618" s="28" t="s">
        <v>2974</v>
      </c>
      <c r="C1618" s="28" t="s">
        <v>2977</v>
      </c>
      <c r="D1618" s="85">
        <v>210</v>
      </c>
      <c r="E1618" s="103">
        <f>SUM(D1618*0.7)</f>
        <v>147</v>
      </c>
      <c r="F1618" s="28" t="s">
        <v>13</v>
      </c>
      <c r="G1618" s="28" t="s">
        <v>2973</v>
      </c>
      <c r="H1618" s="37" t="s">
        <v>2978</v>
      </c>
      <c r="I1618" s="12"/>
      <c r="J1618" s="12"/>
      <c r="K1618" s="12"/>
      <c r="L1618" s="12"/>
      <c r="M1618" s="12"/>
      <c r="N1618" s="12"/>
      <c r="O1618" s="12"/>
      <c r="P1618" s="12"/>
      <c r="Q1618" s="12"/>
    </row>
    <row r="1619" spans="1:17" ht="15.75" customHeight="1">
      <c r="A1619" s="37">
        <v>1132638</v>
      </c>
      <c r="B1619" s="28" t="s">
        <v>2974</v>
      </c>
      <c r="C1619" s="28" t="s">
        <v>2979</v>
      </c>
      <c r="D1619" s="85">
        <v>204</v>
      </c>
      <c r="E1619" s="103">
        <f t="shared" ref="E1619:E1664" si="39">SUM(D1619*0.7)</f>
        <v>142.79999999999998</v>
      </c>
      <c r="F1619" s="28" t="s">
        <v>13</v>
      </c>
      <c r="G1619" s="28" t="s">
        <v>2973</v>
      </c>
      <c r="H1619" s="37" t="s">
        <v>2980</v>
      </c>
      <c r="I1619" s="12"/>
      <c r="J1619" s="12"/>
      <c r="K1619" s="12"/>
      <c r="L1619" s="12"/>
      <c r="M1619" s="12"/>
      <c r="N1619" s="12"/>
      <c r="O1619" s="12"/>
      <c r="P1619" s="12"/>
      <c r="Q1619" s="12"/>
    </row>
    <row r="1620" spans="1:17" ht="15.75" customHeight="1">
      <c r="A1620" s="37">
        <v>1132640</v>
      </c>
      <c r="B1620" s="28" t="s">
        <v>2974</v>
      </c>
      <c r="C1620" s="28" t="s">
        <v>2981</v>
      </c>
      <c r="D1620" s="85">
        <v>362</v>
      </c>
      <c r="E1620" s="103">
        <f t="shared" si="39"/>
        <v>253.39999999999998</v>
      </c>
      <c r="F1620" s="28" t="s">
        <v>13</v>
      </c>
      <c r="G1620" s="28" t="s">
        <v>2973</v>
      </c>
      <c r="H1620" s="37" t="s">
        <v>2982</v>
      </c>
      <c r="I1620" s="12"/>
      <c r="J1620" s="12"/>
      <c r="K1620" s="12"/>
      <c r="L1620" s="12"/>
      <c r="M1620" s="12"/>
      <c r="N1620" s="12"/>
      <c r="O1620" s="12"/>
      <c r="P1620" s="12"/>
      <c r="Q1620" s="12"/>
    </row>
    <row r="1621" spans="1:17" ht="15.75" customHeight="1">
      <c r="A1621" s="37">
        <v>1132660</v>
      </c>
      <c r="B1621" s="28" t="s">
        <v>12</v>
      </c>
      <c r="C1621" s="28" t="s">
        <v>2984</v>
      </c>
      <c r="D1621" s="85">
        <v>160</v>
      </c>
      <c r="E1621" s="103">
        <f t="shared" si="39"/>
        <v>112</v>
      </c>
      <c r="F1621" s="28" t="s">
        <v>13</v>
      </c>
      <c r="G1621" s="28" t="s">
        <v>2973</v>
      </c>
      <c r="H1621" s="37" t="s">
        <v>2985</v>
      </c>
      <c r="I1621" s="12"/>
      <c r="J1621" s="12"/>
      <c r="K1621" s="12"/>
      <c r="L1621" s="12"/>
      <c r="M1621" s="12"/>
      <c r="N1621" s="12"/>
      <c r="O1621" s="12"/>
      <c r="P1621" s="12"/>
      <c r="Q1621" s="12"/>
    </row>
    <row r="1622" spans="1:17" ht="15.75" customHeight="1">
      <c r="A1622" s="37">
        <v>1132663</v>
      </c>
      <c r="B1622" s="28" t="s">
        <v>12</v>
      </c>
      <c r="C1622" s="28" t="s">
        <v>2986</v>
      </c>
      <c r="D1622" s="85">
        <v>124</v>
      </c>
      <c r="E1622" s="103">
        <f t="shared" si="39"/>
        <v>86.8</v>
      </c>
      <c r="F1622" s="28" t="s">
        <v>13</v>
      </c>
      <c r="G1622" s="28" t="s">
        <v>2973</v>
      </c>
      <c r="H1622" s="37" t="s">
        <v>2987</v>
      </c>
      <c r="I1622" s="12"/>
      <c r="J1622" s="12"/>
      <c r="K1622" s="12"/>
      <c r="L1622" s="12"/>
      <c r="M1622" s="12"/>
      <c r="N1622" s="12"/>
      <c r="O1622" s="12"/>
      <c r="P1622" s="12"/>
      <c r="Q1622" s="12"/>
    </row>
    <row r="1623" spans="1:17" ht="15.75" customHeight="1">
      <c r="A1623" s="37">
        <v>1132666</v>
      </c>
      <c r="B1623" s="28" t="s">
        <v>12</v>
      </c>
      <c r="C1623" s="28" t="s">
        <v>2988</v>
      </c>
      <c r="D1623" s="85">
        <v>120</v>
      </c>
      <c r="E1623" s="103">
        <f t="shared" si="39"/>
        <v>84</v>
      </c>
      <c r="F1623" s="29" t="s">
        <v>13</v>
      </c>
      <c r="G1623" s="28" t="s">
        <v>2973</v>
      </c>
      <c r="H1623" s="37" t="s">
        <v>2989</v>
      </c>
      <c r="I1623" s="12"/>
      <c r="J1623" s="12"/>
      <c r="K1623" s="12"/>
      <c r="L1623" s="12"/>
      <c r="M1623" s="12"/>
      <c r="N1623" s="12"/>
      <c r="O1623" s="12"/>
      <c r="P1623" s="12"/>
      <c r="Q1623" s="12"/>
    </row>
    <row r="1624" spans="1:17" ht="15.75" customHeight="1">
      <c r="A1624" s="37">
        <v>1132668</v>
      </c>
      <c r="B1624" s="28" t="s">
        <v>1236</v>
      </c>
      <c r="C1624" s="28" t="s">
        <v>2990</v>
      </c>
      <c r="D1624" s="85">
        <v>125</v>
      </c>
      <c r="E1624" s="103">
        <f t="shared" si="39"/>
        <v>87.5</v>
      </c>
      <c r="F1624" s="28" t="s">
        <v>13</v>
      </c>
      <c r="G1624" s="28" t="s">
        <v>2973</v>
      </c>
      <c r="H1624" s="37" t="s">
        <v>2991</v>
      </c>
      <c r="I1624" s="12"/>
      <c r="J1624" s="12"/>
      <c r="K1624" s="12"/>
      <c r="L1624" s="12"/>
      <c r="M1624" s="12"/>
      <c r="N1624" s="12"/>
      <c r="O1624" s="12"/>
      <c r="P1624" s="12"/>
      <c r="Q1624" s="12"/>
    </row>
    <row r="1625" spans="1:17" ht="15.75" customHeight="1">
      <c r="A1625" s="37">
        <v>1132675</v>
      </c>
      <c r="B1625" s="28" t="s">
        <v>12</v>
      </c>
      <c r="C1625" s="28" t="s">
        <v>2992</v>
      </c>
      <c r="D1625" s="85">
        <v>202</v>
      </c>
      <c r="E1625" s="103">
        <f t="shared" si="39"/>
        <v>141.39999999999998</v>
      </c>
      <c r="F1625" s="28" t="s">
        <v>13</v>
      </c>
      <c r="G1625" s="28" t="s">
        <v>2973</v>
      </c>
      <c r="H1625" s="37" t="s">
        <v>2993</v>
      </c>
      <c r="I1625" s="12"/>
      <c r="J1625" s="12"/>
      <c r="K1625" s="12"/>
      <c r="L1625" s="12"/>
      <c r="M1625" s="12"/>
      <c r="N1625" s="12"/>
      <c r="O1625" s="12"/>
      <c r="P1625" s="12"/>
      <c r="Q1625" s="12"/>
    </row>
    <row r="1626" spans="1:17" ht="15.75" customHeight="1">
      <c r="A1626" s="37">
        <v>1132678</v>
      </c>
      <c r="B1626" s="28" t="s">
        <v>12</v>
      </c>
      <c r="C1626" s="28" t="s">
        <v>2994</v>
      </c>
      <c r="D1626" s="85">
        <v>326</v>
      </c>
      <c r="E1626" s="103">
        <f t="shared" si="39"/>
        <v>228.2</v>
      </c>
      <c r="F1626" s="28" t="s">
        <v>13</v>
      </c>
      <c r="G1626" s="28" t="s">
        <v>2973</v>
      </c>
      <c r="H1626" s="37" t="s">
        <v>2995</v>
      </c>
      <c r="I1626" s="12"/>
      <c r="J1626" s="12"/>
      <c r="K1626" s="12"/>
      <c r="L1626" s="12"/>
      <c r="M1626" s="12"/>
      <c r="N1626" s="12"/>
      <c r="O1626" s="12"/>
      <c r="P1626" s="12"/>
      <c r="Q1626" s="12"/>
    </row>
    <row r="1627" spans="1:17" ht="15.75" customHeight="1">
      <c r="A1627" s="37">
        <v>1132679</v>
      </c>
      <c r="B1627" s="28" t="s">
        <v>12</v>
      </c>
      <c r="C1627" s="28" t="s">
        <v>2996</v>
      </c>
      <c r="D1627" s="85">
        <v>468</v>
      </c>
      <c r="E1627" s="103">
        <f t="shared" si="39"/>
        <v>327.59999999999997</v>
      </c>
      <c r="F1627" s="28" t="s">
        <v>13</v>
      </c>
      <c r="G1627" s="28" t="s">
        <v>2973</v>
      </c>
      <c r="H1627" s="37" t="s">
        <v>2997</v>
      </c>
      <c r="I1627" s="12"/>
      <c r="J1627" s="12"/>
      <c r="K1627" s="12"/>
      <c r="L1627" s="12"/>
      <c r="M1627" s="12"/>
      <c r="N1627" s="12"/>
      <c r="O1627" s="12"/>
      <c r="P1627" s="12"/>
      <c r="Q1627" s="12"/>
    </row>
    <row r="1628" spans="1:17" s="50" customFormat="1" ht="15.75" customHeight="1">
      <c r="A1628" s="47">
        <v>1132680</v>
      </c>
      <c r="B1628" s="48" t="s">
        <v>12</v>
      </c>
      <c r="C1628" s="48" t="s">
        <v>2998</v>
      </c>
      <c r="D1628" s="85">
        <v>259</v>
      </c>
      <c r="E1628" s="103">
        <f t="shared" si="39"/>
        <v>181.29999999999998</v>
      </c>
      <c r="F1628" s="48" t="s">
        <v>13</v>
      </c>
      <c r="G1628" s="48" t="s">
        <v>2973</v>
      </c>
      <c r="H1628" s="47" t="s">
        <v>2999</v>
      </c>
      <c r="I1628" s="49"/>
      <c r="J1628" s="49"/>
      <c r="K1628" s="49"/>
      <c r="L1628" s="49"/>
      <c r="M1628" s="49"/>
      <c r="N1628" s="49"/>
      <c r="O1628" s="49"/>
      <c r="P1628" s="49"/>
      <c r="Q1628" s="49"/>
    </row>
    <row r="1629" spans="1:17" ht="15.75" customHeight="1">
      <c r="A1629" s="37">
        <v>1132682</v>
      </c>
      <c r="B1629" s="28" t="s">
        <v>12</v>
      </c>
      <c r="C1629" s="28" t="s">
        <v>3000</v>
      </c>
      <c r="D1629" s="85">
        <v>350</v>
      </c>
      <c r="E1629" s="103">
        <f t="shared" si="39"/>
        <v>244.99999999999997</v>
      </c>
      <c r="F1629" s="28" t="s">
        <v>13</v>
      </c>
      <c r="G1629" s="28" t="s">
        <v>2973</v>
      </c>
      <c r="H1629" s="37" t="s">
        <v>3001</v>
      </c>
      <c r="I1629" s="12"/>
      <c r="J1629" s="12"/>
      <c r="K1629" s="12"/>
      <c r="L1629" s="12"/>
      <c r="M1629" s="12"/>
      <c r="N1629" s="12"/>
      <c r="O1629" s="12"/>
      <c r="P1629" s="12"/>
      <c r="Q1629" s="12"/>
    </row>
    <row r="1630" spans="1:17" ht="15.75" customHeight="1">
      <c r="A1630" s="37">
        <v>1132685</v>
      </c>
      <c r="B1630" s="28" t="s">
        <v>12</v>
      </c>
      <c r="C1630" s="28" t="s">
        <v>3002</v>
      </c>
      <c r="D1630" s="85">
        <v>180</v>
      </c>
      <c r="E1630" s="103">
        <f t="shared" si="39"/>
        <v>125.99999999999999</v>
      </c>
      <c r="F1630" s="28" t="s">
        <v>13</v>
      </c>
      <c r="G1630" s="28" t="s">
        <v>2973</v>
      </c>
      <c r="H1630" s="37" t="s">
        <v>3003</v>
      </c>
      <c r="I1630" s="12"/>
      <c r="J1630" s="12"/>
      <c r="K1630" s="12"/>
      <c r="L1630" s="12"/>
      <c r="M1630" s="12"/>
      <c r="N1630" s="12"/>
      <c r="O1630" s="12"/>
      <c r="P1630" s="12"/>
      <c r="Q1630" s="12"/>
    </row>
    <row r="1631" spans="1:17" ht="15.75" customHeight="1">
      <c r="A1631" s="37">
        <v>1132688</v>
      </c>
      <c r="B1631" s="28" t="s">
        <v>12</v>
      </c>
      <c r="C1631" s="28" t="s">
        <v>3004</v>
      </c>
      <c r="D1631" s="85">
        <v>248</v>
      </c>
      <c r="E1631" s="103">
        <f t="shared" si="39"/>
        <v>173.6</v>
      </c>
      <c r="F1631" s="28" t="s">
        <v>13</v>
      </c>
      <c r="G1631" s="28" t="s">
        <v>2973</v>
      </c>
      <c r="H1631" s="37" t="s">
        <v>3005</v>
      </c>
      <c r="I1631" s="12"/>
      <c r="J1631" s="12"/>
      <c r="K1631" s="12"/>
      <c r="L1631" s="12"/>
      <c r="M1631" s="12"/>
      <c r="N1631" s="12"/>
      <c r="O1631" s="12"/>
      <c r="P1631" s="12"/>
      <c r="Q1631" s="12"/>
    </row>
    <row r="1632" spans="1:17" ht="15.75" customHeight="1">
      <c r="A1632" s="37">
        <v>1132689</v>
      </c>
      <c r="B1632" s="28" t="s">
        <v>12</v>
      </c>
      <c r="C1632" s="28" t="s">
        <v>3006</v>
      </c>
      <c r="D1632" s="85">
        <v>254</v>
      </c>
      <c r="E1632" s="103">
        <f t="shared" si="39"/>
        <v>177.79999999999998</v>
      </c>
      <c r="F1632" s="28" t="s">
        <v>13</v>
      </c>
      <c r="G1632" s="28" t="s">
        <v>2973</v>
      </c>
      <c r="H1632" s="37" t="s">
        <v>3007</v>
      </c>
      <c r="I1632" s="12"/>
      <c r="J1632" s="12"/>
      <c r="K1632" s="12"/>
      <c r="L1632" s="12"/>
      <c r="M1632" s="12"/>
      <c r="N1632" s="12"/>
      <c r="O1632" s="12"/>
      <c r="P1632" s="12"/>
      <c r="Q1632" s="12"/>
    </row>
    <row r="1633" spans="1:17" ht="15.75" customHeight="1">
      <c r="A1633" s="37">
        <v>1132690</v>
      </c>
      <c r="B1633" s="28" t="s">
        <v>12</v>
      </c>
      <c r="C1633" s="28" t="s">
        <v>3008</v>
      </c>
      <c r="D1633" s="85">
        <v>202</v>
      </c>
      <c r="E1633" s="103">
        <f t="shared" si="39"/>
        <v>141.39999999999998</v>
      </c>
      <c r="F1633" s="28" t="s">
        <v>13</v>
      </c>
      <c r="G1633" s="28" t="s">
        <v>2973</v>
      </c>
      <c r="H1633" s="37" t="s">
        <v>3009</v>
      </c>
      <c r="I1633" s="12"/>
      <c r="J1633" s="12"/>
      <c r="K1633" s="12"/>
      <c r="L1633" s="12"/>
      <c r="M1633" s="12"/>
      <c r="N1633" s="12"/>
      <c r="O1633" s="12"/>
      <c r="P1633" s="12"/>
      <c r="Q1633" s="12"/>
    </row>
    <row r="1634" spans="1:17" ht="15.75" customHeight="1">
      <c r="A1634" s="37">
        <v>1132695</v>
      </c>
      <c r="B1634" s="28" t="s">
        <v>12</v>
      </c>
      <c r="C1634" s="28" t="s">
        <v>3010</v>
      </c>
      <c r="D1634" s="85">
        <v>221</v>
      </c>
      <c r="E1634" s="103">
        <f t="shared" si="39"/>
        <v>154.69999999999999</v>
      </c>
      <c r="F1634" s="28" t="s">
        <v>13</v>
      </c>
      <c r="G1634" s="28" t="s">
        <v>2973</v>
      </c>
      <c r="H1634" s="37" t="s">
        <v>3011</v>
      </c>
      <c r="I1634" s="12"/>
      <c r="J1634" s="12"/>
      <c r="K1634" s="12"/>
      <c r="L1634" s="12"/>
      <c r="M1634" s="12"/>
      <c r="N1634" s="12"/>
      <c r="O1634" s="12"/>
      <c r="P1634" s="12"/>
      <c r="Q1634" s="12"/>
    </row>
    <row r="1635" spans="1:17" ht="15.75" customHeight="1">
      <c r="A1635" s="37">
        <v>1132699</v>
      </c>
      <c r="B1635" s="28" t="s">
        <v>12</v>
      </c>
      <c r="C1635" s="28" t="s">
        <v>3012</v>
      </c>
      <c r="D1635" s="85">
        <v>400</v>
      </c>
      <c r="E1635" s="103">
        <f t="shared" si="39"/>
        <v>280</v>
      </c>
      <c r="F1635" s="28" t="s">
        <v>13</v>
      </c>
      <c r="G1635" s="28" t="s">
        <v>2973</v>
      </c>
      <c r="H1635" s="37" t="s">
        <v>3013</v>
      </c>
      <c r="I1635" s="12"/>
      <c r="J1635" s="12"/>
      <c r="K1635" s="12"/>
      <c r="L1635" s="12"/>
      <c r="M1635" s="12"/>
      <c r="N1635" s="12"/>
      <c r="O1635" s="12"/>
      <c r="P1635" s="12"/>
      <c r="Q1635" s="12"/>
    </row>
    <row r="1636" spans="1:17" ht="15.75" customHeight="1">
      <c r="A1636" s="37">
        <v>1132705</v>
      </c>
      <c r="B1636" s="28" t="s">
        <v>12</v>
      </c>
      <c r="C1636" s="28" t="s">
        <v>3014</v>
      </c>
      <c r="D1636" s="85">
        <v>200</v>
      </c>
      <c r="E1636" s="103">
        <f t="shared" si="39"/>
        <v>140</v>
      </c>
      <c r="F1636" s="28" t="s">
        <v>13</v>
      </c>
      <c r="G1636" s="28" t="s">
        <v>2973</v>
      </c>
      <c r="H1636" s="37" t="s">
        <v>3015</v>
      </c>
      <c r="I1636" s="12"/>
      <c r="J1636" s="12"/>
      <c r="K1636" s="12"/>
      <c r="L1636" s="12"/>
      <c r="M1636" s="12"/>
      <c r="N1636" s="12"/>
      <c r="O1636" s="12"/>
      <c r="P1636" s="12"/>
      <c r="Q1636" s="12"/>
    </row>
    <row r="1637" spans="1:17" ht="15.75" customHeight="1">
      <c r="A1637" s="37">
        <v>1132710</v>
      </c>
      <c r="B1637" s="28" t="s">
        <v>12</v>
      </c>
      <c r="C1637" s="28" t="s">
        <v>3016</v>
      </c>
      <c r="D1637" s="85">
        <v>648</v>
      </c>
      <c r="E1637" s="103">
        <f t="shared" si="39"/>
        <v>453.59999999999997</v>
      </c>
      <c r="F1637" s="28" t="s">
        <v>13</v>
      </c>
      <c r="G1637" s="28" t="s">
        <v>2973</v>
      </c>
      <c r="H1637" s="37" t="s">
        <v>3017</v>
      </c>
      <c r="I1637" s="12"/>
      <c r="J1637" s="12"/>
      <c r="K1637" s="12"/>
      <c r="L1637" s="12"/>
      <c r="M1637" s="12"/>
      <c r="N1637" s="12"/>
      <c r="O1637" s="12"/>
      <c r="P1637" s="12"/>
      <c r="Q1637" s="12"/>
    </row>
    <row r="1638" spans="1:17" ht="15.75" customHeight="1">
      <c r="A1638" s="37">
        <v>1132714</v>
      </c>
      <c r="B1638" s="28" t="s">
        <v>12</v>
      </c>
      <c r="C1638" s="28" t="s">
        <v>3018</v>
      </c>
      <c r="D1638" s="85">
        <v>635</v>
      </c>
      <c r="E1638" s="103">
        <f t="shared" si="39"/>
        <v>444.5</v>
      </c>
      <c r="F1638" s="28" t="s">
        <v>13</v>
      </c>
      <c r="G1638" s="28" t="s">
        <v>2973</v>
      </c>
      <c r="H1638" s="37" t="s">
        <v>3019</v>
      </c>
      <c r="I1638" s="12"/>
      <c r="J1638" s="12"/>
      <c r="K1638" s="12"/>
      <c r="L1638" s="12"/>
      <c r="M1638" s="12"/>
      <c r="N1638" s="12"/>
      <c r="O1638" s="12"/>
      <c r="P1638" s="12"/>
      <c r="Q1638" s="12"/>
    </row>
    <row r="1639" spans="1:17" ht="15.75" customHeight="1">
      <c r="A1639" s="37">
        <v>1132716</v>
      </c>
      <c r="B1639" s="28" t="s">
        <v>12</v>
      </c>
      <c r="C1639" s="28" t="s">
        <v>3020</v>
      </c>
      <c r="D1639" s="85">
        <v>580</v>
      </c>
      <c r="E1639" s="103">
        <f t="shared" si="39"/>
        <v>406</v>
      </c>
      <c r="F1639" s="28" t="s">
        <v>13</v>
      </c>
      <c r="G1639" s="28" t="s">
        <v>2973</v>
      </c>
      <c r="H1639" s="37" t="s">
        <v>3021</v>
      </c>
      <c r="I1639" s="12"/>
      <c r="J1639" s="12"/>
      <c r="K1639" s="12"/>
      <c r="L1639" s="12"/>
      <c r="M1639" s="12"/>
      <c r="N1639" s="12"/>
      <c r="O1639" s="12"/>
      <c r="P1639" s="12"/>
      <c r="Q1639" s="12"/>
    </row>
    <row r="1640" spans="1:17" ht="15.75" customHeight="1">
      <c r="A1640" s="37">
        <v>1132718</v>
      </c>
      <c r="B1640" s="28" t="s">
        <v>12</v>
      </c>
      <c r="C1640" s="28" t="s">
        <v>3022</v>
      </c>
      <c r="D1640" s="85">
        <v>1035</v>
      </c>
      <c r="E1640" s="103">
        <f t="shared" si="39"/>
        <v>724.5</v>
      </c>
      <c r="F1640" s="28" t="s">
        <v>13</v>
      </c>
      <c r="G1640" s="28" t="s">
        <v>2973</v>
      </c>
      <c r="H1640" s="37" t="s">
        <v>3023</v>
      </c>
      <c r="I1640" s="12"/>
      <c r="J1640" s="12"/>
      <c r="K1640" s="12"/>
      <c r="L1640" s="12"/>
      <c r="M1640" s="12"/>
      <c r="N1640" s="12"/>
      <c r="O1640" s="12"/>
      <c r="P1640" s="12"/>
      <c r="Q1640" s="12"/>
    </row>
    <row r="1641" spans="1:17" ht="15.75" customHeight="1">
      <c r="A1641" s="37">
        <v>1132720</v>
      </c>
      <c r="B1641" s="28" t="s">
        <v>12</v>
      </c>
      <c r="C1641" s="28" t="s">
        <v>3024</v>
      </c>
      <c r="D1641" s="56">
        <v>780</v>
      </c>
      <c r="E1641" s="103">
        <f t="shared" si="39"/>
        <v>546</v>
      </c>
      <c r="F1641" s="28" t="s">
        <v>13</v>
      </c>
      <c r="G1641" s="28" t="s">
        <v>2973</v>
      </c>
      <c r="H1641" s="37" t="s">
        <v>3025</v>
      </c>
      <c r="I1641" s="12"/>
      <c r="J1641" s="12"/>
      <c r="K1641" s="12"/>
      <c r="L1641" s="12"/>
      <c r="M1641" s="12"/>
      <c r="N1641" s="12"/>
      <c r="O1641" s="12"/>
      <c r="P1641" s="12"/>
      <c r="Q1641" s="12"/>
    </row>
    <row r="1642" spans="1:17" ht="15.75" customHeight="1">
      <c r="A1642" s="37">
        <v>1132721</v>
      </c>
      <c r="B1642" s="28" t="s">
        <v>12</v>
      </c>
      <c r="C1642" s="28" t="s">
        <v>3026</v>
      </c>
      <c r="D1642" s="85">
        <v>975</v>
      </c>
      <c r="E1642" s="103">
        <f t="shared" si="39"/>
        <v>682.5</v>
      </c>
      <c r="F1642" s="28" t="s">
        <v>13</v>
      </c>
      <c r="G1642" s="28" t="s">
        <v>2973</v>
      </c>
      <c r="H1642" s="37" t="s">
        <v>3027</v>
      </c>
      <c r="I1642" s="12"/>
      <c r="J1642" s="12"/>
      <c r="K1642" s="12"/>
      <c r="L1642" s="12"/>
      <c r="M1642" s="12"/>
      <c r="N1642" s="12"/>
      <c r="O1642" s="12"/>
      <c r="P1642" s="12"/>
      <c r="Q1642" s="12"/>
    </row>
    <row r="1643" spans="1:17" ht="15.75" customHeight="1">
      <c r="A1643" s="37">
        <v>1132724</v>
      </c>
      <c r="B1643" s="28" t="s">
        <v>12</v>
      </c>
      <c r="C1643" s="28" t="s">
        <v>3028</v>
      </c>
      <c r="D1643" s="85">
        <v>1188</v>
      </c>
      <c r="E1643" s="103">
        <f t="shared" si="39"/>
        <v>831.59999999999991</v>
      </c>
      <c r="F1643" s="28" t="s">
        <v>13</v>
      </c>
      <c r="G1643" s="28" t="s">
        <v>2973</v>
      </c>
      <c r="H1643" s="37" t="s">
        <v>3029</v>
      </c>
      <c r="I1643" s="12"/>
      <c r="J1643" s="12"/>
      <c r="K1643" s="12"/>
      <c r="L1643" s="12"/>
      <c r="M1643" s="12"/>
      <c r="N1643" s="12"/>
      <c r="O1643" s="12"/>
      <c r="P1643" s="12"/>
      <c r="Q1643" s="12"/>
    </row>
    <row r="1644" spans="1:17" ht="15.75" customHeight="1">
      <c r="A1644" s="37">
        <v>1132727</v>
      </c>
      <c r="B1644" s="28" t="s">
        <v>12</v>
      </c>
      <c r="C1644" s="28" t="s">
        <v>3030</v>
      </c>
      <c r="D1644" s="85">
        <v>771</v>
      </c>
      <c r="E1644" s="103">
        <f t="shared" si="39"/>
        <v>539.69999999999993</v>
      </c>
      <c r="F1644" s="28" t="s">
        <v>13</v>
      </c>
      <c r="G1644" s="28" t="s">
        <v>2973</v>
      </c>
      <c r="H1644" s="37" t="s">
        <v>3031</v>
      </c>
      <c r="I1644" s="12"/>
      <c r="J1644" s="12"/>
      <c r="K1644" s="12"/>
      <c r="L1644" s="12"/>
      <c r="M1644" s="12"/>
      <c r="N1644" s="12"/>
      <c r="O1644" s="12"/>
      <c r="P1644" s="12"/>
      <c r="Q1644" s="12"/>
    </row>
    <row r="1645" spans="1:17" ht="15.75" customHeight="1">
      <c r="A1645" s="37">
        <v>1132728</v>
      </c>
      <c r="B1645" s="28" t="s">
        <v>12</v>
      </c>
      <c r="C1645" s="28" t="s">
        <v>3032</v>
      </c>
      <c r="D1645" s="85">
        <v>690</v>
      </c>
      <c r="E1645" s="103">
        <f t="shared" si="39"/>
        <v>482.99999999999994</v>
      </c>
      <c r="F1645" s="28" t="s">
        <v>13</v>
      </c>
      <c r="G1645" s="28" t="s">
        <v>2973</v>
      </c>
      <c r="H1645" s="37" t="s">
        <v>3033</v>
      </c>
      <c r="I1645" s="12"/>
      <c r="J1645" s="12"/>
      <c r="K1645" s="12"/>
      <c r="L1645" s="12"/>
      <c r="M1645" s="12"/>
      <c r="N1645" s="12"/>
      <c r="O1645" s="12"/>
      <c r="P1645" s="12"/>
      <c r="Q1645" s="12"/>
    </row>
    <row r="1646" spans="1:17" ht="15.75" customHeight="1">
      <c r="A1646" s="37">
        <v>1301662</v>
      </c>
      <c r="B1646" s="28" t="s">
        <v>12</v>
      </c>
      <c r="C1646" s="28" t="s">
        <v>3034</v>
      </c>
      <c r="D1646" s="85">
        <v>405</v>
      </c>
      <c r="E1646" s="103">
        <f t="shared" si="39"/>
        <v>283.5</v>
      </c>
      <c r="F1646" s="28" t="s">
        <v>13</v>
      </c>
      <c r="G1646" s="28" t="s">
        <v>2973</v>
      </c>
      <c r="H1646" s="37" t="s">
        <v>3035</v>
      </c>
      <c r="I1646" s="12"/>
      <c r="J1646" s="12"/>
      <c r="K1646" s="12"/>
      <c r="L1646" s="12"/>
      <c r="M1646" s="12"/>
      <c r="N1646" s="12"/>
      <c r="O1646" s="12"/>
      <c r="P1646" s="12"/>
      <c r="Q1646" s="12"/>
    </row>
    <row r="1647" spans="1:17" ht="15.75" customHeight="1">
      <c r="A1647" s="37">
        <v>1302895</v>
      </c>
      <c r="B1647" s="28" t="s">
        <v>12</v>
      </c>
      <c r="C1647" s="28" t="s">
        <v>3036</v>
      </c>
      <c r="D1647" s="85">
        <v>549</v>
      </c>
      <c r="E1647" s="103">
        <f t="shared" si="39"/>
        <v>384.29999999999995</v>
      </c>
      <c r="F1647" s="28" t="s">
        <v>13</v>
      </c>
      <c r="G1647" s="28" t="s">
        <v>2973</v>
      </c>
      <c r="H1647" s="37" t="s">
        <v>3037</v>
      </c>
      <c r="I1647" s="12"/>
      <c r="J1647" s="12"/>
      <c r="K1647" s="12"/>
      <c r="L1647" s="12"/>
      <c r="M1647" s="12"/>
      <c r="N1647" s="12"/>
      <c r="O1647" s="12"/>
      <c r="P1647" s="12"/>
      <c r="Q1647" s="12"/>
    </row>
    <row r="1648" spans="1:17" ht="15.75" customHeight="1">
      <c r="A1648" s="37">
        <v>1305395</v>
      </c>
      <c r="B1648" s="28" t="s">
        <v>12</v>
      </c>
      <c r="C1648" s="28" t="s">
        <v>3038</v>
      </c>
      <c r="D1648" s="85">
        <v>605</v>
      </c>
      <c r="E1648" s="103">
        <f t="shared" si="39"/>
        <v>423.5</v>
      </c>
      <c r="F1648" s="28" t="s">
        <v>13</v>
      </c>
      <c r="G1648" s="28" t="s">
        <v>2973</v>
      </c>
      <c r="H1648" s="37" t="s">
        <v>3039</v>
      </c>
      <c r="I1648" s="12"/>
      <c r="J1648" s="12"/>
      <c r="K1648" s="12"/>
      <c r="L1648" s="12"/>
      <c r="M1648" s="12"/>
      <c r="N1648" s="12"/>
      <c r="O1648" s="12"/>
      <c r="P1648" s="12"/>
      <c r="Q1648" s="12"/>
    </row>
    <row r="1649" spans="1:17" ht="15.75" customHeight="1">
      <c r="A1649" s="37">
        <v>1359573</v>
      </c>
      <c r="B1649" s="28" t="s">
        <v>12</v>
      </c>
      <c r="C1649" s="28" t="s">
        <v>3040</v>
      </c>
      <c r="D1649" s="85">
        <v>376</v>
      </c>
      <c r="E1649" s="103">
        <f t="shared" si="39"/>
        <v>263.2</v>
      </c>
      <c r="F1649" s="28" t="s">
        <v>13</v>
      </c>
      <c r="G1649" s="28" t="s">
        <v>2973</v>
      </c>
      <c r="H1649" s="37" t="s">
        <v>3041</v>
      </c>
      <c r="I1649" s="12"/>
      <c r="J1649" s="12"/>
      <c r="K1649" s="12"/>
      <c r="L1649" s="12"/>
      <c r="M1649" s="12"/>
      <c r="N1649" s="12"/>
      <c r="O1649" s="12"/>
      <c r="P1649" s="12"/>
      <c r="Q1649" s="12"/>
    </row>
    <row r="1650" spans="1:17" ht="15.75" customHeight="1">
      <c r="A1650" s="37">
        <v>1359574</v>
      </c>
      <c r="B1650" s="28" t="s">
        <v>1236</v>
      </c>
      <c r="C1650" s="28" t="s">
        <v>3042</v>
      </c>
      <c r="D1650" s="85">
        <v>199</v>
      </c>
      <c r="E1650" s="103">
        <f t="shared" si="39"/>
        <v>139.29999999999998</v>
      </c>
      <c r="F1650" s="28" t="s">
        <v>13</v>
      </c>
      <c r="G1650" s="28" t="s">
        <v>2973</v>
      </c>
      <c r="H1650" s="37" t="s">
        <v>3043</v>
      </c>
      <c r="I1650" s="12"/>
      <c r="J1650" s="12"/>
      <c r="K1650" s="12"/>
      <c r="L1650" s="12"/>
      <c r="M1650" s="12"/>
      <c r="N1650" s="12"/>
      <c r="O1650" s="12"/>
      <c r="P1650" s="12"/>
      <c r="Q1650" s="12"/>
    </row>
    <row r="1651" spans="1:17" ht="15.75" customHeight="1">
      <c r="A1651" s="37">
        <v>1359576</v>
      </c>
      <c r="B1651" s="28" t="s">
        <v>12</v>
      </c>
      <c r="C1651" s="28" t="s">
        <v>3044</v>
      </c>
      <c r="D1651" s="85">
        <v>450</v>
      </c>
      <c r="E1651" s="103">
        <f t="shared" si="39"/>
        <v>315</v>
      </c>
      <c r="F1651" s="28" t="s">
        <v>13</v>
      </c>
      <c r="G1651" s="28" t="s">
        <v>2973</v>
      </c>
      <c r="H1651" s="37" t="s">
        <v>3045</v>
      </c>
      <c r="I1651" s="12"/>
      <c r="J1651" s="12"/>
      <c r="K1651" s="12"/>
      <c r="L1651" s="12"/>
      <c r="M1651" s="12"/>
      <c r="N1651" s="12"/>
      <c r="O1651" s="12"/>
      <c r="P1651" s="12"/>
      <c r="Q1651" s="12"/>
    </row>
    <row r="1652" spans="1:17" ht="15.75" customHeight="1">
      <c r="A1652" s="37">
        <v>1359579</v>
      </c>
      <c r="B1652" s="28" t="s">
        <v>12</v>
      </c>
      <c r="C1652" s="28" t="s">
        <v>3046</v>
      </c>
      <c r="D1652" s="85">
        <v>160</v>
      </c>
      <c r="E1652" s="103">
        <f t="shared" si="39"/>
        <v>112</v>
      </c>
      <c r="F1652" s="28" t="s">
        <v>13</v>
      </c>
      <c r="G1652" s="28" t="s">
        <v>2973</v>
      </c>
      <c r="H1652" s="37" t="s">
        <v>3047</v>
      </c>
      <c r="I1652" s="12"/>
      <c r="J1652" s="12"/>
      <c r="K1652" s="12"/>
      <c r="L1652" s="12"/>
      <c r="M1652" s="12"/>
      <c r="N1652" s="12"/>
      <c r="O1652" s="12"/>
      <c r="P1652" s="12"/>
      <c r="Q1652" s="12"/>
    </row>
    <row r="1653" spans="1:17" ht="15.75" customHeight="1">
      <c r="A1653" s="37">
        <v>1359580</v>
      </c>
      <c r="B1653" s="28" t="s">
        <v>12</v>
      </c>
      <c r="C1653" s="28" t="s">
        <v>3048</v>
      </c>
      <c r="D1653" s="85">
        <v>221</v>
      </c>
      <c r="E1653" s="103">
        <f t="shared" si="39"/>
        <v>154.69999999999999</v>
      </c>
      <c r="F1653" s="28" t="s">
        <v>13</v>
      </c>
      <c r="G1653" s="28" t="s">
        <v>2973</v>
      </c>
      <c r="H1653" s="37" t="s">
        <v>3049</v>
      </c>
      <c r="I1653" s="12"/>
      <c r="J1653" s="12"/>
      <c r="K1653" s="12"/>
      <c r="L1653" s="12"/>
      <c r="M1653" s="12"/>
      <c r="N1653" s="12"/>
      <c r="O1653" s="12"/>
      <c r="P1653" s="12"/>
      <c r="Q1653" s="12"/>
    </row>
    <row r="1654" spans="1:17" s="50" customFormat="1" ht="15.75" customHeight="1">
      <c r="A1654" s="47">
        <v>1359583</v>
      </c>
      <c r="B1654" s="48" t="s">
        <v>2974</v>
      </c>
      <c r="C1654" s="48" t="s">
        <v>3050</v>
      </c>
      <c r="D1654" s="85">
        <v>209</v>
      </c>
      <c r="E1654" s="103">
        <f t="shared" si="39"/>
        <v>146.29999999999998</v>
      </c>
      <c r="F1654" s="48" t="s">
        <v>13</v>
      </c>
      <c r="G1654" s="48" t="s">
        <v>2973</v>
      </c>
      <c r="H1654" s="47" t="s">
        <v>3051</v>
      </c>
      <c r="I1654" s="49"/>
      <c r="J1654" s="49"/>
      <c r="K1654" s="49"/>
      <c r="L1654" s="49"/>
      <c r="M1654" s="49"/>
      <c r="N1654" s="49"/>
      <c r="O1654" s="49"/>
      <c r="P1654" s="49"/>
      <c r="Q1654" s="49"/>
    </row>
    <row r="1655" spans="1:17" ht="15.75" customHeight="1">
      <c r="A1655" s="37">
        <v>1359596</v>
      </c>
      <c r="B1655" s="28" t="s">
        <v>12</v>
      </c>
      <c r="C1655" s="28" t="s">
        <v>3052</v>
      </c>
      <c r="D1655" s="85">
        <v>120</v>
      </c>
      <c r="E1655" s="103">
        <f t="shared" si="39"/>
        <v>84</v>
      </c>
      <c r="F1655" s="28" t="s">
        <v>13</v>
      </c>
      <c r="G1655" s="28" t="s">
        <v>2973</v>
      </c>
      <c r="H1655" s="37" t="s">
        <v>3053</v>
      </c>
      <c r="I1655" s="12"/>
      <c r="J1655" s="12"/>
      <c r="K1655" s="12"/>
      <c r="L1655" s="12"/>
      <c r="M1655" s="12"/>
      <c r="N1655" s="12"/>
      <c r="O1655" s="12"/>
      <c r="P1655" s="12"/>
      <c r="Q1655" s="12"/>
    </row>
    <row r="1656" spans="1:17" ht="15.75" customHeight="1">
      <c r="A1656" s="37">
        <v>1359597</v>
      </c>
      <c r="B1656" s="28" t="s">
        <v>12</v>
      </c>
      <c r="C1656" s="28" t="s">
        <v>3054</v>
      </c>
      <c r="D1656" s="85">
        <v>124</v>
      </c>
      <c r="E1656" s="103">
        <f t="shared" si="39"/>
        <v>86.8</v>
      </c>
      <c r="F1656" s="28" t="s">
        <v>13</v>
      </c>
      <c r="G1656" s="28" t="s">
        <v>2973</v>
      </c>
      <c r="H1656" s="37" t="s">
        <v>3055</v>
      </c>
      <c r="I1656" s="12"/>
      <c r="J1656" s="12"/>
      <c r="K1656" s="12"/>
      <c r="L1656" s="12"/>
      <c r="M1656" s="12"/>
      <c r="N1656" s="12"/>
      <c r="O1656" s="12"/>
      <c r="P1656" s="12"/>
      <c r="Q1656" s="12"/>
    </row>
    <row r="1657" spans="1:17" ht="15.75" customHeight="1">
      <c r="A1657" s="37">
        <v>1359598</v>
      </c>
      <c r="B1657" s="29" t="s">
        <v>12</v>
      </c>
      <c r="C1657" s="28" t="s">
        <v>3056</v>
      </c>
      <c r="D1657" s="85">
        <v>161</v>
      </c>
      <c r="E1657" s="103">
        <f t="shared" si="39"/>
        <v>112.69999999999999</v>
      </c>
      <c r="F1657" s="28" t="s">
        <v>13</v>
      </c>
      <c r="G1657" s="28" t="s">
        <v>2973</v>
      </c>
      <c r="H1657" s="37" t="s">
        <v>3057</v>
      </c>
      <c r="I1657" s="12"/>
      <c r="J1657" s="12"/>
      <c r="K1657" s="12"/>
      <c r="L1657" s="12"/>
      <c r="M1657" s="12"/>
      <c r="N1657" s="12"/>
      <c r="O1657" s="12"/>
      <c r="P1657" s="12"/>
      <c r="Q1657" s="12"/>
    </row>
    <row r="1658" spans="1:17" ht="15.75" customHeight="1">
      <c r="A1658" s="37">
        <v>1359599</v>
      </c>
      <c r="B1658" s="29" t="s">
        <v>12</v>
      </c>
      <c r="C1658" s="28" t="s">
        <v>3058</v>
      </c>
      <c r="D1658" s="56">
        <v>115</v>
      </c>
      <c r="E1658" s="103">
        <f t="shared" si="39"/>
        <v>80.5</v>
      </c>
      <c r="F1658" s="28" t="s">
        <v>13</v>
      </c>
      <c r="G1658" s="28" t="s">
        <v>2973</v>
      </c>
      <c r="H1658" s="37" t="s">
        <v>3059</v>
      </c>
      <c r="I1658" s="12"/>
      <c r="J1658" s="12"/>
      <c r="K1658" s="12"/>
      <c r="L1658" s="12"/>
      <c r="M1658" s="12"/>
      <c r="N1658" s="12"/>
      <c r="O1658" s="12"/>
      <c r="P1658" s="12"/>
      <c r="Q1658" s="12"/>
    </row>
    <row r="1659" spans="1:17" ht="15.75" customHeight="1">
      <c r="A1659" s="37">
        <v>1363804</v>
      </c>
      <c r="B1659" s="28" t="s">
        <v>2983</v>
      </c>
      <c r="C1659" s="28" t="s">
        <v>3060</v>
      </c>
      <c r="D1659" s="85">
        <v>213</v>
      </c>
      <c r="E1659" s="103">
        <f t="shared" si="39"/>
        <v>149.1</v>
      </c>
      <c r="F1659" s="28" t="s">
        <v>13</v>
      </c>
      <c r="G1659" s="28" t="s">
        <v>2973</v>
      </c>
      <c r="H1659" s="37" t="s">
        <v>3061</v>
      </c>
      <c r="I1659" s="12"/>
      <c r="J1659" s="12"/>
      <c r="K1659" s="12"/>
      <c r="L1659" s="12"/>
      <c r="M1659" s="12"/>
      <c r="N1659" s="12"/>
      <c r="O1659" s="12"/>
      <c r="P1659" s="12"/>
      <c r="Q1659" s="12"/>
    </row>
    <row r="1660" spans="1:17" ht="15.75" customHeight="1">
      <c r="A1660" s="37">
        <v>1363806</v>
      </c>
      <c r="B1660" s="28" t="s">
        <v>2983</v>
      </c>
      <c r="C1660" s="28" t="s">
        <v>3062</v>
      </c>
      <c r="D1660" s="85">
        <v>385</v>
      </c>
      <c r="E1660" s="103">
        <f t="shared" si="39"/>
        <v>269.5</v>
      </c>
      <c r="F1660" s="28" t="s">
        <v>13</v>
      </c>
      <c r="G1660" s="28" t="s">
        <v>2973</v>
      </c>
      <c r="H1660" s="37" t="s">
        <v>3063</v>
      </c>
      <c r="I1660" s="12"/>
      <c r="J1660" s="12"/>
      <c r="K1660" s="12"/>
      <c r="L1660" s="12"/>
      <c r="M1660" s="12"/>
      <c r="N1660" s="12"/>
      <c r="O1660" s="12"/>
      <c r="P1660" s="12"/>
      <c r="Q1660" s="12"/>
    </row>
    <row r="1661" spans="1:17" s="50" customFormat="1" ht="15.75" customHeight="1">
      <c r="A1661" s="47">
        <v>1363807</v>
      </c>
      <c r="B1661" s="48" t="s">
        <v>2983</v>
      </c>
      <c r="C1661" s="48" t="s">
        <v>3064</v>
      </c>
      <c r="D1661" s="85">
        <v>278</v>
      </c>
      <c r="E1661" s="103">
        <f t="shared" si="39"/>
        <v>194.6</v>
      </c>
      <c r="F1661" s="48" t="s">
        <v>13</v>
      </c>
      <c r="G1661" s="48" t="s">
        <v>2973</v>
      </c>
      <c r="H1661" s="51" t="s">
        <v>3065</v>
      </c>
      <c r="I1661" s="49"/>
      <c r="J1661" s="49"/>
      <c r="K1661" s="49"/>
      <c r="L1661" s="49"/>
      <c r="M1661" s="49"/>
      <c r="N1661" s="49"/>
      <c r="O1661" s="49"/>
      <c r="P1661" s="49"/>
      <c r="Q1661" s="49"/>
    </row>
    <row r="1662" spans="1:17" ht="15.75" customHeight="1">
      <c r="A1662" s="37">
        <v>1363811</v>
      </c>
      <c r="B1662" s="28" t="s">
        <v>2983</v>
      </c>
      <c r="C1662" s="28" t="s">
        <v>3066</v>
      </c>
      <c r="D1662" s="85">
        <v>489</v>
      </c>
      <c r="E1662" s="103">
        <f t="shared" si="39"/>
        <v>342.29999999999995</v>
      </c>
      <c r="F1662" s="28" t="s">
        <v>13</v>
      </c>
      <c r="G1662" s="28" t="s">
        <v>2973</v>
      </c>
      <c r="H1662" s="37" t="s">
        <v>3067</v>
      </c>
      <c r="I1662" s="12"/>
      <c r="J1662" s="12"/>
      <c r="K1662" s="12"/>
      <c r="L1662" s="12"/>
      <c r="M1662" s="12"/>
      <c r="N1662" s="12"/>
      <c r="O1662" s="12"/>
      <c r="P1662" s="12"/>
      <c r="Q1662" s="12"/>
    </row>
    <row r="1663" spans="1:17" ht="15.75" customHeight="1">
      <c r="A1663" s="37">
        <v>1439269</v>
      </c>
      <c r="B1663" s="28" t="s">
        <v>2983</v>
      </c>
      <c r="C1663" s="28" t="s">
        <v>3068</v>
      </c>
      <c r="D1663" s="85">
        <v>654</v>
      </c>
      <c r="E1663" s="103">
        <f t="shared" si="39"/>
        <v>457.79999999999995</v>
      </c>
      <c r="F1663" s="28" t="s">
        <v>13</v>
      </c>
      <c r="G1663" s="28" t="s">
        <v>2973</v>
      </c>
      <c r="H1663" s="37" t="s">
        <v>3069</v>
      </c>
      <c r="I1663" s="12"/>
      <c r="J1663" s="12"/>
      <c r="K1663" s="12"/>
      <c r="L1663" s="12"/>
      <c r="M1663" s="12"/>
      <c r="N1663" s="12"/>
      <c r="O1663" s="12"/>
      <c r="P1663" s="12"/>
      <c r="Q1663" s="12"/>
    </row>
    <row r="1664" spans="1:17" ht="15.75" customHeight="1">
      <c r="A1664" s="37">
        <v>1460955</v>
      </c>
      <c r="B1664" s="28" t="s">
        <v>12</v>
      </c>
      <c r="C1664" s="28" t="s">
        <v>3070</v>
      </c>
      <c r="D1664" s="85">
        <v>181</v>
      </c>
      <c r="E1664" s="103">
        <f t="shared" si="39"/>
        <v>126.69999999999999</v>
      </c>
      <c r="F1664" s="26" t="s">
        <v>13</v>
      </c>
      <c r="G1664" s="28" t="s">
        <v>2973</v>
      </c>
      <c r="H1664" s="37" t="s">
        <v>3071</v>
      </c>
      <c r="I1664" s="12"/>
      <c r="J1664" s="12"/>
      <c r="K1664" s="12"/>
      <c r="L1664" s="12"/>
      <c r="M1664" s="12"/>
      <c r="N1664" s="12"/>
      <c r="O1664" s="12"/>
      <c r="P1664" s="12"/>
      <c r="Q1664" s="12"/>
    </row>
    <row r="1665" spans="1:17" ht="15.75" customHeight="1">
      <c r="A1665" s="30" t="s">
        <v>10820</v>
      </c>
      <c r="B1665" s="16"/>
      <c r="C1665" s="17"/>
      <c r="D1665" s="75"/>
      <c r="E1665" s="99"/>
      <c r="F1665" s="18"/>
      <c r="G1665" s="19"/>
      <c r="H1665" s="44"/>
      <c r="I1665" s="12"/>
      <c r="J1665" s="12"/>
      <c r="K1665" s="12"/>
      <c r="L1665" s="12"/>
      <c r="M1665" s="12"/>
      <c r="N1665" s="12"/>
      <c r="O1665" s="12"/>
      <c r="P1665" s="12"/>
      <c r="Q1665" s="12"/>
    </row>
    <row r="1666" spans="1:17" ht="15.75" customHeight="1">
      <c r="A1666" s="39" t="s">
        <v>5</v>
      </c>
      <c r="B1666" s="21" t="s">
        <v>6</v>
      </c>
      <c r="C1666" s="21" t="s">
        <v>7</v>
      </c>
      <c r="D1666" s="76" t="s">
        <v>8</v>
      </c>
      <c r="E1666" s="100"/>
      <c r="F1666" s="22" t="s">
        <v>9</v>
      </c>
      <c r="G1666" s="22" t="s">
        <v>10</v>
      </c>
      <c r="H1666" s="21" t="s">
        <v>11</v>
      </c>
      <c r="I1666" s="12"/>
      <c r="J1666" s="12"/>
      <c r="K1666" s="12"/>
      <c r="L1666" s="12"/>
      <c r="M1666" s="12"/>
      <c r="N1666" s="12"/>
      <c r="O1666" s="12"/>
      <c r="P1666" s="12"/>
      <c r="Q1666" s="12"/>
    </row>
    <row r="1667" spans="1:17" s="50" customFormat="1" ht="15.75" customHeight="1">
      <c r="A1667" s="47">
        <v>1301105</v>
      </c>
      <c r="B1667" s="48" t="s">
        <v>3072</v>
      </c>
      <c r="C1667" s="48" t="s">
        <v>3073</v>
      </c>
      <c r="D1667" s="85">
        <v>623</v>
      </c>
      <c r="E1667" s="104">
        <f>SUM(D1667*0.69)</f>
        <v>429.86999999999995</v>
      </c>
      <c r="F1667" s="48" t="s">
        <v>13</v>
      </c>
      <c r="G1667" s="48" t="s">
        <v>3072</v>
      </c>
      <c r="H1667" s="47" t="s">
        <v>3074</v>
      </c>
      <c r="I1667" s="49"/>
      <c r="J1667" s="49"/>
      <c r="K1667" s="49"/>
      <c r="L1667" s="49"/>
      <c r="M1667" s="49"/>
      <c r="N1667" s="49"/>
      <c r="O1667" s="49"/>
      <c r="P1667" s="49"/>
      <c r="Q1667" s="49"/>
    </row>
    <row r="1668" spans="1:17" ht="15.75" customHeight="1">
      <c r="A1668" s="37">
        <v>1301107</v>
      </c>
      <c r="B1668" s="28" t="s">
        <v>3072</v>
      </c>
      <c r="C1668" s="28" t="s">
        <v>3075</v>
      </c>
      <c r="D1668" s="85">
        <v>854</v>
      </c>
      <c r="E1668" s="104">
        <f>SUM(D1668*0.69)</f>
        <v>589.26</v>
      </c>
      <c r="F1668" s="28" t="s">
        <v>13</v>
      </c>
      <c r="G1668" s="28" t="s">
        <v>3072</v>
      </c>
      <c r="H1668" s="37" t="s">
        <v>3076</v>
      </c>
      <c r="I1668" s="12"/>
      <c r="J1668" s="12"/>
      <c r="K1668" s="12"/>
      <c r="L1668" s="12"/>
      <c r="M1668" s="12"/>
      <c r="N1668" s="12"/>
      <c r="O1668" s="12"/>
      <c r="P1668" s="12"/>
      <c r="Q1668" s="12"/>
    </row>
    <row r="1669" spans="1:17" ht="15.75" customHeight="1">
      <c r="A1669" s="37">
        <v>1301108</v>
      </c>
      <c r="B1669" s="28" t="s">
        <v>3072</v>
      </c>
      <c r="C1669" s="28" t="s">
        <v>3077</v>
      </c>
      <c r="D1669" s="85">
        <v>647</v>
      </c>
      <c r="E1669" s="104">
        <f t="shared" ref="E1669:E1732" si="40">SUM(D1669*0.69)</f>
        <v>446.42999999999995</v>
      </c>
      <c r="F1669" s="28" t="s">
        <v>13</v>
      </c>
      <c r="G1669" s="28" t="s">
        <v>3072</v>
      </c>
      <c r="H1669" s="37" t="s">
        <v>3078</v>
      </c>
      <c r="I1669" s="12"/>
      <c r="J1669" s="12"/>
      <c r="K1669" s="12"/>
      <c r="L1669" s="12"/>
      <c r="M1669" s="12"/>
      <c r="N1669" s="12"/>
      <c r="O1669" s="12"/>
      <c r="P1669" s="12"/>
      <c r="Q1669" s="12"/>
    </row>
    <row r="1670" spans="1:17" ht="15.75" customHeight="1">
      <c r="A1670" s="37">
        <v>1304879</v>
      </c>
      <c r="B1670" s="28" t="s">
        <v>3072</v>
      </c>
      <c r="C1670" s="28" t="s">
        <v>3080</v>
      </c>
      <c r="D1670" s="85">
        <v>786</v>
      </c>
      <c r="E1670" s="104">
        <f t="shared" si="40"/>
        <v>542.33999999999992</v>
      </c>
      <c r="F1670" s="28" t="s">
        <v>13</v>
      </c>
      <c r="G1670" s="28" t="s">
        <v>3072</v>
      </c>
      <c r="H1670" s="37" t="s">
        <v>3081</v>
      </c>
      <c r="I1670" s="12"/>
      <c r="J1670" s="12"/>
      <c r="K1670" s="12"/>
      <c r="L1670" s="12"/>
      <c r="M1670" s="12"/>
      <c r="N1670" s="12"/>
      <c r="O1670" s="12"/>
      <c r="P1670" s="12"/>
      <c r="Q1670" s="12"/>
    </row>
    <row r="1671" spans="1:17" ht="15.75" customHeight="1">
      <c r="A1671" s="37">
        <v>1305614</v>
      </c>
      <c r="B1671" s="28" t="s">
        <v>3072</v>
      </c>
      <c r="C1671" s="28" t="s">
        <v>3082</v>
      </c>
      <c r="D1671" s="85">
        <v>1022</v>
      </c>
      <c r="E1671" s="104">
        <f t="shared" si="40"/>
        <v>705.18</v>
      </c>
      <c r="F1671" s="28" t="s">
        <v>13</v>
      </c>
      <c r="G1671" s="28" t="s">
        <v>3072</v>
      </c>
      <c r="H1671" s="37" t="s">
        <v>3083</v>
      </c>
      <c r="I1671" s="12"/>
      <c r="J1671" s="12"/>
      <c r="K1671" s="12"/>
      <c r="L1671" s="12"/>
      <c r="M1671" s="12"/>
      <c r="N1671" s="12"/>
      <c r="O1671" s="12"/>
      <c r="P1671" s="12"/>
      <c r="Q1671" s="12"/>
    </row>
    <row r="1672" spans="1:17" ht="15.75" customHeight="1">
      <c r="A1672" s="37">
        <v>1359390</v>
      </c>
      <c r="B1672" s="28" t="s">
        <v>12</v>
      </c>
      <c r="C1672" s="28" t="s">
        <v>3084</v>
      </c>
      <c r="D1672" s="85">
        <v>867</v>
      </c>
      <c r="E1672" s="104">
        <f t="shared" si="40"/>
        <v>598.2299999999999</v>
      </c>
      <c r="F1672" s="28" t="s">
        <v>13</v>
      </c>
      <c r="G1672" s="28" t="s">
        <v>3072</v>
      </c>
      <c r="H1672" s="37" t="s">
        <v>3085</v>
      </c>
      <c r="I1672" s="12"/>
      <c r="J1672" s="12"/>
      <c r="K1672" s="12"/>
      <c r="L1672" s="12"/>
      <c r="M1672" s="12"/>
      <c r="N1672" s="12"/>
      <c r="O1672" s="12"/>
      <c r="P1672" s="12"/>
      <c r="Q1672" s="12"/>
    </row>
    <row r="1673" spans="1:17" s="50" customFormat="1" ht="15.75" customHeight="1">
      <c r="A1673" s="47">
        <v>1395664</v>
      </c>
      <c r="B1673" s="48" t="s">
        <v>3079</v>
      </c>
      <c r="C1673" s="48" t="s">
        <v>3086</v>
      </c>
      <c r="D1673" s="85">
        <v>237</v>
      </c>
      <c r="E1673" s="104">
        <f t="shared" si="40"/>
        <v>163.53</v>
      </c>
      <c r="F1673" s="48" t="s">
        <v>13</v>
      </c>
      <c r="G1673" s="48" t="s">
        <v>3072</v>
      </c>
      <c r="H1673" s="47" t="s">
        <v>3087</v>
      </c>
      <c r="I1673" s="49"/>
      <c r="J1673" s="49"/>
      <c r="K1673" s="49"/>
      <c r="L1673" s="49"/>
      <c r="M1673" s="49"/>
      <c r="N1673" s="49"/>
      <c r="O1673" s="49"/>
      <c r="P1673" s="49"/>
      <c r="Q1673" s="49"/>
    </row>
    <row r="1674" spans="1:17" ht="15.75" customHeight="1">
      <c r="A1674" s="37">
        <v>1395665</v>
      </c>
      <c r="B1674" s="28" t="s">
        <v>3079</v>
      </c>
      <c r="C1674" s="28" t="s">
        <v>3088</v>
      </c>
      <c r="D1674" s="85">
        <v>314</v>
      </c>
      <c r="E1674" s="104">
        <f t="shared" si="40"/>
        <v>216.66</v>
      </c>
      <c r="F1674" s="28" t="s">
        <v>13</v>
      </c>
      <c r="G1674" s="28" t="s">
        <v>3072</v>
      </c>
      <c r="H1674" s="37" t="s">
        <v>3089</v>
      </c>
      <c r="I1674" s="12"/>
      <c r="J1674" s="12"/>
      <c r="K1674" s="12"/>
      <c r="L1674" s="12"/>
      <c r="M1674" s="12"/>
      <c r="N1674" s="12"/>
      <c r="O1674" s="12"/>
      <c r="P1674" s="12"/>
      <c r="Q1674" s="12"/>
    </row>
    <row r="1675" spans="1:17" ht="15.75" customHeight="1">
      <c r="A1675" s="37">
        <v>1395666</v>
      </c>
      <c r="B1675" s="28" t="s">
        <v>3079</v>
      </c>
      <c r="C1675" s="28" t="s">
        <v>3090</v>
      </c>
      <c r="D1675" s="85">
        <v>246</v>
      </c>
      <c r="E1675" s="104">
        <f t="shared" si="40"/>
        <v>169.73999999999998</v>
      </c>
      <c r="F1675" s="28" t="s">
        <v>13</v>
      </c>
      <c r="G1675" s="28" t="s">
        <v>3072</v>
      </c>
      <c r="H1675" s="37" t="s">
        <v>3091</v>
      </c>
      <c r="I1675" s="12"/>
      <c r="J1675" s="12"/>
      <c r="K1675" s="12"/>
      <c r="L1675" s="12"/>
      <c r="M1675" s="12"/>
      <c r="N1675" s="12"/>
      <c r="O1675" s="12"/>
      <c r="P1675" s="12"/>
      <c r="Q1675" s="12"/>
    </row>
    <row r="1676" spans="1:17" ht="15.75" customHeight="1">
      <c r="A1676" s="37">
        <v>1395667</v>
      </c>
      <c r="B1676" s="28" t="s">
        <v>3079</v>
      </c>
      <c r="C1676" s="28" t="s">
        <v>3092</v>
      </c>
      <c r="D1676" s="85">
        <v>461</v>
      </c>
      <c r="E1676" s="104">
        <f t="shared" si="40"/>
        <v>318.08999999999997</v>
      </c>
      <c r="F1676" s="28" t="s">
        <v>13</v>
      </c>
      <c r="G1676" s="28" t="s">
        <v>3072</v>
      </c>
      <c r="H1676" s="37" t="s">
        <v>3093</v>
      </c>
      <c r="I1676" s="12"/>
      <c r="J1676" s="12"/>
      <c r="K1676" s="12"/>
      <c r="L1676" s="12"/>
      <c r="M1676" s="12"/>
      <c r="N1676" s="12"/>
      <c r="O1676" s="12"/>
      <c r="P1676" s="12"/>
      <c r="Q1676" s="12"/>
    </row>
    <row r="1677" spans="1:17" ht="15.75" customHeight="1">
      <c r="A1677" s="37">
        <v>1395668</v>
      </c>
      <c r="B1677" s="28" t="s">
        <v>3079</v>
      </c>
      <c r="C1677" s="28" t="s">
        <v>3094</v>
      </c>
      <c r="D1677" s="85">
        <v>250</v>
      </c>
      <c r="E1677" s="104">
        <f t="shared" si="40"/>
        <v>172.5</v>
      </c>
      <c r="F1677" s="28" t="s">
        <v>13</v>
      </c>
      <c r="G1677" s="28" t="s">
        <v>3072</v>
      </c>
      <c r="H1677" s="37" t="s">
        <v>3095</v>
      </c>
      <c r="I1677" s="12"/>
      <c r="J1677" s="12"/>
      <c r="K1677" s="12"/>
      <c r="L1677" s="12"/>
      <c r="M1677" s="12"/>
      <c r="N1677" s="12"/>
      <c r="O1677" s="12"/>
      <c r="P1677" s="12"/>
      <c r="Q1677" s="12"/>
    </row>
    <row r="1678" spans="1:17" ht="15.75" customHeight="1">
      <c r="A1678" s="37">
        <v>1395669</v>
      </c>
      <c r="B1678" s="28" t="s">
        <v>3079</v>
      </c>
      <c r="C1678" s="28" t="s">
        <v>3096</v>
      </c>
      <c r="D1678" s="85">
        <v>353</v>
      </c>
      <c r="E1678" s="104">
        <f t="shared" si="40"/>
        <v>243.57</v>
      </c>
      <c r="F1678" s="28" t="s">
        <v>13</v>
      </c>
      <c r="G1678" s="28" t="s">
        <v>3072</v>
      </c>
      <c r="H1678" s="37" t="s">
        <v>3097</v>
      </c>
      <c r="I1678" s="12"/>
      <c r="J1678" s="12"/>
      <c r="K1678" s="12"/>
      <c r="L1678" s="12"/>
      <c r="M1678" s="12"/>
      <c r="N1678" s="12"/>
      <c r="O1678" s="12"/>
      <c r="P1678" s="12"/>
      <c r="Q1678" s="12"/>
    </row>
    <row r="1679" spans="1:17" ht="15.75" customHeight="1">
      <c r="A1679" s="37">
        <v>1395670</v>
      </c>
      <c r="B1679" s="28" t="s">
        <v>3079</v>
      </c>
      <c r="C1679" s="28" t="s">
        <v>3098</v>
      </c>
      <c r="D1679" s="85">
        <v>259</v>
      </c>
      <c r="E1679" s="104">
        <f t="shared" si="40"/>
        <v>178.70999999999998</v>
      </c>
      <c r="F1679" s="28" t="s">
        <v>13</v>
      </c>
      <c r="G1679" s="28" t="s">
        <v>3072</v>
      </c>
      <c r="H1679" s="37" t="s">
        <v>3099</v>
      </c>
      <c r="I1679" s="12"/>
      <c r="J1679" s="12"/>
      <c r="K1679" s="12"/>
      <c r="L1679" s="12"/>
      <c r="M1679" s="12"/>
      <c r="N1679" s="12"/>
      <c r="O1679" s="12"/>
      <c r="P1679" s="12"/>
      <c r="Q1679" s="12"/>
    </row>
    <row r="1680" spans="1:17" ht="15.75" customHeight="1">
      <c r="A1680" s="37">
        <v>1395671</v>
      </c>
      <c r="B1680" s="28" t="s">
        <v>3079</v>
      </c>
      <c r="C1680" s="28" t="s">
        <v>3100</v>
      </c>
      <c r="D1680" s="85">
        <v>363</v>
      </c>
      <c r="E1680" s="104">
        <f t="shared" si="40"/>
        <v>250.46999999999997</v>
      </c>
      <c r="F1680" s="28" t="s">
        <v>13</v>
      </c>
      <c r="G1680" s="28" t="s">
        <v>3072</v>
      </c>
      <c r="H1680" s="37" t="s">
        <v>3101</v>
      </c>
      <c r="I1680" s="12"/>
      <c r="J1680" s="12"/>
      <c r="K1680" s="12"/>
      <c r="L1680" s="12"/>
      <c r="M1680" s="12"/>
      <c r="N1680" s="12"/>
      <c r="O1680" s="12"/>
      <c r="P1680" s="12"/>
      <c r="Q1680" s="12"/>
    </row>
    <row r="1681" spans="1:17" ht="15.75" customHeight="1">
      <c r="A1681" s="37">
        <v>1395673</v>
      </c>
      <c r="B1681" s="28" t="s">
        <v>3079</v>
      </c>
      <c r="C1681" s="28" t="s">
        <v>3102</v>
      </c>
      <c r="D1681" s="85">
        <v>708</v>
      </c>
      <c r="E1681" s="104">
        <f t="shared" si="40"/>
        <v>488.52</v>
      </c>
      <c r="F1681" s="28" t="s">
        <v>13</v>
      </c>
      <c r="G1681" s="28" t="s">
        <v>3072</v>
      </c>
      <c r="H1681" s="37" t="s">
        <v>3103</v>
      </c>
      <c r="I1681" s="12"/>
      <c r="J1681" s="12"/>
      <c r="K1681" s="12"/>
      <c r="L1681" s="12"/>
      <c r="M1681" s="12"/>
      <c r="N1681" s="12"/>
      <c r="O1681" s="12"/>
      <c r="P1681" s="12"/>
      <c r="Q1681" s="12"/>
    </row>
    <row r="1682" spans="1:17" ht="15.75" customHeight="1">
      <c r="A1682" s="37">
        <v>1395674</v>
      </c>
      <c r="B1682" s="28" t="s">
        <v>3079</v>
      </c>
      <c r="C1682" s="28" t="s">
        <v>3104</v>
      </c>
      <c r="D1682" s="85">
        <v>736</v>
      </c>
      <c r="E1682" s="104">
        <f t="shared" si="40"/>
        <v>507.84</v>
      </c>
      <c r="F1682" s="28" t="s">
        <v>13</v>
      </c>
      <c r="G1682" s="28" t="s">
        <v>3072</v>
      </c>
      <c r="H1682" s="37" t="s">
        <v>3105</v>
      </c>
      <c r="I1682" s="12"/>
      <c r="J1682" s="12"/>
      <c r="K1682" s="12"/>
      <c r="L1682" s="12"/>
      <c r="M1682" s="12"/>
      <c r="N1682" s="12"/>
      <c r="O1682" s="12"/>
      <c r="P1682" s="12"/>
      <c r="Q1682" s="12"/>
    </row>
    <row r="1683" spans="1:17" ht="15.75" customHeight="1">
      <c r="A1683" s="37">
        <v>1395675</v>
      </c>
      <c r="B1683" s="28" t="s">
        <v>3079</v>
      </c>
      <c r="C1683" s="28" t="s">
        <v>3106</v>
      </c>
      <c r="D1683" s="85">
        <v>591</v>
      </c>
      <c r="E1683" s="104">
        <f t="shared" si="40"/>
        <v>407.78999999999996</v>
      </c>
      <c r="F1683" s="28" t="s">
        <v>13</v>
      </c>
      <c r="G1683" s="28" t="s">
        <v>3072</v>
      </c>
      <c r="H1683" s="37" t="s">
        <v>3107</v>
      </c>
      <c r="I1683" s="12"/>
      <c r="J1683" s="12"/>
      <c r="K1683" s="12"/>
      <c r="L1683" s="12"/>
      <c r="M1683" s="12"/>
      <c r="N1683" s="12"/>
      <c r="O1683" s="12"/>
      <c r="P1683" s="12"/>
      <c r="Q1683" s="12"/>
    </row>
    <row r="1684" spans="1:17" s="50" customFormat="1" ht="15.75" customHeight="1">
      <c r="A1684" s="47">
        <v>1395676</v>
      </c>
      <c r="B1684" s="48" t="s">
        <v>3079</v>
      </c>
      <c r="C1684" s="48" t="s">
        <v>3108</v>
      </c>
      <c r="D1684" s="85">
        <v>623</v>
      </c>
      <c r="E1684" s="104">
        <f t="shared" si="40"/>
        <v>429.86999999999995</v>
      </c>
      <c r="F1684" s="48" t="s">
        <v>13</v>
      </c>
      <c r="G1684" s="48" t="s">
        <v>3072</v>
      </c>
      <c r="H1684" s="47" t="s">
        <v>3109</v>
      </c>
      <c r="I1684" s="49"/>
      <c r="J1684" s="49"/>
      <c r="K1684" s="49"/>
      <c r="L1684" s="49"/>
      <c r="M1684" s="49"/>
      <c r="N1684" s="49"/>
      <c r="O1684" s="49"/>
      <c r="P1684" s="49"/>
      <c r="Q1684" s="49"/>
    </row>
    <row r="1685" spans="1:17" ht="15.75" customHeight="1">
      <c r="A1685" s="37">
        <v>1395677</v>
      </c>
      <c r="B1685" s="28" t="s">
        <v>3079</v>
      </c>
      <c r="C1685" s="28" t="s">
        <v>3110</v>
      </c>
      <c r="D1685" s="56">
        <v>615</v>
      </c>
      <c r="E1685" s="104">
        <f t="shared" si="40"/>
        <v>424.34999999999997</v>
      </c>
      <c r="F1685" s="28" t="s">
        <v>13</v>
      </c>
      <c r="G1685" s="28" t="s">
        <v>3072</v>
      </c>
      <c r="H1685" s="37" t="s">
        <v>3111</v>
      </c>
      <c r="I1685" s="12"/>
      <c r="J1685" s="12"/>
      <c r="K1685" s="12"/>
      <c r="L1685" s="12"/>
      <c r="M1685" s="12"/>
      <c r="N1685" s="12"/>
      <c r="O1685" s="12"/>
      <c r="P1685" s="12"/>
      <c r="Q1685" s="12"/>
    </row>
    <row r="1686" spans="1:17" ht="15.75" customHeight="1">
      <c r="A1686" s="37">
        <v>1395678</v>
      </c>
      <c r="B1686" s="28" t="s">
        <v>3079</v>
      </c>
      <c r="C1686" s="28" t="s">
        <v>3112</v>
      </c>
      <c r="D1686" s="85">
        <v>647</v>
      </c>
      <c r="E1686" s="104">
        <f t="shared" si="40"/>
        <v>446.42999999999995</v>
      </c>
      <c r="F1686" s="28" t="s">
        <v>13</v>
      </c>
      <c r="G1686" s="28" t="s">
        <v>3072</v>
      </c>
      <c r="H1686" s="37" t="s">
        <v>3113</v>
      </c>
      <c r="I1686" s="12"/>
      <c r="J1686" s="12"/>
      <c r="K1686" s="12"/>
      <c r="L1686" s="12"/>
      <c r="M1686" s="12"/>
      <c r="N1686" s="12"/>
      <c r="O1686" s="12"/>
      <c r="P1686" s="12"/>
      <c r="Q1686" s="12"/>
    </row>
    <row r="1687" spans="1:17" ht="15.75" customHeight="1">
      <c r="A1687" s="37">
        <v>1395679</v>
      </c>
      <c r="B1687" s="28" t="s">
        <v>3079</v>
      </c>
      <c r="C1687" s="28" t="s">
        <v>3114</v>
      </c>
      <c r="D1687" s="85">
        <v>825</v>
      </c>
      <c r="E1687" s="104">
        <f t="shared" si="40"/>
        <v>569.25</v>
      </c>
      <c r="F1687" s="28" t="s">
        <v>13</v>
      </c>
      <c r="G1687" s="28" t="s">
        <v>3072</v>
      </c>
      <c r="H1687" s="37" t="s">
        <v>3115</v>
      </c>
      <c r="I1687" s="12"/>
      <c r="J1687" s="12"/>
      <c r="K1687" s="12"/>
      <c r="L1687" s="12"/>
      <c r="M1687" s="12"/>
      <c r="N1687" s="12"/>
      <c r="O1687" s="12"/>
      <c r="P1687" s="12"/>
      <c r="Q1687" s="12"/>
    </row>
    <row r="1688" spans="1:17" ht="15.75" customHeight="1">
      <c r="A1688" s="37">
        <v>1395680</v>
      </c>
      <c r="B1688" s="28" t="s">
        <v>3079</v>
      </c>
      <c r="C1688" s="28" t="s">
        <v>3116</v>
      </c>
      <c r="D1688" s="85">
        <v>854</v>
      </c>
      <c r="E1688" s="104">
        <f t="shared" si="40"/>
        <v>589.26</v>
      </c>
      <c r="F1688" s="28" t="s">
        <v>13</v>
      </c>
      <c r="G1688" s="28" t="s">
        <v>3072</v>
      </c>
      <c r="H1688" s="37" t="s">
        <v>3117</v>
      </c>
      <c r="I1688" s="12"/>
      <c r="J1688" s="12"/>
      <c r="K1688" s="12"/>
      <c r="L1688" s="12"/>
      <c r="M1688" s="12"/>
      <c r="N1688" s="12"/>
      <c r="O1688" s="12"/>
      <c r="P1688" s="12"/>
      <c r="Q1688" s="12"/>
    </row>
    <row r="1689" spans="1:17" s="50" customFormat="1" ht="15.75" customHeight="1">
      <c r="A1689" s="47">
        <v>1395681</v>
      </c>
      <c r="B1689" s="48" t="s">
        <v>3079</v>
      </c>
      <c r="C1689" s="48" t="s">
        <v>3118</v>
      </c>
      <c r="D1689" s="85">
        <v>745</v>
      </c>
      <c r="E1689" s="104">
        <f t="shared" si="40"/>
        <v>514.04999999999995</v>
      </c>
      <c r="F1689" s="48" t="s">
        <v>13</v>
      </c>
      <c r="G1689" s="48" t="s">
        <v>3072</v>
      </c>
      <c r="H1689" s="47" t="s">
        <v>3119</v>
      </c>
      <c r="I1689" s="49"/>
      <c r="J1689" s="49"/>
      <c r="K1689" s="49"/>
      <c r="L1689" s="49"/>
      <c r="M1689" s="49"/>
      <c r="N1689" s="49"/>
      <c r="O1689" s="49"/>
      <c r="P1689" s="49"/>
      <c r="Q1689" s="49"/>
    </row>
    <row r="1690" spans="1:17" ht="15.75" customHeight="1">
      <c r="A1690" s="37">
        <v>1395682</v>
      </c>
      <c r="B1690" s="28" t="s">
        <v>3079</v>
      </c>
      <c r="C1690" s="28" t="s">
        <v>3120</v>
      </c>
      <c r="D1690" s="85">
        <v>774</v>
      </c>
      <c r="E1690" s="104">
        <f t="shared" si="40"/>
        <v>534.05999999999995</v>
      </c>
      <c r="F1690" s="28" t="s">
        <v>13</v>
      </c>
      <c r="G1690" s="28" t="s">
        <v>3072</v>
      </c>
      <c r="H1690" s="37" t="s">
        <v>3121</v>
      </c>
      <c r="I1690" s="12"/>
      <c r="J1690" s="12"/>
      <c r="K1690" s="12"/>
      <c r="L1690" s="12"/>
      <c r="M1690" s="12"/>
      <c r="N1690" s="12"/>
      <c r="O1690" s="12"/>
      <c r="P1690" s="12"/>
      <c r="Q1690" s="12"/>
    </row>
    <row r="1691" spans="1:17" ht="15.75" customHeight="1">
      <c r="A1691" s="37">
        <v>1395683</v>
      </c>
      <c r="B1691" s="28" t="s">
        <v>3079</v>
      </c>
      <c r="C1691" s="28" t="s">
        <v>3122</v>
      </c>
      <c r="D1691" s="85">
        <v>666</v>
      </c>
      <c r="E1691" s="104">
        <f t="shared" si="40"/>
        <v>459.53999999999996</v>
      </c>
      <c r="F1691" s="28" t="s">
        <v>13</v>
      </c>
      <c r="G1691" s="28" t="s">
        <v>3072</v>
      </c>
      <c r="H1691" s="37" t="s">
        <v>3123</v>
      </c>
      <c r="I1691" s="12"/>
      <c r="J1691" s="12"/>
      <c r="K1691" s="12"/>
      <c r="L1691" s="12"/>
      <c r="M1691" s="12"/>
      <c r="N1691" s="12"/>
      <c r="O1691" s="12"/>
      <c r="P1691" s="12"/>
      <c r="Q1691" s="12"/>
    </row>
    <row r="1692" spans="1:17" ht="15.75" customHeight="1">
      <c r="A1692" s="37">
        <v>1395684</v>
      </c>
      <c r="B1692" s="28" t="s">
        <v>3079</v>
      </c>
      <c r="C1692" s="28" t="s">
        <v>3124</v>
      </c>
      <c r="D1692" s="85">
        <v>698</v>
      </c>
      <c r="E1692" s="104">
        <f t="shared" si="40"/>
        <v>481.61999999999995</v>
      </c>
      <c r="F1692" s="28" t="s">
        <v>13</v>
      </c>
      <c r="G1692" s="28" t="s">
        <v>3072</v>
      </c>
      <c r="H1692" s="37" t="s">
        <v>3125</v>
      </c>
      <c r="I1692" s="12"/>
      <c r="J1692" s="12"/>
      <c r="K1692" s="12"/>
      <c r="L1692" s="12"/>
      <c r="M1692" s="12"/>
      <c r="N1692" s="12"/>
      <c r="O1692" s="12"/>
      <c r="P1692" s="12"/>
      <c r="Q1692" s="12"/>
    </row>
    <row r="1693" spans="1:17" ht="15.75" customHeight="1">
      <c r="A1693" s="37">
        <v>1395685</v>
      </c>
      <c r="B1693" s="28" t="s">
        <v>3079</v>
      </c>
      <c r="C1693" s="28" t="s">
        <v>3126</v>
      </c>
      <c r="D1693" s="85">
        <v>715</v>
      </c>
      <c r="E1693" s="104">
        <f t="shared" si="40"/>
        <v>493.34999999999997</v>
      </c>
      <c r="F1693" s="28" t="s">
        <v>13</v>
      </c>
      <c r="G1693" s="28" t="s">
        <v>3072</v>
      </c>
      <c r="H1693" s="37" t="s">
        <v>3127</v>
      </c>
      <c r="I1693" s="12"/>
      <c r="J1693" s="12"/>
      <c r="K1693" s="12"/>
      <c r="L1693" s="12"/>
      <c r="M1693" s="12"/>
      <c r="N1693" s="12"/>
      <c r="O1693" s="12"/>
      <c r="P1693" s="12"/>
      <c r="Q1693" s="12"/>
    </row>
    <row r="1694" spans="1:17" ht="15.75" customHeight="1">
      <c r="A1694" s="37">
        <v>1395686</v>
      </c>
      <c r="B1694" s="28" t="s">
        <v>3079</v>
      </c>
      <c r="C1694" s="28" t="s">
        <v>3128</v>
      </c>
      <c r="D1694" s="85">
        <v>746</v>
      </c>
      <c r="E1694" s="104">
        <f t="shared" si="40"/>
        <v>514.74</v>
      </c>
      <c r="F1694" s="28" t="s">
        <v>13</v>
      </c>
      <c r="G1694" s="28" t="s">
        <v>3072</v>
      </c>
      <c r="H1694" s="37" t="s">
        <v>3129</v>
      </c>
      <c r="I1694" s="12"/>
      <c r="J1694" s="12"/>
      <c r="K1694" s="12"/>
      <c r="L1694" s="12"/>
      <c r="M1694" s="12"/>
      <c r="N1694" s="12"/>
      <c r="O1694" s="12"/>
      <c r="P1694" s="12"/>
      <c r="Q1694" s="12"/>
    </row>
    <row r="1695" spans="1:17" ht="15.75" customHeight="1">
      <c r="A1695" s="37">
        <v>1395687</v>
      </c>
      <c r="B1695" s="28" t="s">
        <v>3079</v>
      </c>
      <c r="C1695" s="28" t="s">
        <v>3130</v>
      </c>
      <c r="D1695" s="85">
        <v>785</v>
      </c>
      <c r="E1695" s="104">
        <f t="shared" si="40"/>
        <v>541.65</v>
      </c>
      <c r="F1695" s="28" t="s">
        <v>13</v>
      </c>
      <c r="G1695" s="28" t="s">
        <v>3072</v>
      </c>
      <c r="H1695" s="37" t="s">
        <v>3131</v>
      </c>
      <c r="I1695" s="12"/>
      <c r="J1695" s="12"/>
      <c r="K1695" s="12"/>
      <c r="L1695" s="12"/>
      <c r="M1695" s="12"/>
      <c r="N1695" s="12"/>
      <c r="O1695" s="12"/>
      <c r="P1695" s="12"/>
      <c r="Q1695" s="12"/>
    </row>
    <row r="1696" spans="1:17" ht="15.75" customHeight="1">
      <c r="A1696" s="37">
        <v>1395688</v>
      </c>
      <c r="B1696" s="28" t="s">
        <v>3079</v>
      </c>
      <c r="C1696" s="28" t="s">
        <v>3132</v>
      </c>
      <c r="D1696" s="85">
        <v>1097</v>
      </c>
      <c r="E1696" s="104">
        <f t="shared" si="40"/>
        <v>756.93</v>
      </c>
      <c r="F1696" s="28" t="s">
        <v>13</v>
      </c>
      <c r="G1696" s="28" t="s">
        <v>3072</v>
      </c>
      <c r="H1696" s="37" t="s">
        <v>3133</v>
      </c>
      <c r="I1696" s="12"/>
      <c r="J1696" s="12"/>
      <c r="K1696" s="12"/>
      <c r="L1696" s="12"/>
      <c r="M1696" s="12"/>
      <c r="N1696" s="12"/>
      <c r="O1696" s="12"/>
      <c r="P1696" s="12"/>
      <c r="Q1696" s="12"/>
    </row>
    <row r="1697" spans="1:17" ht="15.75" customHeight="1">
      <c r="A1697" s="37">
        <v>1395689</v>
      </c>
      <c r="B1697" s="28" t="s">
        <v>3079</v>
      </c>
      <c r="C1697" s="28" t="s">
        <v>3134</v>
      </c>
      <c r="D1697" s="85">
        <v>1125</v>
      </c>
      <c r="E1697" s="104">
        <f t="shared" si="40"/>
        <v>776.24999999999989</v>
      </c>
      <c r="F1697" s="28" t="s">
        <v>13</v>
      </c>
      <c r="G1697" s="28" t="s">
        <v>3072</v>
      </c>
      <c r="H1697" s="37" t="s">
        <v>3135</v>
      </c>
      <c r="I1697" s="12"/>
      <c r="J1697" s="12"/>
      <c r="K1697" s="12"/>
      <c r="L1697" s="12"/>
      <c r="M1697" s="12"/>
      <c r="N1697" s="12"/>
      <c r="O1697" s="12"/>
      <c r="P1697" s="12"/>
      <c r="Q1697" s="12"/>
    </row>
    <row r="1698" spans="1:17" ht="15.75" customHeight="1">
      <c r="A1698" s="37">
        <v>1395690</v>
      </c>
      <c r="B1698" s="28" t="s">
        <v>3079</v>
      </c>
      <c r="C1698" s="28" t="s">
        <v>3136</v>
      </c>
      <c r="D1698" s="85">
        <v>786</v>
      </c>
      <c r="E1698" s="104">
        <f t="shared" si="40"/>
        <v>542.33999999999992</v>
      </c>
      <c r="F1698" s="28" t="s">
        <v>13</v>
      </c>
      <c r="G1698" s="28" t="s">
        <v>3072</v>
      </c>
      <c r="H1698" s="37" t="s">
        <v>3137</v>
      </c>
      <c r="I1698" s="12"/>
      <c r="J1698" s="12"/>
      <c r="K1698" s="12"/>
      <c r="L1698" s="12"/>
      <c r="M1698" s="12"/>
      <c r="N1698" s="12"/>
      <c r="O1698" s="12"/>
      <c r="P1698" s="12"/>
      <c r="Q1698" s="12"/>
    </row>
    <row r="1699" spans="1:17" ht="15.75" customHeight="1">
      <c r="A1699" s="37">
        <v>1395691</v>
      </c>
      <c r="B1699" s="28" t="s">
        <v>3079</v>
      </c>
      <c r="C1699" s="28" t="s">
        <v>3138</v>
      </c>
      <c r="D1699" s="85">
        <v>817</v>
      </c>
      <c r="E1699" s="104">
        <f t="shared" si="40"/>
        <v>563.7299999999999</v>
      </c>
      <c r="F1699" s="28" t="s">
        <v>13</v>
      </c>
      <c r="G1699" s="28" t="s">
        <v>3072</v>
      </c>
      <c r="H1699" s="37" t="s">
        <v>3139</v>
      </c>
      <c r="I1699" s="12"/>
      <c r="J1699" s="12"/>
      <c r="K1699" s="12"/>
      <c r="L1699" s="12"/>
      <c r="M1699" s="12"/>
      <c r="N1699" s="12"/>
      <c r="O1699" s="12"/>
      <c r="P1699" s="12"/>
      <c r="Q1699" s="12"/>
    </row>
    <row r="1700" spans="1:17" ht="15.75" customHeight="1">
      <c r="A1700" s="37">
        <v>1395692</v>
      </c>
      <c r="B1700" s="28" t="s">
        <v>3079</v>
      </c>
      <c r="C1700" s="28" t="s">
        <v>3140</v>
      </c>
      <c r="D1700" s="85">
        <v>1022</v>
      </c>
      <c r="E1700" s="104">
        <f t="shared" si="40"/>
        <v>705.18</v>
      </c>
      <c r="F1700" s="28" t="s">
        <v>13</v>
      </c>
      <c r="G1700" s="28" t="s">
        <v>3072</v>
      </c>
      <c r="H1700" s="37" t="s">
        <v>3141</v>
      </c>
      <c r="I1700" s="12"/>
      <c r="J1700" s="12"/>
      <c r="K1700" s="12"/>
      <c r="L1700" s="12"/>
      <c r="M1700" s="12"/>
      <c r="N1700" s="12"/>
      <c r="O1700" s="12"/>
      <c r="P1700" s="12"/>
      <c r="Q1700" s="12"/>
    </row>
    <row r="1701" spans="1:17" ht="15.75" customHeight="1">
      <c r="A1701" s="37">
        <v>1395693</v>
      </c>
      <c r="B1701" s="28" t="s">
        <v>3079</v>
      </c>
      <c r="C1701" s="28" t="s">
        <v>3142</v>
      </c>
      <c r="D1701" s="85">
        <v>1050</v>
      </c>
      <c r="E1701" s="104">
        <f t="shared" si="40"/>
        <v>724.5</v>
      </c>
      <c r="F1701" s="28" t="s">
        <v>13</v>
      </c>
      <c r="G1701" s="28" t="s">
        <v>3072</v>
      </c>
      <c r="H1701" s="37" t="s">
        <v>3143</v>
      </c>
      <c r="I1701" s="12"/>
      <c r="J1701" s="12"/>
      <c r="K1701" s="12"/>
      <c r="L1701" s="12"/>
      <c r="M1701" s="12"/>
      <c r="N1701" s="12"/>
      <c r="O1701" s="12"/>
      <c r="P1701" s="12"/>
      <c r="Q1701" s="12"/>
    </row>
    <row r="1702" spans="1:17" ht="15.75" customHeight="1">
      <c r="A1702" s="37">
        <v>1395694</v>
      </c>
      <c r="B1702" s="28" t="s">
        <v>3079</v>
      </c>
      <c r="C1702" s="28" t="s">
        <v>3144</v>
      </c>
      <c r="D1702" s="85">
        <v>1102</v>
      </c>
      <c r="E1702" s="104">
        <f t="shared" si="40"/>
        <v>760.38</v>
      </c>
      <c r="F1702" s="28" t="s">
        <v>13</v>
      </c>
      <c r="G1702" s="28" t="s">
        <v>3072</v>
      </c>
      <c r="H1702" s="37" t="s">
        <v>3145</v>
      </c>
      <c r="I1702" s="12"/>
      <c r="J1702" s="12"/>
      <c r="K1702" s="12"/>
      <c r="L1702" s="12"/>
      <c r="M1702" s="12"/>
      <c r="N1702" s="12"/>
      <c r="O1702" s="12"/>
      <c r="P1702" s="12"/>
      <c r="Q1702" s="12"/>
    </row>
    <row r="1703" spans="1:17" s="50" customFormat="1" ht="15.75" customHeight="1">
      <c r="A1703" s="47">
        <v>1395695</v>
      </c>
      <c r="B1703" s="48" t="s">
        <v>3079</v>
      </c>
      <c r="C1703" s="48" t="s">
        <v>3146</v>
      </c>
      <c r="D1703" s="56">
        <v>174</v>
      </c>
      <c r="E1703" s="104">
        <f t="shared" si="40"/>
        <v>120.05999999999999</v>
      </c>
      <c r="F1703" s="48" t="s">
        <v>13</v>
      </c>
      <c r="G1703" s="48" t="s">
        <v>3072</v>
      </c>
      <c r="H1703" s="47" t="s">
        <v>3147</v>
      </c>
      <c r="I1703" s="49"/>
      <c r="J1703" s="49"/>
      <c r="K1703" s="49"/>
      <c r="L1703" s="49"/>
      <c r="M1703" s="49"/>
      <c r="N1703" s="49"/>
      <c r="O1703" s="49"/>
      <c r="P1703" s="49"/>
      <c r="Q1703" s="49"/>
    </row>
    <row r="1704" spans="1:17" ht="15.75" customHeight="1">
      <c r="A1704" s="37">
        <v>1395696</v>
      </c>
      <c r="B1704" s="28" t="s">
        <v>3079</v>
      </c>
      <c r="C1704" s="28" t="s">
        <v>3148</v>
      </c>
      <c r="D1704" s="85">
        <v>251</v>
      </c>
      <c r="E1704" s="104">
        <f t="shared" si="40"/>
        <v>173.19</v>
      </c>
      <c r="F1704" s="28" t="s">
        <v>13</v>
      </c>
      <c r="G1704" s="28" t="s">
        <v>3072</v>
      </c>
      <c r="H1704" s="37" t="s">
        <v>3149</v>
      </c>
      <c r="I1704" s="12"/>
      <c r="J1704" s="12"/>
      <c r="K1704" s="12"/>
      <c r="L1704" s="12"/>
      <c r="M1704" s="12"/>
      <c r="N1704" s="12"/>
      <c r="O1704" s="12"/>
      <c r="P1704" s="12"/>
      <c r="Q1704" s="12"/>
    </row>
    <row r="1705" spans="1:17" ht="15.75" customHeight="1">
      <c r="A1705" s="37">
        <v>1395697</v>
      </c>
      <c r="B1705" s="28" t="s">
        <v>3079</v>
      </c>
      <c r="C1705" s="28" t="s">
        <v>3150</v>
      </c>
      <c r="D1705" s="85">
        <v>183</v>
      </c>
      <c r="E1705" s="104">
        <f t="shared" si="40"/>
        <v>126.27</v>
      </c>
      <c r="F1705" s="28" t="s">
        <v>13</v>
      </c>
      <c r="G1705" s="28" t="s">
        <v>3072</v>
      </c>
      <c r="H1705" s="37" t="s">
        <v>3151</v>
      </c>
      <c r="I1705" s="12"/>
      <c r="J1705" s="12"/>
      <c r="K1705" s="12"/>
      <c r="L1705" s="12"/>
      <c r="M1705" s="12"/>
      <c r="N1705" s="12"/>
      <c r="O1705" s="12"/>
      <c r="P1705" s="12"/>
      <c r="Q1705" s="12"/>
    </row>
    <row r="1706" spans="1:17" ht="15.75" customHeight="1">
      <c r="A1706" s="37">
        <v>1395698</v>
      </c>
      <c r="B1706" s="28" t="s">
        <v>3079</v>
      </c>
      <c r="C1706" s="28" t="s">
        <v>3152</v>
      </c>
      <c r="D1706" s="85">
        <v>405</v>
      </c>
      <c r="E1706" s="104">
        <f t="shared" si="40"/>
        <v>279.45</v>
      </c>
      <c r="F1706" s="28" t="s">
        <v>13</v>
      </c>
      <c r="G1706" s="28" t="s">
        <v>3072</v>
      </c>
      <c r="H1706" s="37" t="s">
        <v>3153</v>
      </c>
      <c r="I1706" s="12"/>
      <c r="J1706" s="12"/>
      <c r="K1706" s="12"/>
      <c r="L1706" s="12"/>
      <c r="M1706" s="12"/>
      <c r="N1706" s="12"/>
      <c r="O1706" s="12"/>
      <c r="P1706" s="12"/>
      <c r="Q1706" s="12"/>
    </row>
    <row r="1707" spans="1:17" ht="15.75" customHeight="1">
      <c r="A1707" s="37">
        <v>1395699</v>
      </c>
      <c r="B1707" s="28" t="s">
        <v>3079</v>
      </c>
      <c r="C1707" s="28" t="s">
        <v>3154</v>
      </c>
      <c r="D1707" s="85">
        <v>187</v>
      </c>
      <c r="E1707" s="104">
        <f t="shared" si="40"/>
        <v>129.03</v>
      </c>
      <c r="F1707" s="28" t="s">
        <v>13</v>
      </c>
      <c r="G1707" s="28" t="s">
        <v>3072</v>
      </c>
      <c r="H1707" s="37" t="s">
        <v>3155</v>
      </c>
      <c r="I1707" s="12"/>
      <c r="J1707" s="12"/>
      <c r="K1707" s="12"/>
      <c r="L1707" s="12"/>
      <c r="M1707" s="12"/>
      <c r="N1707" s="12"/>
      <c r="O1707" s="12"/>
      <c r="P1707" s="12"/>
      <c r="Q1707" s="12"/>
    </row>
    <row r="1708" spans="1:17" ht="15.75" customHeight="1">
      <c r="A1708" s="37">
        <v>1395700</v>
      </c>
      <c r="B1708" s="28" t="s">
        <v>3079</v>
      </c>
      <c r="C1708" s="28" t="s">
        <v>3156</v>
      </c>
      <c r="D1708" s="85">
        <v>290</v>
      </c>
      <c r="E1708" s="104">
        <f t="shared" si="40"/>
        <v>200.1</v>
      </c>
      <c r="F1708" s="28" t="s">
        <v>13</v>
      </c>
      <c r="G1708" s="28" t="s">
        <v>3072</v>
      </c>
      <c r="H1708" s="37" t="s">
        <v>3157</v>
      </c>
      <c r="I1708" s="12"/>
      <c r="J1708" s="12"/>
      <c r="K1708" s="12"/>
      <c r="L1708" s="12"/>
      <c r="M1708" s="12"/>
      <c r="N1708" s="12"/>
      <c r="O1708" s="12"/>
      <c r="P1708" s="12"/>
      <c r="Q1708" s="12"/>
    </row>
    <row r="1709" spans="1:17" ht="15.75" customHeight="1">
      <c r="A1709" s="37">
        <v>1395701</v>
      </c>
      <c r="B1709" s="28" t="s">
        <v>3079</v>
      </c>
      <c r="C1709" s="28" t="s">
        <v>3158</v>
      </c>
      <c r="D1709" s="85">
        <v>196</v>
      </c>
      <c r="E1709" s="104">
        <f t="shared" si="40"/>
        <v>135.23999999999998</v>
      </c>
      <c r="F1709" s="28" t="s">
        <v>13</v>
      </c>
      <c r="G1709" s="28" t="s">
        <v>3072</v>
      </c>
      <c r="H1709" s="37" t="s">
        <v>3159</v>
      </c>
      <c r="I1709" s="12"/>
      <c r="J1709" s="12"/>
      <c r="K1709" s="12"/>
      <c r="L1709" s="12"/>
      <c r="M1709" s="12"/>
      <c r="N1709" s="12"/>
      <c r="O1709" s="12"/>
      <c r="P1709" s="12"/>
      <c r="Q1709" s="12"/>
    </row>
    <row r="1710" spans="1:17" ht="15.75" customHeight="1">
      <c r="A1710" s="37">
        <v>1395702</v>
      </c>
      <c r="B1710" s="28" t="s">
        <v>3079</v>
      </c>
      <c r="C1710" s="28" t="s">
        <v>3160</v>
      </c>
      <c r="D1710" s="85">
        <v>290</v>
      </c>
      <c r="E1710" s="104">
        <f t="shared" si="40"/>
        <v>200.1</v>
      </c>
      <c r="F1710" s="28" t="s">
        <v>13</v>
      </c>
      <c r="G1710" s="28" t="s">
        <v>3072</v>
      </c>
      <c r="H1710" s="37" t="s">
        <v>3161</v>
      </c>
      <c r="I1710" s="12"/>
      <c r="J1710" s="12"/>
      <c r="K1710" s="12"/>
      <c r="L1710" s="12"/>
      <c r="M1710" s="12"/>
      <c r="N1710" s="12"/>
      <c r="O1710" s="12"/>
      <c r="P1710" s="12"/>
      <c r="Q1710" s="12"/>
    </row>
    <row r="1711" spans="1:17" ht="15.75" customHeight="1">
      <c r="A1711" s="37">
        <v>1395705</v>
      </c>
      <c r="B1711" s="28" t="s">
        <v>3079</v>
      </c>
      <c r="C1711" s="28" t="s">
        <v>3162</v>
      </c>
      <c r="D1711" s="85">
        <v>865</v>
      </c>
      <c r="E1711" s="104">
        <f t="shared" si="40"/>
        <v>596.84999999999991</v>
      </c>
      <c r="F1711" s="28" t="s">
        <v>13</v>
      </c>
      <c r="G1711" s="28" t="s">
        <v>3072</v>
      </c>
      <c r="H1711" s="37" t="s">
        <v>3163</v>
      </c>
      <c r="I1711" s="12"/>
      <c r="J1711" s="12"/>
      <c r="K1711" s="12"/>
      <c r="L1711" s="12"/>
      <c r="M1711" s="12"/>
      <c r="N1711" s="12"/>
      <c r="O1711" s="12"/>
      <c r="P1711" s="12"/>
      <c r="Q1711" s="12"/>
    </row>
    <row r="1712" spans="1:17" ht="15.75" customHeight="1">
      <c r="A1712" s="37">
        <v>1395707</v>
      </c>
      <c r="B1712" s="28" t="s">
        <v>3079</v>
      </c>
      <c r="C1712" s="28" t="s">
        <v>3164</v>
      </c>
      <c r="D1712" s="85">
        <v>1118</v>
      </c>
      <c r="E1712" s="104">
        <f t="shared" si="40"/>
        <v>771.42</v>
      </c>
      <c r="F1712" s="28" t="s">
        <v>13</v>
      </c>
      <c r="G1712" s="28" t="s">
        <v>3072</v>
      </c>
      <c r="H1712" s="37" t="s">
        <v>3165</v>
      </c>
      <c r="I1712" s="12"/>
      <c r="J1712" s="12"/>
      <c r="K1712" s="12"/>
      <c r="L1712" s="12"/>
      <c r="M1712" s="12"/>
      <c r="N1712" s="12"/>
      <c r="O1712" s="12"/>
      <c r="P1712" s="12"/>
      <c r="Q1712" s="12"/>
    </row>
    <row r="1713" spans="1:17" ht="15.75" customHeight="1">
      <c r="A1713" s="37">
        <v>1395708</v>
      </c>
      <c r="B1713" s="28" t="s">
        <v>3079</v>
      </c>
      <c r="C1713" s="28" t="s">
        <v>3166</v>
      </c>
      <c r="D1713" s="85">
        <v>682</v>
      </c>
      <c r="E1713" s="104">
        <f t="shared" si="40"/>
        <v>470.58</v>
      </c>
      <c r="F1713" s="28" t="s">
        <v>13</v>
      </c>
      <c r="G1713" s="28" t="s">
        <v>3072</v>
      </c>
      <c r="H1713" s="37" t="s">
        <v>3167</v>
      </c>
      <c r="I1713" s="12"/>
      <c r="J1713" s="12"/>
      <c r="K1713" s="12"/>
      <c r="L1713" s="12"/>
      <c r="M1713" s="12"/>
      <c r="N1713" s="12"/>
      <c r="O1713" s="12"/>
      <c r="P1713" s="12"/>
      <c r="Q1713" s="12"/>
    </row>
    <row r="1714" spans="1:17" ht="15.75" customHeight="1">
      <c r="A1714" s="37">
        <v>1395709</v>
      </c>
      <c r="B1714" s="28" t="s">
        <v>3079</v>
      </c>
      <c r="C1714" s="28" t="s">
        <v>3168</v>
      </c>
      <c r="D1714" s="85">
        <v>711</v>
      </c>
      <c r="E1714" s="104">
        <f t="shared" si="40"/>
        <v>490.59</v>
      </c>
      <c r="F1714" s="28" t="s">
        <v>13</v>
      </c>
      <c r="G1714" s="28" t="s">
        <v>3072</v>
      </c>
      <c r="H1714" s="37" t="s">
        <v>3169</v>
      </c>
      <c r="I1714" s="12"/>
      <c r="J1714" s="12"/>
      <c r="K1714" s="12"/>
      <c r="L1714" s="12"/>
      <c r="M1714" s="12"/>
      <c r="N1714" s="12"/>
      <c r="O1714" s="12"/>
      <c r="P1714" s="12"/>
      <c r="Q1714" s="12"/>
    </row>
    <row r="1715" spans="1:17" ht="15.75" customHeight="1">
      <c r="A1715" s="37">
        <v>1395712</v>
      </c>
      <c r="B1715" s="28" t="s">
        <v>3079</v>
      </c>
      <c r="C1715" s="28" t="s">
        <v>3170</v>
      </c>
      <c r="D1715" s="85">
        <v>712</v>
      </c>
      <c r="E1715" s="104">
        <f t="shared" si="40"/>
        <v>491.28</v>
      </c>
      <c r="F1715" s="28" t="s">
        <v>13</v>
      </c>
      <c r="G1715" s="28" t="s">
        <v>3072</v>
      </c>
      <c r="H1715" s="37" t="s">
        <v>3171</v>
      </c>
      <c r="I1715" s="12"/>
      <c r="J1715" s="12"/>
      <c r="K1715" s="12"/>
      <c r="L1715" s="12"/>
      <c r="M1715" s="12"/>
      <c r="N1715" s="12"/>
      <c r="O1715" s="12"/>
      <c r="P1715" s="12"/>
      <c r="Q1715" s="12"/>
    </row>
    <row r="1716" spans="1:17" ht="15.75" customHeight="1">
      <c r="A1716" s="37">
        <v>1395713</v>
      </c>
      <c r="B1716" s="28" t="s">
        <v>3079</v>
      </c>
      <c r="C1716" s="28" t="s">
        <v>3172</v>
      </c>
      <c r="D1716" s="85">
        <v>741</v>
      </c>
      <c r="E1716" s="104">
        <f t="shared" si="40"/>
        <v>511.28999999999996</v>
      </c>
      <c r="F1716" s="28" t="s">
        <v>13</v>
      </c>
      <c r="G1716" s="28" t="s">
        <v>3072</v>
      </c>
      <c r="H1716" s="37" t="s">
        <v>3173</v>
      </c>
      <c r="I1716" s="12"/>
      <c r="J1716" s="12"/>
      <c r="K1716" s="12"/>
      <c r="L1716" s="12"/>
      <c r="M1716" s="12"/>
      <c r="N1716" s="12"/>
      <c r="O1716" s="12"/>
      <c r="P1716" s="12"/>
      <c r="Q1716" s="12"/>
    </row>
    <row r="1717" spans="1:17" ht="15.75" customHeight="1">
      <c r="A1717" s="37">
        <v>1395716</v>
      </c>
      <c r="B1717" s="28" t="s">
        <v>3079</v>
      </c>
      <c r="C1717" s="28" t="s">
        <v>3174</v>
      </c>
      <c r="D1717" s="85">
        <v>1041</v>
      </c>
      <c r="E1717" s="104">
        <f t="shared" si="40"/>
        <v>718.29</v>
      </c>
      <c r="F1717" s="28" t="s">
        <v>13</v>
      </c>
      <c r="G1717" s="28" t="s">
        <v>3072</v>
      </c>
      <c r="H1717" s="37" t="s">
        <v>3175</v>
      </c>
      <c r="I1717" s="12"/>
      <c r="J1717" s="12"/>
      <c r="K1717" s="12"/>
      <c r="L1717" s="12"/>
      <c r="M1717" s="12"/>
      <c r="N1717" s="12"/>
      <c r="O1717" s="12"/>
      <c r="P1717" s="12"/>
      <c r="Q1717" s="12"/>
    </row>
    <row r="1718" spans="1:17" ht="15.75" customHeight="1">
      <c r="A1718" s="37">
        <v>1395717</v>
      </c>
      <c r="B1718" s="28" t="s">
        <v>3079</v>
      </c>
      <c r="C1718" s="28" t="s">
        <v>3176</v>
      </c>
      <c r="D1718" s="85">
        <v>1070</v>
      </c>
      <c r="E1718" s="104">
        <f t="shared" si="40"/>
        <v>738.3</v>
      </c>
      <c r="F1718" s="28" t="s">
        <v>13</v>
      </c>
      <c r="G1718" s="28" t="s">
        <v>3072</v>
      </c>
      <c r="H1718" s="37" t="s">
        <v>3177</v>
      </c>
      <c r="I1718" s="12"/>
      <c r="J1718" s="12"/>
      <c r="K1718" s="12"/>
      <c r="L1718" s="12"/>
      <c r="M1718" s="12"/>
      <c r="N1718" s="12"/>
      <c r="O1718" s="12"/>
      <c r="P1718" s="12"/>
      <c r="Q1718" s="12"/>
    </row>
    <row r="1719" spans="1:17" ht="15.75" customHeight="1">
      <c r="A1719" s="37">
        <v>1395724</v>
      </c>
      <c r="B1719" s="28" t="s">
        <v>3079</v>
      </c>
      <c r="C1719" s="28" t="s">
        <v>3178</v>
      </c>
      <c r="D1719" s="85">
        <v>817</v>
      </c>
      <c r="E1719" s="104">
        <f t="shared" si="40"/>
        <v>563.7299999999999</v>
      </c>
      <c r="F1719" s="28" t="s">
        <v>13</v>
      </c>
      <c r="G1719" s="28" t="s">
        <v>3072</v>
      </c>
      <c r="H1719" s="37" t="s">
        <v>3179</v>
      </c>
      <c r="I1719" s="12"/>
      <c r="J1719" s="12"/>
      <c r="K1719" s="12"/>
      <c r="L1719" s="12"/>
      <c r="M1719" s="12"/>
      <c r="N1719" s="12"/>
      <c r="O1719" s="12"/>
      <c r="P1719" s="12"/>
      <c r="Q1719" s="12"/>
    </row>
    <row r="1720" spans="1:17" ht="15.75" customHeight="1">
      <c r="A1720" s="37">
        <v>1395725</v>
      </c>
      <c r="B1720" s="28" t="s">
        <v>3079</v>
      </c>
      <c r="C1720" s="28" t="s">
        <v>3180</v>
      </c>
      <c r="D1720" s="85">
        <v>846</v>
      </c>
      <c r="E1720" s="104">
        <f t="shared" si="40"/>
        <v>583.74</v>
      </c>
      <c r="F1720" s="28" t="s">
        <v>13</v>
      </c>
      <c r="G1720" s="28" t="s">
        <v>3072</v>
      </c>
      <c r="H1720" s="37" t="s">
        <v>3181</v>
      </c>
      <c r="I1720" s="12"/>
      <c r="J1720" s="12"/>
      <c r="K1720" s="12"/>
      <c r="L1720" s="12"/>
      <c r="M1720" s="12"/>
      <c r="N1720" s="12"/>
      <c r="O1720" s="12"/>
      <c r="P1720" s="12"/>
      <c r="Q1720" s="12"/>
    </row>
    <row r="1721" spans="1:17" ht="15.75" customHeight="1">
      <c r="A1721" s="37">
        <v>1395728</v>
      </c>
      <c r="B1721" s="28" t="s">
        <v>3079</v>
      </c>
      <c r="C1721" s="28" t="s">
        <v>3182</v>
      </c>
      <c r="D1721" s="85">
        <v>916</v>
      </c>
      <c r="E1721" s="104">
        <f t="shared" si="40"/>
        <v>632.04</v>
      </c>
      <c r="F1721" s="28" t="s">
        <v>13</v>
      </c>
      <c r="G1721" s="28" t="s">
        <v>3072</v>
      </c>
      <c r="H1721" s="37" t="s">
        <v>3183</v>
      </c>
      <c r="I1721" s="12"/>
      <c r="J1721" s="12"/>
      <c r="K1721" s="12"/>
      <c r="L1721" s="12"/>
      <c r="M1721" s="12"/>
      <c r="N1721" s="12"/>
      <c r="O1721" s="12"/>
      <c r="P1721" s="12"/>
      <c r="Q1721" s="12"/>
    </row>
    <row r="1722" spans="1:17" ht="15.75" customHeight="1">
      <c r="A1722" s="37">
        <v>1395729</v>
      </c>
      <c r="B1722" s="28" t="s">
        <v>3079</v>
      </c>
      <c r="C1722" s="28" t="s">
        <v>3184</v>
      </c>
      <c r="D1722" s="85">
        <v>945</v>
      </c>
      <c r="E1722" s="104">
        <f t="shared" si="40"/>
        <v>652.04999999999995</v>
      </c>
      <c r="F1722" s="28" t="s">
        <v>13</v>
      </c>
      <c r="G1722" s="28" t="s">
        <v>3072</v>
      </c>
      <c r="H1722" s="37" t="s">
        <v>3185</v>
      </c>
      <c r="I1722" s="12"/>
      <c r="J1722" s="12"/>
      <c r="K1722" s="12"/>
      <c r="L1722" s="12"/>
      <c r="M1722" s="12"/>
      <c r="N1722" s="12"/>
      <c r="O1722" s="12"/>
      <c r="P1722" s="12"/>
      <c r="Q1722" s="12"/>
    </row>
    <row r="1723" spans="1:17" ht="15.75" customHeight="1">
      <c r="A1723" s="37">
        <v>1395732</v>
      </c>
      <c r="B1723" s="28" t="s">
        <v>3079</v>
      </c>
      <c r="C1723" s="28" t="s">
        <v>3186</v>
      </c>
      <c r="D1723" s="85">
        <v>1051</v>
      </c>
      <c r="E1723" s="104">
        <f t="shared" si="40"/>
        <v>725.18999999999994</v>
      </c>
      <c r="F1723" s="28" t="s">
        <v>13</v>
      </c>
      <c r="G1723" s="28" t="s">
        <v>3072</v>
      </c>
      <c r="H1723" s="37" t="s">
        <v>3187</v>
      </c>
      <c r="I1723" s="12"/>
      <c r="J1723" s="12"/>
      <c r="K1723" s="12"/>
      <c r="L1723" s="12"/>
      <c r="M1723" s="12"/>
      <c r="N1723" s="12"/>
      <c r="O1723" s="12"/>
      <c r="P1723" s="12"/>
      <c r="Q1723" s="12"/>
    </row>
    <row r="1724" spans="1:17" ht="15.75" customHeight="1">
      <c r="A1724" s="37">
        <v>1395733</v>
      </c>
      <c r="B1724" s="28" t="s">
        <v>3079</v>
      </c>
      <c r="C1724" s="28" t="s">
        <v>3188</v>
      </c>
      <c r="D1724" s="85">
        <v>1080</v>
      </c>
      <c r="E1724" s="104">
        <f t="shared" si="40"/>
        <v>745.19999999999993</v>
      </c>
      <c r="F1724" s="28" t="s">
        <v>13</v>
      </c>
      <c r="G1724" s="28" t="s">
        <v>3072</v>
      </c>
      <c r="H1724" s="37" t="s">
        <v>3189</v>
      </c>
      <c r="I1724" s="12"/>
      <c r="J1724" s="12"/>
      <c r="K1724" s="12"/>
      <c r="L1724" s="12"/>
      <c r="M1724" s="12"/>
      <c r="N1724" s="12"/>
      <c r="O1724" s="12"/>
      <c r="P1724" s="12"/>
      <c r="Q1724" s="12"/>
    </row>
    <row r="1725" spans="1:17" ht="15.75" customHeight="1">
      <c r="A1725" s="37">
        <v>1395736</v>
      </c>
      <c r="B1725" s="28" t="s">
        <v>3079</v>
      </c>
      <c r="C1725" s="28" t="s">
        <v>3190</v>
      </c>
      <c r="D1725" s="85">
        <v>1595</v>
      </c>
      <c r="E1725" s="104">
        <f t="shared" si="40"/>
        <v>1100.55</v>
      </c>
      <c r="F1725" s="28" t="s">
        <v>13</v>
      </c>
      <c r="G1725" s="28" t="s">
        <v>3072</v>
      </c>
      <c r="H1725" s="37" t="s">
        <v>3191</v>
      </c>
      <c r="I1725" s="12"/>
      <c r="J1725" s="12"/>
      <c r="K1725" s="12"/>
      <c r="L1725" s="12"/>
      <c r="M1725" s="12"/>
      <c r="N1725" s="12"/>
      <c r="O1725" s="12"/>
      <c r="P1725" s="12"/>
      <c r="Q1725" s="12"/>
    </row>
    <row r="1726" spans="1:17" ht="15.75" customHeight="1">
      <c r="A1726" s="37">
        <v>1395737</v>
      </c>
      <c r="B1726" s="28" t="s">
        <v>3079</v>
      </c>
      <c r="C1726" s="28" t="s">
        <v>3192</v>
      </c>
      <c r="D1726" s="85">
        <v>1624</v>
      </c>
      <c r="E1726" s="104">
        <f t="shared" si="40"/>
        <v>1120.56</v>
      </c>
      <c r="F1726" s="28" t="s">
        <v>13</v>
      </c>
      <c r="G1726" s="28" t="s">
        <v>3072</v>
      </c>
      <c r="H1726" s="37" t="s">
        <v>3193</v>
      </c>
      <c r="I1726" s="12"/>
      <c r="J1726" s="12"/>
      <c r="K1726" s="12"/>
      <c r="L1726" s="12"/>
      <c r="M1726" s="12"/>
      <c r="N1726" s="12"/>
      <c r="O1726" s="12"/>
      <c r="P1726" s="12"/>
      <c r="Q1726" s="12"/>
    </row>
    <row r="1727" spans="1:17" ht="15.75" customHeight="1">
      <c r="A1727" s="37">
        <v>1395969</v>
      </c>
      <c r="B1727" s="28" t="s">
        <v>3079</v>
      </c>
      <c r="C1727" s="28" t="s">
        <v>3194</v>
      </c>
      <c r="D1727" s="85">
        <v>817</v>
      </c>
      <c r="E1727" s="104">
        <f t="shared" si="40"/>
        <v>563.7299999999999</v>
      </c>
      <c r="F1727" s="28" t="s">
        <v>13</v>
      </c>
      <c r="G1727" s="28" t="s">
        <v>3072</v>
      </c>
      <c r="H1727" s="37" t="s">
        <v>3195</v>
      </c>
      <c r="I1727" s="12"/>
      <c r="J1727" s="12"/>
      <c r="K1727" s="12"/>
      <c r="L1727" s="12"/>
      <c r="M1727" s="12"/>
      <c r="N1727" s="12"/>
      <c r="O1727" s="12"/>
      <c r="P1727" s="12"/>
      <c r="Q1727" s="12"/>
    </row>
    <row r="1728" spans="1:17" ht="15.75" customHeight="1">
      <c r="A1728" s="37">
        <v>1395977</v>
      </c>
      <c r="B1728" s="28" t="s">
        <v>3079</v>
      </c>
      <c r="C1728" s="28" t="s">
        <v>3196</v>
      </c>
      <c r="D1728" s="85">
        <v>1074</v>
      </c>
      <c r="E1728" s="104">
        <f t="shared" si="40"/>
        <v>741.06</v>
      </c>
      <c r="F1728" s="28" t="s">
        <v>13</v>
      </c>
      <c r="G1728" s="28" t="s">
        <v>3072</v>
      </c>
      <c r="H1728" s="37" t="s">
        <v>3197</v>
      </c>
      <c r="I1728" s="12"/>
      <c r="J1728" s="12"/>
      <c r="K1728" s="12"/>
      <c r="L1728" s="12"/>
      <c r="M1728" s="12"/>
      <c r="N1728" s="12"/>
      <c r="O1728" s="12"/>
      <c r="P1728" s="12"/>
      <c r="Q1728" s="12"/>
    </row>
    <row r="1729" spans="1:17" ht="15.75" customHeight="1">
      <c r="A1729" s="37">
        <v>1427405</v>
      </c>
      <c r="B1729" s="28" t="s">
        <v>3079</v>
      </c>
      <c r="C1729" s="28" t="s">
        <v>3198</v>
      </c>
      <c r="D1729" s="85">
        <v>731</v>
      </c>
      <c r="E1729" s="104">
        <f t="shared" si="40"/>
        <v>504.39</v>
      </c>
      <c r="F1729" s="28" t="s">
        <v>13</v>
      </c>
      <c r="G1729" s="28" t="s">
        <v>3072</v>
      </c>
      <c r="H1729" s="37" t="s">
        <v>3199</v>
      </c>
      <c r="I1729" s="12"/>
      <c r="J1729" s="12"/>
      <c r="K1729" s="12"/>
      <c r="L1729" s="12"/>
      <c r="M1729" s="12"/>
      <c r="N1729" s="12"/>
      <c r="O1729" s="12"/>
      <c r="P1729" s="12"/>
      <c r="Q1729" s="12"/>
    </row>
    <row r="1730" spans="1:17" ht="15.75" customHeight="1">
      <c r="A1730" s="37">
        <v>1498771</v>
      </c>
      <c r="B1730" s="28" t="s">
        <v>3079</v>
      </c>
      <c r="C1730" s="28" t="s">
        <v>3200</v>
      </c>
      <c r="D1730" s="85">
        <v>950</v>
      </c>
      <c r="E1730" s="104">
        <f t="shared" si="40"/>
        <v>655.5</v>
      </c>
      <c r="F1730" s="28" t="s">
        <v>13</v>
      </c>
      <c r="G1730" s="28" t="s">
        <v>3072</v>
      </c>
      <c r="H1730" s="37" t="s">
        <v>3201</v>
      </c>
      <c r="I1730" s="12"/>
      <c r="J1730" s="12"/>
      <c r="K1730" s="12"/>
      <c r="L1730" s="12"/>
      <c r="M1730" s="12"/>
      <c r="N1730" s="12"/>
      <c r="O1730" s="12"/>
      <c r="P1730" s="12"/>
      <c r="Q1730" s="12"/>
    </row>
    <row r="1731" spans="1:17" ht="15.75" customHeight="1">
      <c r="A1731" s="37">
        <v>1510514</v>
      </c>
      <c r="B1731" s="28" t="s">
        <v>3079</v>
      </c>
      <c r="C1731" s="28" t="s">
        <v>3202</v>
      </c>
      <c r="D1731" s="85">
        <v>5364</v>
      </c>
      <c r="E1731" s="104">
        <f t="shared" si="40"/>
        <v>3701.16</v>
      </c>
      <c r="F1731" s="28" t="s">
        <v>13</v>
      </c>
      <c r="G1731" s="28" t="s">
        <v>3072</v>
      </c>
      <c r="H1731" s="37" t="s">
        <v>3203</v>
      </c>
      <c r="I1731" s="12"/>
      <c r="J1731" s="12"/>
      <c r="K1731" s="12"/>
      <c r="L1731" s="12"/>
      <c r="M1731" s="12"/>
      <c r="N1731" s="12"/>
      <c r="O1731" s="12"/>
      <c r="P1731" s="12"/>
      <c r="Q1731" s="12"/>
    </row>
    <row r="1732" spans="1:17" ht="15.75" customHeight="1">
      <c r="A1732" s="37">
        <v>1510515</v>
      </c>
      <c r="B1732" s="28" t="s">
        <v>3079</v>
      </c>
      <c r="C1732" s="28" t="s">
        <v>3204</v>
      </c>
      <c r="D1732" s="85">
        <v>5156</v>
      </c>
      <c r="E1732" s="104">
        <f t="shared" si="40"/>
        <v>3557.64</v>
      </c>
      <c r="F1732" s="28" t="s">
        <v>13</v>
      </c>
      <c r="G1732" s="28" t="s">
        <v>3072</v>
      </c>
      <c r="H1732" s="37" t="s">
        <v>3205</v>
      </c>
      <c r="I1732" s="12"/>
      <c r="J1732" s="12"/>
      <c r="K1732" s="12"/>
      <c r="L1732" s="12"/>
      <c r="M1732" s="12"/>
      <c r="N1732" s="12"/>
      <c r="O1732" s="12"/>
      <c r="P1732" s="12"/>
      <c r="Q1732" s="12"/>
    </row>
    <row r="1733" spans="1:17" ht="15.75" customHeight="1">
      <c r="A1733" s="37">
        <v>1510525</v>
      </c>
      <c r="B1733" s="28" t="s">
        <v>3079</v>
      </c>
      <c r="C1733" s="28" t="s">
        <v>3206</v>
      </c>
      <c r="D1733" s="85">
        <v>2446</v>
      </c>
      <c r="E1733" s="104">
        <f t="shared" ref="E1733:E1746" si="41">SUM(D1733*0.69)</f>
        <v>1687.7399999999998</v>
      </c>
      <c r="F1733" s="28" t="s">
        <v>13</v>
      </c>
      <c r="G1733" s="28" t="s">
        <v>3072</v>
      </c>
      <c r="H1733" s="37" t="s">
        <v>3207</v>
      </c>
      <c r="I1733" s="12"/>
      <c r="J1733" s="12"/>
      <c r="K1733" s="12"/>
      <c r="L1733" s="12"/>
      <c r="M1733" s="12"/>
      <c r="N1733" s="12"/>
      <c r="O1733" s="12"/>
      <c r="P1733" s="12"/>
      <c r="Q1733" s="12"/>
    </row>
    <row r="1734" spans="1:17" ht="15.75" customHeight="1">
      <c r="A1734" s="37">
        <v>1510585</v>
      </c>
      <c r="B1734" s="28" t="s">
        <v>3079</v>
      </c>
      <c r="C1734" s="28" t="s">
        <v>3208</v>
      </c>
      <c r="D1734" s="85">
        <v>4762</v>
      </c>
      <c r="E1734" s="104">
        <f t="shared" si="41"/>
        <v>3285.7799999999997</v>
      </c>
      <c r="F1734" s="28" t="s">
        <v>13</v>
      </c>
      <c r="G1734" s="28" t="s">
        <v>3072</v>
      </c>
      <c r="H1734" s="37" t="s">
        <v>3209</v>
      </c>
      <c r="I1734" s="12"/>
      <c r="J1734" s="12"/>
      <c r="K1734" s="12"/>
      <c r="L1734" s="12"/>
      <c r="M1734" s="12"/>
      <c r="N1734" s="12"/>
      <c r="O1734" s="12"/>
      <c r="P1734" s="12"/>
      <c r="Q1734" s="12"/>
    </row>
    <row r="1735" spans="1:17" ht="15.75" customHeight="1">
      <c r="A1735" s="37">
        <v>1510586</v>
      </c>
      <c r="B1735" s="28" t="s">
        <v>3079</v>
      </c>
      <c r="C1735" s="28" t="s">
        <v>3210</v>
      </c>
      <c r="D1735" s="85">
        <v>4553</v>
      </c>
      <c r="E1735" s="104">
        <f t="shared" si="41"/>
        <v>3141.5699999999997</v>
      </c>
      <c r="F1735" s="28" t="s">
        <v>13</v>
      </c>
      <c r="G1735" s="28" t="s">
        <v>3072</v>
      </c>
      <c r="H1735" s="37" t="s">
        <v>3211</v>
      </c>
      <c r="I1735" s="12"/>
      <c r="J1735" s="12"/>
      <c r="K1735" s="12"/>
      <c r="L1735" s="12"/>
      <c r="M1735" s="12"/>
      <c r="N1735" s="12"/>
      <c r="O1735" s="12"/>
      <c r="P1735" s="12"/>
      <c r="Q1735" s="12"/>
    </row>
    <row r="1736" spans="1:17" ht="15.75" customHeight="1">
      <c r="A1736" s="37">
        <v>1510587</v>
      </c>
      <c r="B1736" s="28" t="s">
        <v>3079</v>
      </c>
      <c r="C1736" s="28" t="s">
        <v>3212</v>
      </c>
      <c r="D1736" s="85">
        <v>3812</v>
      </c>
      <c r="E1736" s="104">
        <f t="shared" si="41"/>
        <v>2630.2799999999997</v>
      </c>
      <c r="F1736" s="28" t="s">
        <v>13</v>
      </c>
      <c r="G1736" s="28" t="s">
        <v>3072</v>
      </c>
      <c r="H1736" s="37" t="s">
        <v>3213</v>
      </c>
      <c r="I1736" s="12"/>
      <c r="J1736" s="12"/>
      <c r="K1736" s="12"/>
      <c r="L1736" s="12"/>
      <c r="M1736" s="12"/>
      <c r="N1736" s="12"/>
      <c r="O1736" s="12"/>
      <c r="P1736" s="12"/>
      <c r="Q1736" s="12"/>
    </row>
    <row r="1737" spans="1:17" ht="15.75" customHeight="1">
      <c r="A1737" s="37">
        <v>1510588</v>
      </c>
      <c r="B1737" s="28" t="s">
        <v>3079</v>
      </c>
      <c r="C1737" s="28" t="s">
        <v>3214</v>
      </c>
      <c r="D1737" s="85">
        <v>3688</v>
      </c>
      <c r="E1737" s="104">
        <f t="shared" si="41"/>
        <v>2544.7199999999998</v>
      </c>
      <c r="F1737" s="28" t="s">
        <v>13</v>
      </c>
      <c r="G1737" s="28" t="s">
        <v>3072</v>
      </c>
      <c r="H1737" s="37" t="s">
        <v>3215</v>
      </c>
      <c r="I1737" s="12"/>
      <c r="J1737" s="12"/>
      <c r="K1737" s="12"/>
      <c r="L1737" s="12"/>
      <c r="M1737" s="12"/>
      <c r="N1737" s="12"/>
      <c r="O1737" s="12"/>
      <c r="P1737" s="12"/>
      <c r="Q1737" s="12"/>
    </row>
    <row r="1738" spans="1:17" ht="15.75" customHeight="1">
      <c r="A1738" s="37">
        <v>1510589</v>
      </c>
      <c r="B1738" s="28" t="s">
        <v>3079</v>
      </c>
      <c r="C1738" s="28" t="s">
        <v>3216</v>
      </c>
      <c r="D1738" s="85">
        <v>3332</v>
      </c>
      <c r="E1738" s="104">
        <f t="shared" si="41"/>
        <v>2299.08</v>
      </c>
      <c r="F1738" s="28" t="s">
        <v>13</v>
      </c>
      <c r="G1738" s="28" t="s">
        <v>3072</v>
      </c>
      <c r="H1738" s="37" t="s">
        <v>3217</v>
      </c>
      <c r="I1738" s="12"/>
      <c r="J1738" s="12"/>
      <c r="K1738" s="12"/>
      <c r="L1738" s="12"/>
      <c r="M1738" s="12"/>
      <c r="N1738" s="12"/>
      <c r="O1738" s="12"/>
      <c r="P1738" s="12"/>
      <c r="Q1738" s="12"/>
    </row>
    <row r="1739" spans="1:17" ht="15.75" customHeight="1">
      <c r="A1739" s="37">
        <v>1510590</v>
      </c>
      <c r="B1739" s="28" t="s">
        <v>3079</v>
      </c>
      <c r="C1739" s="28" t="s">
        <v>3218</v>
      </c>
      <c r="D1739" s="85">
        <v>3206</v>
      </c>
      <c r="E1739" s="104">
        <f t="shared" si="41"/>
        <v>2212.14</v>
      </c>
      <c r="F1739" s="28" t="s">
        <v>13</v>
      </c>
      <c r="G1739" s="28" t="s">
        <v>3072</v>
      </c>
      <c r="H1739" s="37" t="s">
        <v>3219</v>
      </c>
      <c r="I1739" s="12"/>
      <c r="J1739" s="12"/>
      <c r="K1739" s="12"/>
      <c r="L1739" s="12"/>
      <c r="M1739" s="12"/>
      <c r="N1739" s="12"/>
      <c r="O1739" s="12"/>
      <c r="P1739" s="12"/>
      <c r="Q1739" s="12"/>
    </row>
    <row r="1740" spans="1:17" ht="15.75" customHeight="1">
      <c r="A1740" s="37">
        <v>1510591</v>
      </c>
      <c r="B1740" s="28" t="s">
        <v>3079</v>
      </c>
      <c r="C1740" s="28" t="s">
        <v>3220</v>
      </c>
      <c r="D1740" s="85">
        <v>2865</v>
      </c>
      <c r="E1740" s="104">
        <f t="shared" si="41"/>
        <v>1976.85</v>
      </c>
      <c r="F1740" s="28" t="s">
        <v>13</v>
      </c>
      <c r="G1740" s="28" t="s">
        <v>3072</v>
      </c>
      <c r="H1740" s="37" t="s">
        <v>3221</v>
      </c>
      <c r="I1740" s="12"/>
      <c r="J1740" s="12"/>
      <c r="K1740" s="12"/>
      <c r="L1740" s="12"/>
      <c r="M1740" s="12"/>
      <c r="N1740" s="12"/>
      <c r="O1740" s="12"/>
      <c r="P1740" s="12"/>
      <c r="Q1740" s="12"/>
    </row>
    <row r="1741" spans="1:17" ht="15.75" customHeight="1">
      <c r="A1741" s="37">
        <v>1510592</v>
      </c>
      <c r="B1741" s="28" t="s">
        <v>3079</v>
      </c>
      <c r="C1741" s="28" t="s">
        <v>3222</v>
      </c>
      <c r="D1741" s="85">
        <v>2756</v>
      </c>
      <c r="E1741" s="104">
        <f t="shared" si="41"/>
        <v>1901.6399999999999</v>
      </c>
      <c r="F1741" s="28" t="s">
        <v>13</v>
      </c>
      <c r="G1741" s="28" t="s">
        <v>3072</v>
      </c>
      <c r="H1741" s="37" t="s">
        <v>3223</v>
      </c>
      <c r="I1741" s="12"/>
      <c r="J1741" s="12"/>
      <c r="K1741" s="12"/>
      <c r="L1741" s="12"/>
      <c r="M1741" s="12"/>
      <c r="N1741" s="12"/>
      <c r="O1741" s="12"/>
      <c r="P1741" s="12"/>
      <c r="Q1741" s="12"/>
    </row>
    <row r="1742" spans="1:17" ht="15.75" customHeight="1">
      <c r="A1742" s="37">
        <v>1510593</v>
      </c>
      <c r="B1742" s="28" t="s">
        <v>3079</v>
      </c>
      <c r="C1742" s="28" t="s">
        <v>3224</v>
      </c>
      <c r="D1742" s="85">
        <v>2335</v>
      </c>
      <c r="E1742" s="104">
        <f t="shared" si="41"/>
        <v>1611.1499999999999</v>
      </c>
      <c r="F1742" s="28" t="s">
        <v>13</v>
      </c>
      <c r="G1742" s="28" t="s">
        <v>3072</v>
      </c>
      <c r="H1742" s="37" t="s">
        <v>3225</v>
      </c>
      <c r="I1742" s="12"/>
      <c r="J1742" s="12"/>
      <c r="K1742" s="12"/>
      <c r="L1742" s="12"/>
      <c r="M1742" s="12"/>
      <c r="N1742" s="12"/>
      <c r="O1742" s="12"/>
      <c r="P1742" s="12"/>
      <c r="Q1742" s="12"/>
    </row>
    <row r="1743" spans="1:17" ht="15.75" customHeight="1">
      <c r="A1743" s="37">
        <v>1514047</v>
      </c>
      <c r="B1743" s="28" t="s">
        <v>3079</v>
      </c>
      <c r="C1743" s="28" t="s">
        <v>3226</v>
      </c>
      <c r="D1743" s="85">
        <v>4266</v>
      </c>
      <c r="E1743" s="104">
        <f t="shared" si="41"/>
        <v>2943.54</v>
      </c>
      <c r="F1743" s="28" t="s">
        <v>13</v>
      </c>
      <c r="G1743" s="28" t="s">
        <v>3072</v>
      </c>
      <c r="H1743" s="37" t="s">
        <v>3227</v>
      </c>
      <c r="I1743" s="12"/>
      <c r="J1743" s="12"/>
      <c r="K1743" s="12"/>
      <c r="L1743" s="12"/>
      <c r="M1743" s="12"/>
      <c r="N1743" s="12"/>
      <c r="O1743" s="12"/>
      <c r="P1743" s="12"/>
      <c r="Q1743" s="12"/>
    </row>
    <row r="1744" spans="1:17" ht="15.75" customHeight="1">
      <c r="A1744" s="37">
        <v>1514049</v>
      </c>
      <c r="B1744" s="28" t="s">
        <v>3079</v>
      </c>
      <c r="C1744" s="28" t="s">
        <v>3228</v>
      </c>
      <c r="D1744" s="85">
        <v>4516</v>
      </c>
      <c r="E1744" s="104">
        <f t="shared" si="41"/>
        <v>3116.04</v>
      </c>
      <c r="F1744" s="28" t="s">
        <v>13</v>
      </c>
      <c r="G1744" s="28" t="s">
        <v>3072</v>
      </c>
      <c r="H1744" s="37" t="s">
        <v>3229</v>
      </c>
      <c r="I1744" s="12"/>
      <c r="J1744" s="12"/>
      <c r="K1744" s="12"/>
      <c r="L1744" s="12"/>
      <c r="M1744" s="12"/>
      <c r="N1744" s="12"/>
      <c r="O1744" s="12"/>
      <c r="P1744" s="12"/>
      <c r="Q1744" s="12"/>
    </row>
    <row r="1745" spans="1:17" ht="15.75" customHeight="1">
      <c r="A1745" s="37">
        <v>1515347</v>
      </c>
      <c r="B1745" s="28" t="s">
        <v>3079</v>
      </c>
      <c r="C1745" s="28" t="s">
        <v>3230</v>
      </c>
      <c r="D1745" s="85">
        <v>865</v>
      </c>
      <c r="E1745" s="104">
        <f t="shared" si="41"/>
        <v>596.84999999999991</v>
      </c>
      <c r="F1745" s="28" t="s">
        <v>13</v>
      </c>
      <c r="G1745" s="28" t="s">
        <v>3072</v>
      </c>
      <c r="H1745" s="37" t="s">
        <v>3231</v>
      </c>
      <c r="I1745" s="12"/>
      <c r="J1745" s="12"/>
      <c r="K1745" s="12"/>
      <c r="L1745" s="12"/>
      <c r="M1745" s="12"/>
      <c r="N1745" s="12"/>
      <c r="O1745" s="12"/>
      <c r="P1745" s="12"/>
      <c r="Q1745" s="12"/>
    </row>
    <row r="1746" spans="1:17" ht="15.75" customHeight="1">
      <c r="A1746" s="37">
        <v>1515348</v>
      </c>
      <c r="B1746" s="28" t="s">
        <v>3079</v>
      </c>
      <c r="C1746" s="28" t="s">
        <v>3232</v>
      </c>
      <c r="D1746" s="85">
        <v>809</v>
      </c>
      <c r="E1746" s="104">
        <f t="shared" si="41"/>
        <v>558.20999999999992</v>
      </c>
      <c r="F1746" s="28" t="s">
        <v>13</v>
      </c>
      <c r="G1746" s="28" t="s">
        <v>3072</v>
      </c>
      <c r="H1746" s="37" t="s">
        <v>3233</v>
      </c>
      <c r="I1746" s="12"/>
      <c r="J1746" s="12"/>
      <c r="K1746" s="12"/>
      <c r="L1746" s="12"/>
      <c r="M1746" s="12"/>
      <c r="N1746" s="12"/>
      <c r="O1746" s="12"/>
      <c r="P1746" s="12"/>
      <c r="Q1746" s="12"/>
    </row>
    <row r="1747" spans="1:17" ht="15.75" customHeight="1">
      <c r="A1747" s="30" t="s">
        <v>4827</v>
      </c>
      <c r="B1747" s="16"/>
      <c r="C1747" s="17"/>
      <c r="D1747" s="75"/>
      <c r="E1747" s="99"/>
      <c r="F1747" s="18"/>
      <c r="G1747" s="19"/>
      <c r="H1747" s="44"/>
      <c r="I1747" s="12"/>
      <c r="J1747" s="12"/>
      <c r="K1747" s="12"/>
      <c r="L1747" s="12"/>
      <c r="M1747" s="12"/>
      <c r="N1747" s="12"/>
      <c r="O1747" s="12"/>
      <c r="P1747" s="12"/>
      <c r="Q1747" s="12"/>
    </row>
    <row r="1748" spans="1:17" ht="15.75" customHeight="1">
      <c r="A1748" s="39" t="s">
        <v>5</v>
      </c>
      <c r="B1748" s="21" t="s">
        <v>6</v>
      </c>
      <c r="C1748" s="21" t="s">
        <v>7</v>
      </c>
      <c r="D1748" s="143" t="s">
        <v>8</v>
      </c>
      <c r="E1748" s="100"/>
      <c r="F1748" s="22" t="s">
        <v>9</v>
      </c>
      <c r="G1748" s="22" t="s">
        <v>10</v>
      </c>
      <c r="H1748" s="21" t="s">
        <v>11</v>
      </c>
      <c r="I1748" s="12"/>
      <c r="J1748" s="12"/>
      <c r="K1748" s="12"/>
      <c r="L1748" s="12"/>
      <c r="M1748" s="12"/>
      <c r="N1748" s="12"/>
      <c r="O1748" s="12"/>
      <c r="P1748" s="12"/>
      <c r="Q1748" s="12"/>
    </row>
    <row r="1749" spans="1:17" s="50" customFormat="1" ht="15.75" customHeight="1">
      <c r="A1749" s="47">
        <v>1130444</v>
      </c>
      <c r="B1749" s="48" t="s">
        <v>3234</v>
      </c>
      <c r="C1749" s="48" t="s">
        <v>3235</v>
      </c>
      <c r="D1749" s="145">
        <v>454</v>
      </c>
      <c r="E1749" s="104">
        <f t="shared" ref="E1749:E1788" si="42">SUM(D1749*0.69)</f>
        <v>313.26</v>
      </c>
      <c r="F1749" s="52" t="s">
        <v>13</v>
      </c>
      <c r="G1749" s="48" t="s">
        <v>3234</v>
      </c>
      <c r="H1749" s="47" t="s">
        <v>3236</v>
      </c>
      <c r="I1749" s="49"/>
      <c r="J1749" s="49"/>
      <c r="K1749" s="49"/>
      <c r="L1749" s="49"/>
      <c r="M1749" s="49"/>
      <c r="N1749" s="49"/>
      <c r="O1749" s="49"/>
      <c r="P1749" s="49"/>
      <c r="Q1749" s="49"/>
    </row>
    <row r="1750" spans="1:17" ht="15.75" customHeight="1">
      <c r="A1750" s="37">
        <v>1130448</v>
      </c>
      <c r="B1750" s="29" t="s">
        <v>3234</v>
      </c>
      <c r="C1750" s="28" t="s">
        <v>3237</v>
      </c>
      <c r="D1750" s="145">
        <v>769</v>
      </c>
      <c r="E1750" s="104">
        <f t="shared" si="42"/>
        <v>530.61</v>
      </c>
      <c r="F1750" s="26" t="s">
        <v>13</v>
      </c>
      <c r="G1750" s="28" t="s">
        <v>3234</v>
      </c>
      <c r="H1750" s="37" t="s">
        <v>3238</v>
      </c>
      <c r="I1750" s="12"/>
      <c r="J1750" s="12"/>
      <c r="K1750" s="12"/>
      <c r="L1750" s="12"/>
      <c r="M1750" s="12"/>
      <c r="N1750" s="12"/>
      <c r="O1750" s="12"/>
      <c r="P1750" s="12"/>
      <c r="Q1750" s="12"/>
    </row>
    <row r="1751" spans="1:17" ht="15.75" customHeight="1">
      <c r="A1751" s="37">
        <v>1130452</v>
      </c>
      <c r="B1751" s="28" t="s">
        <v>12</v>
      </c>
      <c r="C1751" s="28" t="s">
        <v>3239</v>
      </c>
      <c r="D1751" s="145">
        <v>865</v>
      </c>
      <c r="E1751" s="104">
        <f t="shared" si="42"/>
        <v>596.84999999999991</v>
      </c>
      <c r="F1751" s="26" t="s">
        <v>13</v>
      </c>
      <c r="G1751" s="28" t="s">
        <v>3234</v>
      </c>
      <c r="H1751" s="37" t="s">
        <v>3240</v>
      </c>
      <c r="I1751" s="12"/>
      <c r="J1751" s="12"/>
      <c r="K1751" s="12"/>
      <c r="L1751" s="12"/>
      <c r="M1751" s="12"/>
      <c r="N1751" s="12"/>
      <c r="O1751" s="12"/>
      <c r="P1751" s="12"/>
      <c r="Q1751" s="12"/>
    </row>
    <row r="1752" spans="1:17" ht="15.75" customHeight="1">
      <c r="A1752" s="37">
        <v>1130453</v>
      </c>
      <c r="B1752" s="28" t="s">
        <v>12</v>
      </c>
      <c r="C1752" s="28" t="s">
        <v>3241</v>
      </c>
      <c r="D1752" s="145">
        <v>2475</v>
      </c>
      <c r="E1752" s="104">
        <f t="shared" si="42"/>
        <v>1707.7499999999998</v>
      </c>
      <c r="F1752" s="26" t="s">
        <v>13</v>
      </c>
      <c r="G1752" s="28" t="s">
        <v>3234</v>
      </c>
      <c r="H1752" s="37" t="s">
        <v>3242</v>
      </c>
      <c r="I1752" s="12"/>
      <c r="J1752" s="12"/>
      <c r="K1752" s="12"/>
      <c r="L1752" s="12"/>
      <c r="M1752" s="12"/>
      <c r="N1752" s="12"/>
      <c r="O1752" s="12"/>
      <c r="P1752" s="12"/>
      <c r="Q1752" s="12"/>
    </row>
    <row r="1753" spans="1:17" ht="15.75" customHeight="1">
      <c r="A1753" s="37">
        <v>1130482</v>
      </c>
      <c r="B1753" s="28" t="s">
        <v>12</v>
      </c>
      <c r="C1753" s="28" t="s">
        <v>3243</v>
      </c>
      <c r="D1753" s="145">
        <v>634</v>
      </c>
      <c r="E1753" s="104">
        <f t="shared" si="42"/>
        <v>437.46</v>
      </c>
      <c r="F1753" s="28" t="s">
        <v>13</v>
      </c>
      <c r="G1753" s="28" t="s">
        <v>3234</v>
      </c>
      <c r="H1753" s="37" t="s">
        <v>3244</v>
      </c>
      <c r="I1753" s="12"/>
      <c r="J1753" s="12"/>
      <c r="K1753" s="12"/>
      <c r="L1753" s="12"/>
      <c r="M1753" s="12"/>
      <c r="N1753" s="12"/>
      <c r="O1753" s="12"/>
      <c r="P1753" s="12"/>
      <c r="Q1753" s="12"/>
    </row>
    <row r="1754" spans="1:17" ht="15.75" customHeight="1">
      <c r="A1754" s="37">
        <v>1130483</v>
      </c>
      <c r="B1754" s="28" t="s">
        <v>12</v>
      </c>
      <c r="C1754" s="28" t="s">
        <v>3245</v>
      </c>
      <c r="D1754" s="145">
        <v>750</v>
      </c>
      <c r="E1754" s="104">
        <f t="shared" si="42"/>
        <v>517.5</v>
      </c>
      <c r="F1754" s="28" t="s">
        <v>13</v>
      </c>
      <c r="G1754" s="28" t="s">
        <v>3234</v>
      </c>
      <c r="H1754" s="37" t="s">
        <v>3246</v>
      </c>
      <c r="I1754" s="12"/>
      <c r="J1754" s="12"/>
      <c r="K1754" s="12"/>
      <c r="L1754" s="12"/>
      <c r="M1754" s="12"/>
      <c r="N1754" s="12"/>
      <c r="O1754" s="12"/>
      <c r="P1754" s="12"/>
      <c r="Q1754" s="12"/>
    </row>
    <row r="1755" spans="1:17" ht="15.75" customHeight="1">
      <c r="A1755" s="37">
        <v>1130484</v>
      </c>
      <c r="B1755" s="28" t="s">
        <v>12</v>
      </c>
      <c r="C1755" s="28" t="s">
        <v>3247</v>
      </c>
      <c r="D1755" s="145">
        <v>781</v>
      </c>
      <c r="E1755" s="104">
        <f t="shared" si="42"/>
        <v>538.89</v>
      </c>
      <c r="F1755" s="28" t="s">
        <v>13</v>
      </c>
      <c r="G1755" s="28" t="s">
        <v>3234</v>
      </c>
      <c r="H1755" s="37" t="s">
        <v>3248</v>
      </c>
      <c r="I1755" s="12"/>
      <c r="J1755" s="12"/>
      <c r="K1755" s="12"/>
      <c r="L1755" s="12"/>
      <c r="M1755" s="12"/>
      <c r="N1755" s="12"/>
      <c r="O1755" s="12"/>
      <c r="P1755" s="12"/>
      <c r="Q1755" s="12"/>
    </row>
    <row r="1756" spans="1:17" ht="15.75" customHeight="1">
      <c r="A1756" s="37">
        <v>1130485</v>
      </c>
      <c r="B1756" s="28" t="s">
        <v>12</v>
      </c>
      <c r="C1756" s="28" t="s">
        <v>3249</v>
      </c>
      <c r="D1756" s="145">
        <v>979</v>
      </c>
      <c r="E1756" s="104">
        <f t="shared" si="42"/>
        <v>675.51</v>
      </c>
      <c r="F1756" s="28" t="s">
        <v>13</v>
      </c>
      <c r="G1756" s="28" t="s">
        <v>3234</v>
      </c>
      <c r="H1756" s="37" t="s">
        <v>3250</v>
      </c>
      <c r="I1756" s="12"/>
      <c r="J1756" s="12"/>
      <c r="K1756" s="12"/>
      <c r="L1756" s="12"/>
      <c r="M1756" s="12"/>
      <c r="N1756" s="12"/>
      <c r="O1756" s="12"/>
      <c r="P1756" s="12"/>
      <c r="Q1756" s="12"/>
    </row>
    <row r="1757" spans="1:17" ht="15.75" customHeight="1">
      <c r="A1757" s="37">
        <v>1130486</v>
      </c>
      <c r="B1757" s="28" t="s">
        <v>12</v>
      </c>
      <c r="C1757" s="28" t="s">
        <v>3251</v>
      </c>
      <c r="D1757" s="145">
        <v>979</v>
      </c>
      <c r="E1757" s="104">
        <f t="shared" si="42"/>
        <v>675.51</v>
      </c>
      <c r="F1757" s="28" t="s">
        <v>13</v>
      </c>
      <c r="G1757" s="28" t="s">
        <v>3234</v>
      </c>
      <c r="H1757" s="37" t="s">
        <v>3252</v>
      </c>
      <c r="I1757" s="12"/>
      <c r="J1757" s="12"/>
      <c r="K1757" s="12"/>
      <c r="L1757" s="12"/>
      <c r="M1757" s="12"/>
      <c r="N1757" s="12"/>
      <c r="O1757" s="12"/>
      <c r="P1757" s="12"/>
      <c r="Q1757" s="12"/>
    </row>
    <row r="1758" spans="1:17" ht="15.75" customHeight="1">
      <c r="A1758" s="37">
        <v>1130487</v>
      </c>
      <c r="B1758" s="28" t="s">
        <v>12</v>
      </c>
      <c r="C1758" s="28" t="s">
        <v>3253</v>
      </c>
      <c r="D1758" s="145">
        <v>1184</v>
      </c>
      <c r="E1758" s="104">
        <f t="shared" si="42"/>
        <v>816.95999999999992</v>
      </c>
      <c r="F1758" s="28" t="s">
        <v>13</v>
      </c>
      <c r="G1758" s="28" t="s">
        <v>3234</v>
      </c>
      <c r="H1758" s="37" t="s">
        <v>3254</v>
      </c>
      <c r="I1758" s="12"/>
      <c r="J1758" s="12"/>
      <c r="K1758" s="12"/>
      <c r="L1758" s="12"/>
      <c r="M1758" s="12"/>
      <c r="N1758" s="12"/>
      <c r="O1758" s="12"/>
      <c r="P1758" s="12"/>
      <c r="Q1758" s="12"/>
    </row>
    <row r="1759" spans="1:17" ht="15.75" customHeight="1">
      <c r="A1759" s="37">
        <v>1130488</v>
      </c>
      <c r="B1759" s="28" t="s">
        <v>12</v>
      </c>
      <c r="C1759" s="28" t="s">
        <v>3255</v>
      </c>
      <c r="D1759" s="145">
        <v>1170</v>
      </c>
      <c r="E1759" s="104">
        <f t="shared" si="42"/>
        <v>807.3</v>
      </c>
      <c r="F1759" s="28" t="s">
        <v>13</v>
      </c>
      <c r="G1759" s="28" t="s">
        <v>3234</v>
      </c>
      <c r="H1759" s="37" t="s">
        <v>3256</v>
      </c>
      <c r="I1759" s="12"/>
      <c r="J1759" s="12"/>
      <c r="K1759" s="12"/>
      <c r="L1759" s="12"/>
      <c r="M1759" s="12"/>
      <c r="N1759" s="12"/>
      <c r="O1759" s="12"/>
      <c r="P1759" s="12"/>
      <c r="Q1759" s="12"/>
    </row>
    <row r="1760" spans="1:17" ht="15.75" customHeight="1">
      <c r="A1760" s="37">
        <v>1130489</v>
      </c>
      <c r="B1760" s="28" t="s">
        <v>12</v>
      </c>
      <c r="C1760" s="28" t="s">
        <v>3257</v>
      </c>
      <c r="D1760" s="145">
        <v>1372</v>
      </c>
      <c r="E1760" s="104">
        <f t="shared" si="42"/>
        <v>946.68</v>
      </c>
      <c r="F1760" s="28" t="s">
        <v>13</v>
      </c>
      <c r="G1760" s="28" t="s">
        <v>3234</v>
      </c>
      <c r="H1760" s="37" t="s">
        <v>3258</v>
      </c>
      <c r="I1760" s="12"/>
      <c r="J1760" s="12"/>
      <c r="K1760" s="12"/>
      <c r="L1760" s="12"/>
      <c r="M1760" s="12"/>
      <c r="N1760" s="12"/>
      <c r="O1760" s="12"/>
      <c r="P1760" s="12"/>
      <c r="Q1760" s="12"/>
    </row>
    <row r="1761" spans="1:17" ht="15.75" customHeight="1">
      <c r="A1761" s="37">
        <v>1130502</v>
      </c>
      <c r="B1761" s="28" t="s">
        <v>3259</v>
      </c>
      <c r="C1761" s="28" t="s">
        <v>3260</v>
      </c>
      <c r="D1761" s="145">
        <v>1232</v>
      </c>
      <c r="E1761" s="104">
        <f t="shared" si="42"/>
        <v>850.07999999999993</v>
      </c>
      <c r="F1761" s="28" t="s">
        <v>13</v>
      </c>
      <c r="G1761" s="28" t="s">
        <v>3234</v>
      </c>
      <c r="H1761" s="37" t="s">
        <v>3261</v>
      </c>
      <c r="I1761" s="12"/>
      <c r="J1761" s="12"/>
      <c r="K1761" s="12"/>
      <c r="L1761" s="12"/>
      <c r="M1761" s="12"/>
      <c r="N1761" s="12"/>
      <c r="O1761" s="12"/>
      <c r="P1761" s="12"/>
      <c r="Q1761" s="12"/>
    </row>
    <row r="1762" spans="1:17" ht="15.75" customHeight="1">
      <c r="A1762" s="37">
        <v>1130503</v>
      </c>
      <c r="B1762" s="28" t="s">
        <v>12</v>
      </c>
      <c r="C1762" s="28" t="s">
        <v>3262</v>
      </c>
      <c r="D1762" s="145">
        <v>384</v>
      </c>
      <c r="E1762" s="104">
        <f t="shared" si="42"/>
        <v>264.95999999999998</v>
      </c>
      <c r="F1762" s="28" t="s">
        <v>13</v>
      </c>
      <c r="G1762" s="28" t="s">
        <v>3234</v>
      </c>
      <c r="H1762" s="37" t="s">
        <v>3263</v>
      </c>
      <c r="I1762" s="12"/>
      <c r="J1762" s="12"/>
      <c r="K1762" s="12"/>
      <c r="L1762" s="12"/>
      <c r="M1762" s="12"/>
      <c r="N1762" s="12"/>
      <c r="O1762" s="12"/>
      <c r="P1762" s="12"/>
      <c r="Q1762" s="12"/>
    </row>
    <row r="1763" spans="1:17" s="50" customFormat="1" ht="15.75" customHeight="1">
      <c r="A1763" s="47">
        <v>1130504</v>
      </c>
      <c r="B1763" s="48" t="s">
        <v>3259</v>
      </c>
      <c r="C1763" s="48" t="s">
        <v>3264</v>
      </c>
      <c r="D1763" s="145">
        <v>1355</v>
      </c>
      <c r="E1763" s="104">
        <f t="shared" si="42"/>
        <v>934.94999999999993</v>
      </c>
      <c r="F1763" s="48" t="s">
        <v>13</v>
      </c>
      <c r="G1763" s="48" t="s">
        <v>3234</v>
      </c>
      <c r="H1763" s="47" t="s">
        <v>3265</v>
      </c>
      <c r="I1763" s="49"/>
      <c r="J1763" s="49"/>
      <c r="K1763" s="49"/>
      <c r="L1763" s="49"/>
      <c r="M1763" s="49"/>
      <c r="N1763" s="49"/>
      <c r="O1763" s="49"/>
      <c r="P1763" s="49"/>
      <c r="Q1763" s="49"/>
    </row>
    <row r="1764" spans="1:17" ht="15.75" customHeight="1">
      <c r="A1764" s="37">
        <v>1130505</v>
      </c>
      <c r="B1764" s="28" t="s">
        <v>3259</v>
      </c>
      <c r="C1764" s="28" t="s">
        <v>3266</v>
      </c>
      <c r="D1764" s="145">
        <v>1670</v>
      </c>
      <c r="E1764" s="104">
        <f t="shared" si="42"/>
        <v>1152.3</v>
      </c>
      <c r="F1764" s="28" t="s">
        <v>13</v>
      </c>
      <c r="G1764" s="28" t="s">
        <v>3234</v>
      </c>
      <c r="H1764" s="37" t="s">
        <v>3267</v>
      </c>
      <c r="I1764" s="12"/>
      <c r="J1764" s="12"/>
      <c r="K1764" s="12"/>
      <c r="L1764" s="12"/>
      <c r="M1764" s="12"/>
      <c r="N1764" s="12"/>
      <c r="O1764" s="12"/>
      <c r="P1764" s="12"/>
      <c r="Q1764" s="12"/>
    </row>
    <row r="1765" spans="1:17" ht="15.75" customHeight="1">
      <c r="A1765" s="37">
        <v>1130507</v>
      </c>
      <c r="B1765" s="28" t="s">
        <v>3259</v>
      </c>
      <c r="C1765" s="28" t="s">
        <v>3268</v>
      </c>
      <c r="D1765" s="145">
        <v>1637</v>
      </c>
      <c r="E1765" s="104">
        <f t="shared" si="42"/>
        <v>1129.53</v>
      </c>
      <c r="F1765" s="28" t="s">
        <v>13</v>
      </c>
      <c r="G1765" s="28" t="s">
        <v>3234</v>
      </c>
      <c r="H1765" s="37" t="s">
        <v>3269</v>
      </c>
      <c r="I1765" s="12"/>
      <c r="J1765" s="12"/>
      <c r="K1765" s="12"/>
      <c r="L1765" s="12"/>
      <c r="M1765" s="12"/>
      <c r="N1765" s="12"/>
      <c r="O1765" s="12"/>
      <c r="P1765" s="12"/>
      <c r="Q1765" s="12"/>
    </row>
    <row r="1766" spans="1:17" ht="15.75" customHeight="1">
      <c r="A1766" s="37">
        <v>1130508</v>
      </c>
      <c r="B1766" s="28" t="s">
        <v>3259</v>
      </c>
      <c r="C1766" s="28" t="s">
        <v>3270</v>
      </c>
      <c r="D1766" s="145">
        <v>1965</v>
      </c>
      <c r="E1766" s="104">
        <f t="shared" si="42"/>
        <v>1355.85</v>
      </c>
      <c r="F1766" s="28" t="s">
        <v>13</v>
      </c>
      <c r="G1766" s="28" t="s">
        <v>3234</v>
      </c>
      <c r="H1766" s="37" t="s">
        <v>3271</v>
      </c>
      <c r="I1766" s="12"/>
      <c r="J1766" s="12"/>
      <c r="K1766" s="12"/>
      <c r="L1766" s="12"/>
      <c r="M1766" s="12"/>
      <c r="N1766" s="12"/>
      <c r="O1766" s="12"/>
      <c r="P1766" s="12"/>
      <c r="Q1766" s="12"/>
    </row>
    <row r="1767" spans="1:17" ht="15.75" customHeight="1">
      <c r="A1767" s="37">
        <v>1130515</v>
      </c>
      <c r="B1767" s="28" t="s">
        <v>3259</v>
      </c>
      <c r="C1767" s="28" t="s">
        <v>3272</v>
      </c>
      <c r="D1767" s="145">
        <v>1232</v>
      </c>
      <c r="E1767" s="104">
        <f t="shared" si="42"/>
        <v>850.07999999999993</v>
      </c>
      <c r="F1767" s="28" t="s">
        <v>13</v>
      </c>
      <c r="G1767" s="28" t="s">
        <v>3234</v>
      </c>
      <c r="H1767" s="37" t="s">
        <v>3273</v>
      </c>
      <c r="I1767" s="12"/>
      <c r="J1767" s="12"/>
      <c r="K1767" s="12"/>
      <c r="L1767" s="12"/>
      <c r="M1767" s="12"/>
      <c r="N1767" s="12"/>
      <c r="O1767" s="12"/>
      <c r="P1767" s="12"/>
      <c r="Q1767" s="12"/>
    </row>
    <row r="1768" spans="1:17" ht="15.75" customHeight="1">
      <c r="A1768" s="37">
        <v>1130516</v>
      </c>
      <c r="B1768" s="28" t="s">
        <v>3259</v>
      </c>
      <c r="C1768" s="28" t="s">
        <v>3274</v>
      </c>
      <c r="D1768" s="145">
        <v>1637</v>
      </c>
      <c r="E1768" s="104">
        <f t="shared" si="42"/>
        <v>1129.53</v>
      </c>
      <c r="F1768" s="28" t="s">
        <v>13</v>
      </c>
      <c r="G1768" s="28" t="s">
        <v>3234</v>
      </c>
      <c r="H1768" s="37" t="s">
        <v>3275</v>
      </c>
      <c r="I1768" s="12"/>
      <c r="J1768" s="12"/>
      <c r="K1768" s="12"/>
      <c r="L1768" s="12"/>
      <c r="M1768" s="12"/>
      <c r="N1768" s="12"/>
      <c r="O1768" s="12"/>
      <c r="P1768" s="12"/>
      <c r="Q1768" s="12"/>
    </row>
    <row r="1769" spans="1:17" ht="15.75" customHeight="1">
      <c r="A1769" s="37">
        <v>1130518</v>
      </c>
      <c r="B1769" s="28" t="s">
        <v>3259</v>
      </c>
      <c r="C1769" s="28" t="s">
        <v>3276</v>
      </c>
      <c r="D1769" s="145">
        <v>979</v>
      </c>
      <c r="E1769" s="104">
        <f t="shared" si="42"/>
        <v>675.51</v>
      </c>
      <c r="F1769" s="28" t="s">
        <v>13</v>
      </c>
      <c r="G1769" s="28" t="s">
        <v>3234</v>
      </c>
      <c r="H1769" s="37" t="s">
        <v>3277</v>
      </c>
      <c r="I1769" s="12"/>
      <c r="J1769" s="12"/>
      <c r="K1769" s="12"/>
      <c r="L1769" s="12"/>
      <c r="M1769" s="12"/>
      <c r="N1769" s="12"/>
      <c r="O1769" s="12"/>
      <c r="P1769" s="12"/>
      <c r="Q1769" s="12"/>
    </row>
    <row r="1770" spans="1:17" ht="15.75" customHeight="1">
      <c r="A1770" s="37">
        <v>1130519</v>
      </c>
      <c r="B1770" s="28" t="s">
        <v>12</v>
      </c>
      <c r="C1770" s="28" t="s">
        <v>3278</v>
      </c>
      <c r="D1770" s="145">
        <v>1896</v>
      </c>
      <c r="E1770" s="104">
        <f t="shared" si="42"/>
        <v>1308.24</v>
      </c>
      <c r="F1770" s="28" t="s">
        <v>13</v>
      </c>
      <c r="G1770" s="28" t="s">
        <v>3234</v>
      </c>
      <c r="H1770" s="37" t="s">
        <v>3279</v>
      </c>
      <c r="I1770" s="12"/>
      <c r="J1770" s="12"/>
      <c r="K1770" s="12"/>
      <c r="L1770" s="12"/>
      <c r="M1770" s="12"/>
      <c r="N1770" s="12"/>
      <c r="O1770" s="12"/>
      <c r="P1770" s="12"/>
      <c r="Q1770" s="12"/>
    </row>
    <row r="1771" spans="1:17" ht="15.75" customHeight="1">
      <c r="A1771" s="37">
        <v>1130522</v>
      </c>
      <c r="B1771" s="28" t="s">
        <v>12</v>
      </c>
      <c r="C1771" s="28" t="s">
        <v>3280</v>
      </c>
      <c r="D1771" s="145">
        <v>649</v>
      </c>
      <c r="E1771" s="104">
        <f t="shared" si="42"/>
        <v>447.80999999999995</v>
      </c>
      <c r="F1771" s="26" t="s">
        <v>13</v>
      </c>
      <c r="G1771" s="28" t="s">
        <v>3234</v>
      </c>
      <c r="H1771" s="37" t="s">
        <v>3281</v>
      </c>
      <c r="I1771" s="12"/>
      <c r="J1771" s="12"/>
      <c r="K1771" s="12"/>
      <c r="L1771" s="12"/>
      <c r="M1771" s="12"/>
      <c r="N1771" s="12"/>
      <c r="O1771" s="12"/>
      <c r="P1771" s="12"/>
      <c r="Q1771" s="12"/>
    </row>
    <row r="1772" spans="1:17" ht="15.75" customHeight="1">
      <c r="A1772" s="37">
        <v>1130536</v>
      </c>
      <c r="B1772" s="28" t="s">
        <v>12</v>
      </c>
      <c r="C1772" s="28" t="s">
        <v>3282</v>
      </c>
      <c r="D1772" s="145">
        <v>958</v>
      </c>
      <c r="E1772" s="104">
        <f t="shared" si="42"/>
        <v>661.02</v>
      </c>
      <c r="F1772" s="28" t="s">
        <v>13</v>
      </c>
      <c r="G1772" s="28" t="s">
        <v>3234</v>
      </c>
      <c r="H1772" s="37" t="s">
        <v>3283</v>
      </c>
      <c r="I1772" s="12"/>
      <c r="J1772" s="12"/>
      <c r="K1772" s="12"/>
      <c r="L1772" s="12"/>
      <c r="M1772" s="12"/>
      <c r="N1772" s="12"/>
      <c r="O1772" s="12"/>
      <c r="P1772" s="12"/>
      <c r="Q1772" s="12"/>
    </row>
    <row r="1773" spans="1:17" ht="15.75" customHeight="1">
      <c r="A1773" s="37">
        <v>1130538</v>
      </c>
      <c r="B1773" s="28" t="s">
        <v>12</v>
      </c>
      <c r="C1773" s="28" t="s">
        <v>3284</v>
      </c>
      <c r="D1773" s="145">
        <v>958</v>
      </c>
      <c r="E1773" s="104">
        <f t="shared" si="42"/>
        <v>661.02</v>
      </c>
      <c r="F1773" s="28" t="s">
        <v>13</v>
      </c>
      <c r="G1773" s="28" t="s">
        <v>3234</v>
      </c>
      <c r="H1773" s="37" t="s">
        <v>3285</v>
      </c>
      <c r="I1773" s="12"/>
      <c r="J1773" s="12"/>
      <c r="K1773" s="12"/>
      <c r="L1773" s="12"/>
      <c r="M1773" s="12"/>
      <c r="N1773" s="12"/>
      <c r="O1773" s="12"/>
      <c r="P1773" s="12"/>
      <c r="Q1773" s="12"/>
    </row>
    <row r="1774" spans="1:17" ht="15.75" customHeight="1">
      <c r="A1774" s="37">
        <v>1130544</v>
      </c>
      <c r="B1774" s="28" t="s">
        <v>3259</v>
      </c>
      <c r="C1774" s="28" t="s">
        <v>3286</v>
      </c>
      <c r="D1774" s="145">
        <v>1513</v>
      </c>
      <c r="E1774" s="104">
        <f t="shared" si="42"/>
        <v>1043.97</v>
      </c>
      <c r="F1774" s="28" t="s">
        <v>13</v>
      </c>
      <c r="G1774" s="28" t="s">
        <v>3234</v>
      </c>
      <c r="H1774" s="37" t="s">
        <v>3287</v>
      </c>
      <c r="I1774" s="12"/>
      <c r="J1774" s="12"/>
      <c r="K1774" s="12"/>
      <c r="L1774" s="12"/>
      <c r="M1774" s="12"/>
      <c r="N1774" s="12"/>
      <c r="O1774" s="12"/>
      <c r="P1774" s="12"/>
      <c r="Q1774" s="12"/>
    </row>
    <row r="1775" spans="1:17" ht="15.75" customHeight="1">
      <c r="A1775" s="37">
        <v>1130545</v>
      </c>
      <c r="B1775" s="28" t="s">
        <v>3259</v>
      </c>
      <c r="C1775" s="28" t="s">
        <v>3288</v>
      </c>
      <c r="D1775" s="145">
        <v>1513</v>
      </c>
      <c r="E1775" s="104">
        <f t="shared" si="42"/>
        <v>1043.97</v>
      </c>
      <c r="F1775" s="28" t="s">
        <v>13</v>
      </c>
      <c r="G1775" s="28" t="s">
        <v>3234</v>
      </c>
      <c r="H1775" s="37" t="s">
        <v>3289</v>
      </c>
      <c r="I1775" s="12"/>
      <c r="J1775" s="12"/>
      <c r="K1775" s="12"/>
      <c r="L1775" s="12"/>
      <c r="M1775" s="12"/>
      <c r="N1775" s="12"/>
      <c r="O1775" s="12"/>
      <c r="P1775" s="12"/>
      <c r="Q1775" s="12"/>
    </row>
    <row r="1776" spans="1:17" ht="15.75" customHeight="1">
      <c r="A1776" s="37">
        <v>1130546</v>
      </c>
      <c r="B1776" s="28" t="s">
        <v>3259</v>
      </c>
      <c r="C1776" s="28" t="s">
        <v>3290</v>
      </c>
      <c r="D1776" s="145">
        <v>1582</v>
      </c>
      <c r="E1776" s="104">
        <f t="shared" si="42"/>
        <v>1091.58</v>
      </c>
      <c r="F1776" s="28" t="s">
        <v>13</v>
      </c>
      <c r="G1776" s="28" t="s">
        <v>3234</v>
      </c>
      <c r="H1776" s="37" t="s">
        <v>3291</v>
      </c>
      <c r="I1776" s="12"/>
      <c r="J1776" s="12"/>
      <c r="K1776" s="12"/>
      <c r="L1776" s="12"/>
      <c r="M1776" s="12"/>
      <c r="N1776" s="12"/>
      <c r="O1776" s="12"/>
      <c r="P1776" s="12"/>
      <c r="Q1776" s="12"/>
    </row>
    <row r="1777" spans="1:17" ht="15.75" customHeight="1">
      <c r="A1777" s="37">
        <v>1130547</v>
      </c>
      <c r="B1777" s="28" t="s">
        <v>3259</v>
      </c>
      <c r="C1777" s="28" t="s">
        <v>3292</v>
      </c>
      <c r="D1777" s="145">
        <v>1513</v>
      </c>
      <c r="E1777" s="104">
        <f t="shared" si="42"/>
        <v>1043.97</v>
      </c>
      <c r="F1777" s="28" t="s">
        <v>13</v>
      </c>
      <c r="G1777" s="28" t="s">
        <v>3234</v>
      </c>
      <c r="H1777" s="37" t="s">
        <v>3293</v>
      </c>
      <c r="I1777" s="12"/>
      <c r="J1777" s="12"/>
      <c r="K1777" s="12"/>
      <c r="L1777" s="12"/>
      <c r="M1777" s="12"/>
      <c r="N1777" s="12"/>
      <c r="O1777" s="12"/>
      <c r="P1777" s="12"/>
      <c r="Q1777" s="12"/>
    </row>
    <row r="1778" spans="1:17" ht="15.75" customHeight="1">
      <c r="A1778" s="37">
        <v>1130552</v>
      </c>
      <c r="B1778" s="28" t="s">
        <v>3259</v>
      </c>
      <c r="C1778" s="28" t="s">
        <v>3294</v>
      </c>
      <c r="D1778" s="145">
        <v>1513</v>
      </c>
      <c r="E1778" s="104">
        <f t="shared" si="42"/>
        <v>1043.97</v>
      </c>
      <c r="F1778" s="29" t="s">
        <v>13</v>
      </c>
      <c r="G1778" s="28" t="s">
        <v>3234</v>
      </c>
      <c r="H1778" s="37" t="s">
        <v>3295</v>
      </c>
      <c r="I1778" s="12"/>
      <c r="J1778" s="12"/>
      <c r="K1778" s="12"/>
      <c r="L1778" s="12"/>
      <c r="M1778" s="12"/>
      <c r="N1778" s="12"/>
      <c r="O1778" s="12"/>
      <c r="P1778" s="12"/>
      <c r="Q1778" s="12"/>
    </row>
    <row r="1779" spans="1:17" ht="15.75" customHeight="1">
      <c r="A1779" s="37">
        <v>1130556</v>
      </c>
      <c r="B1779" s="28" t="s">
        <v>3259</v>
      </c>
      <c r="C1779" s="28" t="s">
        <v>3296</v>
      </c>
      <c r="D1779" s="145">
        <v>1617</v>
      </c>
      <c r="E1779" s="104">
        <f t="shared" si="42"/>
        <v>1115.73</v>
      </c>
      <c r="F1779" s="29" t="s">
        <v>13</v>
      </c>
      <c r="G1779" s="28" t="s">
        <v>3234</v>
      </c>
      <c r="H1779" s="37" t="s">
        <v>3297</v>
      </c>
      <c r="I1779" s="12"/>
      <c r="J1779" s="12"/>
      <c r="K1779" s="12"/>
      <c r="L1779" s="12"/>
      <c r="M1779" s="12"/>
      <c r="N1779" s="12"/>
      <c r="O1779" s="12"/>
      <c r="P1779" s="12"/>
      <c r="Q1779" s="12"/>
    </row>
    <row r="1780" spans="1:17" ht="15.75" customHeight="1">
      <c r="A1780" s="37">
        <v>1130557</v>
      </c>
      <c r="B1780" s="28" t="s">
        <v>3259</v>
      </c>
      <c r="C1780" s="28" t="s">
        <v>3298</v>
      </c>
      <c r="D1780" s="145">
        <v>1617</v>
      </c>
      <c r="E1780" s="104">
        <f t="shared" si="42"/>
        <v>1115.73</v>
      </c>
      <c r="F1780" s="29" t="s">
        <v>13</v>
      </c>
      <c r="G1780" s="28" t="s">
        <v>3234</v>
      </c>
      <c r="H1780" s="37" t="s">
        <v>3299</v>
      </c>
      <c r="I1780" s="12"/>
      <c r="J1780" s="12"/>
      <c r="K1780" s="12"/>
      <c r="L1780" s="12"/>
      <c r="M1780" s="12"/>
      <c r="N1780" s="12"/>
      <c r="O1780" s="12"/>
      <c r="P1780" s="12"/>
      <c r="Q1780" s="12"/>
    </row>
    <row r="1781" spans="1:17" ht="15.75" customHeight="1">
      <c r="A1781" s="37">
        <v>1130561</v>
      </c>
      <c r="B1781" s="28" t="s">
        <v>3259</v>
      </c>
      <c r="C1781" s="28" t="s">
        <v>3300</v>
      </c>
      <c r="D1781" s="145">
        <v>1712</v>
      </c>
      <c r="E1781" s="104">
        <f t="shared" si="42"/>
        <v>1181.28</v>
      </c>
      <c r="F1781" s="29" t="s">
        <v>13</v>
      </c>
      <c r="G1781" s="28" t="s">
        <v>3234</v>
      </c>
      <c r="H1781" s="37" t="s">
        <v>3301</v>
      </c>
      <c r="I1781" s="12"/>
      <c r="J1781" s="12"/>
      <c r="K1781" s="12"/>
      <c r="L1781" s="12"/>
      <c r="M1781" s="12"/>
      <c r="N1781" s="12"/>
      <c r="O1781" s="12"/>
      <c r="P1781" s="12"/>
      <c r="Q1781" s="12"/>
    </row>
    <row r="1782" spans="1:17" ht="15.75" customHeight="1">
      <c r="A1782" s="37">
        <v>1306710</v>
      </c>
      <c r="B1782" s="28" t="s">
        <v>3259</v>
      </c>
      <c r="C1782" s="28" t="s">
        <v>3302</v>
      </c>
      <c r="D1782" s="145">
        <v>1712</v>
      </c>
      <c r="E1782" s="104">
        <f t="shared" si="42"/>
        <v>1181.28</v>
      </c>
      <c r="F1782" s="28" t="s">
        <v>13</v>
      </c>
      <c r="G1782" s="28" t="s">
        <v>3234</v>
      </c>
      <c r="H1782" s="37" t="s">
        <v>3303</v>
      </c>
      <c r="I1782" s="12"/>
      <c r="J1782" s="12"/>
      <c r="K1782" s="12"/>
      <c r="L1782" s="12"/>
      <c r="M1782" s="12"/>
      <c r="N1782" s="12"/>
      <c r="O1782" s="12"/>
      <c r="P1782" s="12"/>
      <c r="Q1782" s="12"/>
    </row>
    <row r="1783" spans="1:17" ht="15.75" customHeight="1">
      <c r="A1783" s="37">
        <v>1306711</v>
      </c>
      <c r="B1783" s="28" t="s">
        <v>3259</v>
      </c>
      <c r="C1783" s="28" t="s">
        <v>3304</v>
      </c>
      <c r="D1783" s="145">
        <v>1214</v>
      </c>
      <c r="E1783" s="104">
        <f t="shared" si="42"/>
        <v>837.66</v>
      </c>
      <c r="F1783" s="28" t="s">
        <v>13</v>
      </c>
      <c r="G1783" s="28" t="s">
        <v>3234</v>
      </c>
      <c r="H1783" s="37" t="s">
        <v>3305</v>
      </c>
      <c r="I1783" s="12"/>
      <c r="J1783" s="12"/>
      <c r="K1783" s="12"/>
      <c r="L1783" s="12"/>
      <c r="M1783" s="12"/>
      <c r="N1783" s="12"/>
      <c r="O1783" s="12"/>
      <c r="P1783" s="12"/>
      <c r="Q1783" s="12"/>
    </row>
    <row r="1784" spans="1:17" ht="15.75" customHeight="1">
      <c r="A1784" s="37">
        <v>1359451</v>
      </c>
      <c r="B1784" s="28" t="s">
        <v>3259</v>
      </c>
      <c r="C1784" s="28" t="s">
        <v>3306</v>
      </c>
      <c r="D1784" s="145">
        <v>1712</v>
      </c>
      <c r="E1784" s="104">
        <f t="shared" si="42"/>
        <v>1181.28</v>
      </c>
      <c r="F1784" s="28" t="s">
        <v>13</v>
      </c>
      <c r="G1784" s="28" t="s">
        <v>3234</v>
      </c>
      <c r="H1784" s="37" t="s">
        <v>3307</v>
      </c>
      <c r="I1784" s="12"/>
      <c r="J1784" s="12"/>
      <c r="K1784" s="12"/>
      <c r="L1784" s="12"/>
      <c r="M1784" s="12"/>
      <c r="N1784" s="12"/>
      <c r="O1784" s="12"/>
      <c r="P1784" s="12"/>
      <c r="Q1784" s="12"/>
    </row>
    <row r="1785" spans="1:17" s="50" customFormat="1" ht="15.75" customHeight="1">
      <c r="A1785" s="47">
        <v>1516477</v>
      </c>
      <c r="B1785" s="48" t="s">
        <v>3259</v>
      </c>
      <c r="C1785" s="48" t="s">
        <v>3308</v>
      </c>
      <c r="D1785" s="145">
        <v>445</v>
      </c>
      <c r="E1785" s="104">
        <f t="shared" si="42"/>
        <v>307.04999999999995</v>
      </c>
      <c r="F1785" s="48" t="s">
        <v>13</v>
      </c>
      <c r="G1785" s="48" t="s">
        <v>3234</v>
      </c>
      <c r="H1785" s="47" t="s">
        <v>3309</v>
      </c>
      <c r="I1785" s="49"/>
      <c r="J1785" s="49"/>
      <c r="K1785" s="49"/>
      <c r="L1785" s="49"/>
      <c r="M1785" s="49"/>
      <c r="N1785" s="49"/>
      <c r="O1785" s="49"/>
      <c r="P1785" s="49"/>
      <c r="Q1785" s="49"/>
    </row>
    <row r="1786" spans="1:17" ht="15.75" customHeight="1">
      <c r="A1786" s="37">
        <v>1516478</v>
      </c>
      <c r="B1786" s="28" t="s">
        <v>3259</v>
      </c>
      <c r="C1786" s="28" t="s">
        <v>3310</v>
      </c>
      <c r="D1786" s="145">
        <v>700</v>
      </c>
      <c r="E1786" s="104">
        <f t="shared" si="42"/>
        <v>482.99999999999994</v>
      </c>
      <c r="F1786" s="28" t="s">
        <v>13</v>
      </c>
      <c r="G1786" s="28" t="s">
        <v>3234</v>
      </c>
      <c r="H1786" s="37" t="s">
        <v>3311</v>
      </c>
      <c r="I1786" s="12"/>
      <c r="J1786" s="12"/>
      <c r="K1786" s="12"/>
      <c r="L1786" s="12"/>
      <c r="M1786" s="12"/>
      <c r="N1786" s="12"/>
      <c r="O1786" s="12"/>
      <c r="P1786" s="12"/>
      <c r="Q1786" s="12"/>
    </row>
    <row r="1787" spans="1:17" ht="15.75" customHeight="1">
      <c r="A1787" s="37">
        <v>1516479</v>
      </c>
      <c r="B1787" s="28" t="s">
        <v>3259</v>
      </c>
      <c r="C1787" s="28" t="s">
        <v>3312</v>
      </c>
      <c r="D1787" s="145">
        <v>470</v>
      </c>
      <c r="E1787" s="104">
        <f t="shared" si="42"/>
        <v>324.29999999999995</v>
      </c>
      <c r="F1787" s="28" t="s">
        <v>13</v>
      </c>
      <c r="G1787" s="28" t="s">
        <v>3234</v>
      </c>
      <c r="H1787" s="37" t="s">
        <v>3313</v>
      </c>
      <c r="I1787" s="12"/>
      <c r="J1787" s="12"/>
      <c r="K1787" s="12"/>
      <c r="L1787" s="12"/>
      <c r="M1787" s="12"/>
      <c r="N1787" s="12"/>
      <c r="O1787" s="12"/>
      <c r="P1787" s="12"/>
      <c r="Q1787" s="12"/>
    </row>
    <row r="1788" spans="1:17" ht="15.75" customHeight="1">
      <c r="A1788" s="37">
        <v>1516480</v>
      </c>
      <c r="B1788" s="28" t="s">
        <v>3259</v>
      </c>
      <c r="C1788" s="28" t="s">
        <v>3314</v>
      </c>
      <c r="D1788" s="145">
        <v>689</v>
      </c>
      <c r="E1788" s="104">
        <f t="shared" si="42"/>
        <v>475.40999999999997</v>
      </c>
      <c r="F1788" s="28" t="s">
        <v>13</v>
      </c>
      <c r="G1788" s="28" t="s">
        <v>3234</v>
      </c>
      <c r="H1788" s="37" t="s">
        <v>3315</v>
      </c>
      <c r="I1788" s="12"/>
      <c r="J1788" s="12"/>
      <c r="K1788" s="12"/>
      <c r="L1788" s="12"/>
      <c r="M1788" s="12"/>
      <c r="N1788" s="12"/>
      <c r="O1788" s="12"/>
      <c r="P1788" s="12"/>
      <c r="Q1788" s="12"/>
    </row>
    <row r="1789" spans="1:17" ht="15.75" customHeight="1">
      <c r="A1789" s="30" t="s">
        <v>4828</v>
      </c>
      <c r="B1789" s="16"/>
      <c r="C1789" s="17"/>
      <c r="D1789" s="144"/>
      <c r="E1789" s="99"/>
      <c r="F1789" s="18"/>
      <c r="G1789" s="19"/>
      <c r="H1789" s="44"/>
      <c r="I1789" s="12"/>
      <c r="J1789" s="12"/>
      <c r="K1789" s="12"/>
      <c r="L1789" s="12"/>
      <c r="M1789" s="12"/>
      <c r="N1789" s="12"/>
      <c r="O1789" s="12"/>
      <c r="P1789" s="12"/>
      <c r="Q1789" s="12"/>
    </row>
    <row r="1790" spans="1:17" ht="15.75" customHeight="1">
      <c r="A1790" s="39" t="s">
        <v>5</v>
      </c>
      <c r="B1790" s="21" t="s">
        <v>6</v>
      </c>
      <c r="C1790" s="21" t="s">
        <v>7</v>
      </c>
      <c r="D1790" s="76" t="s">
        <v>8</v>
      </c>
      <c r="E1790" s="100"/>
      <c r="F1790" s="22" t="s">
        <v>9</v>
      </c>
      <c r="G1790" s="22" t="s">
        <v>10</v>
      </c>
      <c r="H1790" s="21" t="s">
        <v>11</v>
      </c>
      <c r="I1790" s="12"/>
      <c r="J1790" s="12"/>
      <c r="K1790" s="12"/>
      <c r="L1790" s="12"/>
      <c r="M1790" s="12"/>
      <c r="N1790" s="12"/>
      <c r="O1790" s="12"/>
      <c r="P1790" s="12"/>
      <c r="Q1790" s="12"/>
    </row>
    <row r="1791" spans="1:17" ht="15.75" customHeight="1">
      <c r="A1791" s="37">
        <v>1129141</v>
      </c>
      <c r="B1791" s="28" t="s">
        <v>3316</v>
      </c>
      <c r="C1791" s="28" t="s">
        <v>3318</v>
      </c>
      <c r="D1791" s="85">
        <v>5033</v>
      </c>
      <c r="E1791" s="103">
        <f>SUM(D1791*0.64)</f>
        <v>3221.12</v>
      </c>
      <c r="F1791" s="28" t="s">
        <v>13</v>
      </c>
      <c r="G1791" s="28" t="s">
        <v>3317</v>
      </c>
      <c r="H1791" s="37" t="s">
        <v>3319</v>
      </c>
      <c r="I1791" s="12"/>
      <c r="J1791" s="12"/>
      <c r="K1791" s="12"/>
      <c r="L1791" s="12"/>
      <c r="M1791" s="12"/>
      <c r="N1791" s="12"/>
      <c r="O1791" s="12"/>
      <c r="P1791" s="12"/>
      <c r="Q1791" s="12"/>
    </row>
    <row r="1792" spans="1:17" ht="15.75" customHeight="1">
      <c r="A1792" s="37">
        <v>1129151</v>
      </c>
      <c r="B1792" s="28" t="s">
        <v>3316</v>
      </c>
      <c r="C1792" s="28" t="s">
        <v>3320</v>
      </c>
      <c r="D1792" s="56">
        <v>6166</v>
      </c>
      <c r="E1792" s="103">
        <f>SUM(D1792*0.64)</f>
        <v>3946.2400000000002</v>
      </c>
      <c r="F1792" s="28" t="s">
        <v>13</v>
      </c>
      <c r="G1792" s="28" t="s">
        <v>3317</v>
      </c>
      <c r="H1792" s="37" t="s">
        <v>3321</v>
      </c>
      <c r="I1792" s="12"/>
      <c r="J1792" s="12"/>
      <c r="K1792" s="12"/>
      <c r="L1792" s="12"/>
      <c r="M1792" s="12"/>
      <c r="N1792" s="12"/>
      <c r="O1792" s="12"/>
      <c r="P1792" s="12"/>
      <c r="Q1792" s="12"/>
    </row>
    <row r="1793" spans="1:17" ht="15.75" customHeight="1">
      <c r="A1793" s="37">
        <v>1129158</v>
      </c>
      <c r="B1793" s="28" t="s">
        <v>3316</v>
      </c>
      <c r="C1793" s="28" t="s">
        <v>3322</v>
      </c>
      <c r="D1793" s="85">
        <v>3845</v>
      </c>
      <c r="E1793" s="103">
        <f t="shared" ref="E1793:E1849" si="43">SUM(D1793*0.64)</f>
        <v>2460.8000000000002</v>
      </c>
      <c r="F1793" s="28" t="s">
        <v>13</v>
      </c>
      <c r="G1793" s="28" t="s">
        <v>3317</v>
      </c>
      <c r="H1793" s="37" t="s">
        <v>3323</v>
      </c>
      <c r="I1793" s="12"/>
      <c r="J1793" s="12"/>
      <c r="K1793" s="12"/>
      <c r="L1793" s="12"/>
      <c r="M1793" s="12"/>
      <c r="N1793" s="12"/>
      <c r="O1793" s="12"/>
      <c r="P1793" s="12"/>
      <c r="Q1793" s="12"/>
    </row>
    <row r="1794" spans="1:17" ht="15.75" customHeight="1">
      <c r="A1794" s="37">
        <v>1307223</v>
      </c>
      <c r="B1794" s="28" t="s">
        <v>3316</v>
      </c>
      <c r="C1794" s="28" t="s">
        <v>3324</v>
      </c>
      <c r="D1794" s="85">
        <v>138</v>
      </c>
      <c r="E1794" s="103">
        <f t="shared" si="43"/>
        <v>88.320000000000007</v>
      </c>
      <c r="F1794" s="28" t="s">
        <v>13</v>
      </c>
      <c r="G1794" s="28" t="s">
        <v>3317</v>
      </c>
      <c r="H1794" s="37" t="s">
        <v>3325</v>
      </c>
      <c r="I1794" s="12"/>
      <c r="J1794" s="12"/>
      <c r="K1794" s="12"/>
      <c r="L1794" s="12"/>
      <c r="M1794" s="12"/>
      <c r="N1794" s="12"/>
      <c r="O1794" s="12"/>
      <c r="P1794" s="12"/>
      <c r="Q1794" s="12"/>
    </row>
    <row r="1795" spans="1:17" ht="15.75" customHeight="1">
      <c r="A1795" s="37">
        <v>1363513</v>
      </c>
      <c r="B1795" s="28" t="s">
        <v>3316</v>
      </c>
      <c r="C1795" s="28" t="s">
        <v>3326</v>
      </c>
      <c r="D1795" s="85">
        <v>3927</v>
      </c>
      <c r="E1795" s="103">
        <f t="shared" si="43"/>
        <v>2513.2800000000002</v>
      </c>
      <c r="F1795" s="28" t="s">
        <v>13</v>
      </c>
      <c r="G1795" s="28" t="s">
        <v>3317</v>
      </c>
      <c r="H1795" s="37" t="s">
        <v>3327</v>
      </c>
      <c r="I1795" s="12"/>
      <c r="J1795" s="12"/>
      <c r="K1795" s="12"/>
      <c r="L1795" s="12"/>
      <c r="M1795" s="12"/>
      <c r="N1795" s="12"/>
      <c r="O1795" s="12"/>
      <c r="P1795" s="12"/>
      <c r="Q1795" s="12"/>
    </row>
    <row r="1796" spans="1:17" ht="15.75" customHeight="1">
      <c r="A1796" s="37">
        <v>1363514</v>
      </c>
      <c r="B1796" s="28" t="s">
        <v>3316</v>
      </c>
      <c r="C1796" s="28" t="s">
        <v>3328</v>
      </c>
      <c r="D1796" s="85">
        <v>3102</v>
      </c>
      <c r="E1796" s="103">
        <f t="shared" si="43"/>
        <v>1985.28</v>
      </c>
      <c r="F1796" s="28" t="s">
        <v>13</v>
      </c>
      <c r="G1796" s="28" t="s">
        <v>3317</v>
      </c>
      <c r="H1796" s="37" t="s">
        <v>3329</v>
      </c>
      <c r="I1796" s="12"/>
      <c r="J1796" s="12"/>
      <c r="K1796" s="12"/>
      <c r="L1796" s="12"/>
      <c r="M1796" s="12"/>
      <c r="N1796" s="12"/>
      <c r="O1796" s="12"/>
      <c r="P1796" s="12"/>
      <c r="Q1796" s="12"/>
    </row>
    <row r="1797" spans="1:17" ht="15.75" customHeight="1">
      <c r="A1797" s="37">
        <v>1363515</v>
      </c>
      <c r="B1797" s="28" t="s">
        <v>3316</v>
      </c>
      <c r="C1797" s="28" t="s">
        <v>3331</v>
      </c>
      <c r="D1797" s="85">
        <v>2497</v>
      </c>
      <c r="E1797" s="103">
        <f t="shared" si="43"/>
        <v>1598.08</v>
      </c>
      <c r="F1797" s="28" t="s">
        <v>13</v>
      </c>
      <c r="G1797" s="28" t="s">
        <v>3317</v>
      </c>
      <c r="H1797" s="37" t="s">
        <v>3332</v>
      </c>
      <c r="I1797" s="12"/>
      <c r="J1797" s="12"/>
      <c r="K1797" s="12"/>
      <c r="L1797" s="12"/>
      <c r="M1797" s="12"/>
      <c r="N1797" s="12"/>
      <c r="O1797" s="12"/>
      <c r="P1797" s="12"/>
      <c r="Q1797" s="12"/>
    </row>
    <row r="1798" spans="1:17" ht="15.75" customHeight="1">
      <c r="A1798" s="37">
        <v>1363516</v>
      </c>
      <c r="B1798" s="28" t="s">
        <v>3316</v>
      </c>
      <c r="C1798" s="28" t="s">
        <v>3333</v>
      </c>
      <c r="D1798" s="85">
        <v>3190</v>
      </c>
      <c r="E1798" s="103">
        <f t="shared" si="43"/>
        <v>2041.6000000000001</v>
      </c>
      <c r="F1798" s="28" t="s">
        <v>13</v>
      </c>
      <c r="G1798" s="28" t="s">
        <v>3317</v>
      </c>
      <c r="H1798" s="37" t="s">
        <v>3334</v>
      </c>
      <c r="I1798" s="12"/>
      <c r="J1798" s="12"/>
      <c r="K1798" s="12"/>
      <c r="L1798" s="12"/>
      <c r="M1798" s="12"/>
      <c r="N1798" s="12"/>
      <c r="O1798" s="12"/>
      <c r="P1798" s="12"/>
      <c r="Q1798" s="12"/>
    </row>
    <row r="1799" spans="1:17" ht="15.75" customHeight="1">
      <c r="A1799" s="37">
        <v>1363517</v>
      </c>
      <c r="B1799" s="28" t="s">
        <v>3316</v>
      </c>
      <c r="C1799" s="28" t="s">
        <v>3335</v>
      </c>
      <c r="D1799" s="85">
        <v>4070</v>
      </c>
      <c r="E1799" s="103">
        <f t="shared" si="43"/>
        <v>2604.8000000000002</v>
      </c>
      <c r="F1799" s="28" t="s">
        <v>13</v>
      </c>
      <c r="G1799" s="28" t="s">
        <v>3317</v>
      </c>
      <c r="H1799" s="37" t="s">
        <v>3336</v>
      </c>
      <c r="I1799" s="12"/>
      <c r="J1799" s="12"/>
      <c r="K1799" s="12"/>
      <c r="L1799" s="12"/>
      <c r="M1799" s="12"/>
      <c r="N1799" s="12"/>
      <c r="O1799" s="12"/>
      <c r="P1799" s="12"/>
      <c r="Q1799" s="12"/>
    </row>
    <row r="1800" spans="1:17" ht="15.75" customHeight="1">
      <c r="A1800" s="37">
        <v>1363518</v>
      </c>
      <c r="B1800" s="28" t="s">
        <v>3316</v>
      </c>
      <c r="C1800" s="28" t="s">
        <v>3337</v>
      </c>
      <c r="D1800" s="85">
        <v>2541</v>
      </c>
      <c r="E1800" s="103">
        <f t="shared" si="43"/>
        <v>1626.24</v>
      </c>
      <c r="F1800" s="28" t="s">
        <v>13</v>
      </c>
      <c r="G1800" s="28" t="s">
        <v>3317</v>
      </c>
      <c r="H1800" s="37" t="s">
        <v>3338</v>
      </c>
      <c r="I1800" s="12"/>
      <c r="J1800" s="12"/>
      <c r="K1800" s="12"/>
      <c r="L1800" s="12"/>
      <c r="M1800" s="12"/>
      <c r="N1800" s="12"/>
      <c r="O1800" s="12"/>
      <c r="P1800" s="12"/>
      <c r="Q1800" s="12"/>
    </row>
    <row r="1801" spans="1:17" ht="15.75" customHeight="1">
      <c r="A1801" s="37">
        <v>1363519</v>
      </c>
      <c r="B1801" s="28" t="s">
        <v>3316</v>
      </c>
      <c r="C1801" s="28" t="s">
        <v>3339</v>
      </c>
      <c r="D1801" s="85">
        <v>4483</v>
      </c>
      <c r="E1801" s="103">
        <f t="shared" si="43"/>
        <v>2869.12</v>
      </c>
      <c r="F1801" s="28" t="s">
        <v>13</v>
      </c>
      <c r="G1801" s="28" t="s">
        <v>3317</v>
      </c>
      <c r="H1801" s="37" t="s">
        <v>3340</v>
      </c>
      <c r="I1801" s="12"/>
      <c r="J1801" s="12"/>
      <c r="K1801" s="12"/>
      <c r="L1801" s="12"/>
      <c r="M1801" s="12"/>
      <c r="N1801" s="12"/>
      <c r="O1801" s="12"/>
      <c r="P1801" s="12"/>
      <c r="Q1801" s="12"/>
    </row>
    <row r="1802" spans="1:17" ht="15.75" customHeight="1">
      <c r="A1802" s="37">
        <v>1363520</v>
      </c>
      <c r="B1802" s="28" t="s">
        <v>3316</v>
      </c>
      <c r="C1802" s="28" t="s">
        <v>3341</v>
      </c>
      <c r="D1802" s="85">
        <v>4395</v>
      </c>
      <c r="E1802" s="103">
        <f t="shared" si="43"/>
        <v>2812.8</v>
      </c>
      <c r="F1802" s="28" t="s">
        <v>13</v>
      </c>
      <c r="G1802" s="28" t="s">
        <v>3317</v>
      </c>
      <c r="H1802" s="37" t="s">
        <v>3342</v>
      </c>
      <c r="I1802" s="12"/>
      <c r="J1802" s="12"/>
      <c r="K1802" s="12"/>
      <c r="L1802" s="12"/>
      <c r="M1802" s="12"/>
      <c r="N1802" s="12"/>
      <c r="O1802" s="12"/>
      <c r="P1802" s="12"/>
      <c r="Q1802" s="12"/>
    </row>
    <row r="1803" spans="1:17" ht="15.75" customHeight="1">
      <c r="A1803" s="37">
        <v>1363521</v>
      </c>
      <c r="B1803" s="28" t="s">
        <v>3316</v>
      </c>
      <c r="C1803" s="28" t="s">
        <v>3343</v>
      </c>
      <c r="D1803" s="85">
        <v>6166</v>
      </c>
      <c r="E1803" s="103">
        <f t="shared" si="43"/>
        <v>3946.2400000000002</v>
      </c>
      <c r="F1803" s="28" t="s">
        <v>13</v>
      </c>
      <c r="G1803" s="28" t="s">
        <v>3317</v>
      </c>
      <c r="H1803" s="37" t="s">
        <v>3344</v>
      </c>
      <c r="I1803" s="12"/>
      <c r="J1803" s="12"/>
      <c r="K1803" s="12"/>
      <c r="L1803" s="12"/>
      <c r="M1803" s="12"/>
      <c r="N1803" s="12"/>
      <c r="O1803" s="12"/>
      <c r="P1803" s="12"/>
      <c r="Q1803" s="12"/>
    </row>
    <row r="1804" spans="1:17" ht="15.75" customHeight="1">
      <c r="A1804" s="37">
        <v>1363522</v>
      </c>
      <c r="B1804" s="28" t="s">
        <v>3316</v>
      </c>
      <c r="C1804" s="28" t="s">
        <v>3345</v>
      </c>
      <c r="D1804" s="85">
        <v>4857</v>
      </c>
      <c r="E1804" s="103">
        <f t="shared" si="43"/>
        <v>3108.48</v>
      </c>
      <c r="F1804" s="28" t="s">
        <v>13</v>
      </c>
      <c r="G1804" s="28" t="s">
        <v>3317</v>
      </c>
      <c r="H1804" s="37" t="s">
        <v>3346</v>
      </c>
      <c r="I1804" s="12"/>
      <c r="J1804" s="12"/>
      <c r="K1804" s="12"/>
      <c r="L1804" s="12"/>
      <c r="M1804" s="12"/>
      <c r="N1804" s="12"/>
      <c r="O1804" s="12"/>
      <c r="P1804" s="12"/>
      <c r="Q1804" s="12"/>
    </row>
    <row r="1805" spans="1:17" ht="15.75" customHeight="1">
      <c r="A1805" s="37">
        <v>1363523</v>
      </c>
      <c r="B1805" s="28" t="s">
        <v>3316</v>
      </c>
      <c r="C1805" s="28" t="s">
        <v>3347</v>
      </c>
      <c r="D1805" s="85">
        <v>3971</v>
      </c>
      <c r="E1805" s="103">
        <f t="shared" si="43"/>
        <v>2541.44</v>
      </c>
      <c r="F1805" s="28" t="s">
        <v>13</v>
      </c>
      <c r="G1805" s="28" t="s">
        <v>3317</v>
      </c>
      <c r="H1805" s="37" t="s">
        <v>3348</v>
      </c>
      <c r="I1805" s="12"/>
      <c r="J1805" s="12"/>
      <c r="K1805" s="12"/>
      <c r="L1805" s="12"/>
      <c r="M1805" s="12"/>
      <c r="N1805" s="12"/>
      <c r="O1805" s="12"/>
      <c r="P1805" s="12"/>
      <c r="Q1805" s="12"/>
    </row>
    <row r="1806" spans="1:17" s="50" customFormat="1" ht="15.75" customHeight="1">
      <c r="A1806" s="47">
        <v>1363524</v>
      </c>
      <c r="B1806" s="48" t="s">
        <v>3316</v>
      </c>
      <c r="C1806" s="48" t="s">
        <v>3349</v>
      </c>
      <c r="D1806" s="85">
        <v>6078</v>
      </c>
      <c r="E1806" s="103">
        <f t="shared" si="43"/>
        <v>3889.92</v>
      </c>
      <c r="F1806" s="48" t="s">
        <v>13</v>
      </c>
      <c r="G1806" s="48" t="s">
        <v>3317</v>
      </c>
      <c r="H1806" s="47" t="s">
        <v>3350</v>
      </c>
      <c r="I1806" s="49"/>
      <c r="J1806" s="49"/>
      <c r="K1806" s="49"/>
      <c r="L1806" s="49"/>
      <c r="M1806" s="49"/>
      <c r="N1806" s="49"/>
      <c r="O1806" s="49"/>
      <c r="P1806" s="49"/>
      <c r="Q1806" s="49"/>
    </row>
    <row r="1807" spans="1:17" ht="15.75" customHeight="1">
      <c r="A1807" s="37">
        <v>1363525</v>
      </c>
      <c r="B1807" s="28" t="s">
        <v>3316</v>
      </c>
      <c r="C1807" s="28" t="s">
        <v>3351</v>
      </c>
      <c r="D1807" s="85">
        <v>4730</v>
      </c>
      <c r="E1807" s="103">
        <f t="shared" si="43"/>
        <v>3027.2000000000003</v>
      </c>
      <c r="F1807" s="28" t="s">
        <v>13</v>
      </c>
      <c r="G1807" s="28" t="s">
        <v>3317</v>
      </c>
      <c r="H1807" s="37" t="s">
        <v>3352</v>
      </c>
      <c r="I1807" s="12"/>
      <c r="J1807" s="12"/>
      <c r="K1807" s="12"/>
      <c r="L1807" s="12"/>
      <c r="M1807" s="12"/>
      <c r="N1807" s="12"/>
      <c r="O1807" s="12"/>
      <c r="P1807" s="12"/>
      <c r="Q1807" s="12"/>
    </row>
    <row r="1808" spans="1:17" ht="15.75" customHeight="1">
      <c r="A1808" s="37">
        <v>1363526</v>
      </c>
      <c r="B1808" s="28" t="s">
        <v>3316</v>
      </c>
      <c r="C1808" s="28" t="s">
        <v>3355</v>
      </c>
      <c r="D1808" s="85">
        <v>3905</v>
      </c>
      <c r="E1808" s="103">
        <f t="shared" si="43"/>
        <v>2499.2000000000003</v>
      </c>
      <c r="F1808" s="28" t="s">
        <v>13</v>
      </c>
      <c r="G1808" s="28" t="s">
        <v>3317</v>
      </c>
      <c r="H1808" s="37" t="s">
        <v>3356</v>
      </c>
      <c r="I1808" s="12"/>
      <c r="J1808" s="12"/>
      <c r="K1808" s="12"/>
      <c r="L1808" s="12"/>
      <c r="M1808" s="12"/>
      <c r="N1808" s="12"/>
      <c r="O1808" s="12"/>
      <c r="P1808" s="12"/>
      <c r="Q1808" s="12"/>
    </row>
    <row r="1809" spans="1:17" ht="15.75" customHeight="1">
      <c r="A1809" s="37">
        <v>1415336</v>
      </c>
      <c r="B1809" s="28" t="s">
        <v>3316</v>
      </c>
      <c r="C1809" s="28" t="s">
        <v>3357</v>
      </c>
      <c r="D1809" s="85">
        <v>4136</v>
      </c>
      <c r="E1809" s="103">
        <f t="shared" si="43"/>
        <v>2647.04</v>
      </c>
      <c r="F1809" s="28" t="s">
        <v>13</v>
      </c>
      <c r="G1809" s="28" t="s">
        <v>3317</v>
      </c>
      <c r="H1809" s="37" t="s">
        <v>3358</v>
      </c>
      <c r="I1809" s="12"/>
      <c r="J1809" s="12"/>
      <c r="K1809" s="12"/>
      <c r="L1809" s="12"/>
      <c r="M1809" s="12"/>
      <c r="N1809" s="12"/>
      <c r="O1809" s="12"/>
      <c r="P1809" s="12"/>
      <c r="Q1809" s="12"/>
    </row>
    <row r="1810" spans="1:17" ht="15.75" customHeight="1">
      <c r="A1810" s="37">
        <v>1415338</v>
      </c>
      <c r="B1810" s="28" t="s">
        <v>3316</v>
      </c>
      <c r="C1810" s="28" t="s">
        <v>3359</v>
      </c>
      <c r="D1810" s="85">
        <v>5033</v>
      </c>
      <c r="E1810" s="103">
        <f t="shared" si="43"/>
        <v>3221.12</v>
      </c>
      <c r="F1810" s="28" t="s">
        <v>13</v>
      </c>
      <c r="G1810" s="28" t="s">
        <v>3317</v>
      </c>
      <c r="H1810" s="37" t="s">
        <v>3360</v>
      </c>
      <c r="I1810" s="12"/>
      <c r="J1810" s="12"/>
      <c r="K1810" s="12"/>
      <c r="L1810" s="12"/>
      <c r="M1810" s="12"/>
      <c r="N1810" s="12"/>
      <c r="O1810" s="12"/>
      <c r="P1810" s="12"/>
      <c r="Q1810" s="12"/>
    </row>
    <row r="1811" spans="1:17" ht="15.75" customHeight="1">
      <c r="A1811" s="37">
        <v>1415339</v>
      </c>
      <c r="B1811" s="28" t="s">
        <v>3316</v>
      </c>
      <c r="C1811" s="28" t="s">
        <v>3361</v>
      </c>
      <c r="D1811" s="85">
        <v>6144</v>
      </c>
      <c r="E1811" s="103">
        <f t="shared" si="43"/>
        <v>3932.16</v>
      </c>
      <c r="F1811" s="28" t="s">
        <v>13</v>
      </c>
      <c r="G1811" s="28" t="s">
        <v>3317</v>
      </c>
      <c r="H1811" s="37" t="s">
        <v>3362</v>
      </c>
      <c r="I1811" s="12"/>
      <c r="J1811" s="12"/>
      <c r="K1811" s="12"/>
      <c r="L1811" s="12"/>
      <c r="M1811" s="12"/>
      <c r="N1811" s="12"/>
      <c r="O1811" s="12"/>
      <c r="P1811" s="12"/>
      <c r="Q1811" s="12"/>
    </row>
    <row r="1812" spans="1:17" ht="15.75" customHeight="1">
      <c r="A1812" s="37">
        <v>1415340</v>
      </c>
      <c r="B1812" s="28" t="s">
        <v>3316</v>
      </c>
      <c r="C1812" s="28" t="s">
        <v>3363</v>
      </c>
      <c r="D1812" s="85">
        <v>7332</v>
      </c>
      <c r="E1812" s="103">
        <f t="shared" si="43"/>
        <v>4692.4800000000005</v>
      </c>
      <c r="F1812" s="28" t="s">
        <v>13</v>
      </c>
      <c r="G1812" s="28" t="s">
        <v>3317</v>
      </c>
      <c r="H1812" s="37" t="s">
        <v>3364</v>
      </c>
      <c r="I1812" s="12"/>
      <c r="J1812" s="12"/>
      <c r="K1812" s="12"/>
      <c r="L1812" s="12"/>
      <c r="M1812" s="12"/>
      <c r="N1812" s="12"/>
      <c r="O1812" s="12"/>
      <c r="P1812" s="12"/>
      <c r="Q1812" s="12"/>
    </row>
    <row r="1813" spans="1:17" ht="15.75" customHeight="1">
      <c r="A1813" s="37">
        <v>1437892</v>
      </c>
      <c r="B1813" s="28" t="s">
        <v>3316</v>
      </c>
      <c r="C1813" s="28" t="s">
        <v>3365</v>
      </c>
      <c r="D1813" s="85">
        <v>5687</v>
      </c>
      <c r="E1813" s="103">
        <f t="shared" si="43"/>
        <v>3639.6800000000003</v>
      </c>
      <c r="F1813" s="28" t="s">
        <v>13</v>
      </c>
      <c r="G1813" s="28" t="s">
        <v>3317</v>
      </c>
      <c r="H1813" s="37" t="s">
        <v>3366</v>
      </c>
      <c r="I1813" s="12"/>
      <c r="J1813" s="12"/>
      <c r="K1813" s="12"/>
      <c r="L1813" s="12"/>
      <c r="M1813" s="12"/>
      <c r="N1813" s="12"/>
      <c r="O1813" s="12"/>
      <c r="P1813" s="12"/>
      <c r="Q1813" s="12"/>
    </row>
    <row r="1814" spans="1:17" ht="15.75" customHeight="1">
      <c r="A1814" s="37">
        <v>1437893</v>
      </c>
      <c r="B1814" s="28" t="s">
        <v>3316</v>
      </c>
      <c r="C1814" s="28" t="s">
        <v>3367</v>
      </c>
      <c r="D1814" s="85">
        <v>7552</v>
      </c>
      <c r="E1814" s="103">
        <f t="shared" si="43"/>
        <v>4833.28</v>
      </c>
      <c r="F1814" s="28" t="s">
        <v>13</v>
      </c>
      <c r="G1814" s="28" t="s">
        <v>3317</v>
      </c>
      <c r="H1814" s="37" t="s">
        <v>3368</v>
      </c>
      <c r="I1814" s="12"/>
      <c r="J1814" s="12"/>
      <c r="K1814" s="12"/>
      <c r="L1814" s="12"/>
      <c r="M1814" s="12"/>
      <c r="N1814" s="12"/>
      <c r="O1814" s="12"/>
      <c r="P1814" s="12"/>
      <c r="Q1814" s="12"/>
    </row>
    <row r="1815" spans="1:17" s="50" customFormat="1" ht="15.75" customHeight="1">
      <c r="A1815" s="47">
        <v>1444796</v>
      </c>
      <c r="B1815" s="48" t="s">
        <v>3316</v>
      </c>
      <c r="C1815" s="48" t="s">
        <v>3369</v>
      </c>
      <c r="D1815" s="85">
        <v>3186</v>
      </c>
      <c r="E1815" s="103">
        <f t="shared" si="43"/>
        <v>2039.04</v>
      </c>
      <c r="F1815" s="48" t="s">
        <v>13</v>
      </c>
      <c r="G1815" s="48" t="s">
        <v>3317</v>
      </c>
      <c r="H1815" s="47" t="s">
        <v>3370</v>
      </c>
      <c r="I1815" s="49"/>
      <c r="J1815" s="49"/>
      <c r="K1815" s="49"/>
      <c r="L1815" s="49"/>
      <c r="M1815" s="49"/>
      <c r="N1815" s="49"/>
      <c r="O1815" s="49"/>
      <c r="P1815" s="49"/>
      <c r="Q1815" s="49"/>
    </row>
    <row r="1816" spans="1:17" ht="15.75" customHeight="1">
      <c r="A1816" s="37">
        <v>1444797</v>
      </c>
      <c r="B1816" s="28" t="s">
        <v>3316</v>
      </c>
      <c r="C1816" s="28" t="s">
        <v>3371</v>
      </c>
      <c r="D1816" s="85">
        <v>3018</v>
      </c>
      <c r="E1816" s="103">
        <f t="shared" si="43"/>
        <v>1931.52</v>
      </c>
      <c r="F1816" s="28" t="s">
        <v>13</v>
      </c>
      <c r="G1816" s="28" t="s">
        <v>3317</v>
      </c>
      <c r="H1816" s="37" t="s">
        <v>3372</v>
      </c>
      <c r="I1816" s="12"/>
      <c r="J1816" s="12"/>
      <c r="K1816" s="12"/>
      <c r="L1816" s="12"/>
      <c r="M1816" s="12"/>
      <c r="N1816" s="12"/>
      <c r="O1816" s="12"/>
      <c r="P1816" s="12"/>
      <c r="Q1816" s="12"/>
    </row>
    <row r="1817" spans="1:17" ht="15.75" customHeight="1">
      <c r="A1817" s="37">
        <v>1444798</v>
      </c>
      <c r="B1817" s="28" t="s">
        <v>3316</v>
      </c>
      <c r="C1817" s="28" t="s">
        <v>3373</v>
      </c>
      <c r="D1817" s="56">
        <v>2089</v>
      </c>
      <c r="E1817" s="103">
        <f t="shared" si="43"/>
        <v>1336.96</v>
      </c>
      <c r="F1817" s="28" t="s">
        <v>13</v>
      </c>
      <c r="G1817" s="28" t="s">
        <v>3317</v>
      </c>
      <c r="H1817" s="37" t="s">
        <v>3374</v>
      </c>
      <c r="I1817" s="12"/>
      <c r="J1817" s="12"/>
      <c r="K1817" s="12"/>
      <c r="L1817" s="12"/>
      <c r="M1817" s="12"/>
      <c r="N1817" s="12"/>
      <c r="O1817" s="12"/>
      <c r="P1817" s="12"/>
      <c r="Q1817" s="12"/>
    </row>
    <row r="1818" spans="1:17" ht="15.75" customHeight="1">
      <c r="A1818" s="37">
        <v>1444799</v>
      </c>
      <c r="B1818" s="28" t="s">
        <v>3316</v>
      </c>
      <c r="C1818" s="28" t="s">
        <v>3375</v>
      </c>
      <c r="D1818" s="85">
        <v>1949</v>
      </c>
      <c r="E1818" s="103">
        <f t="shared" si="43"/>
        <v>1247.3600000000001</v>
      </c>
      <c r="F1818" s="28" t="s">
        <v>13</v>
      </c>
      <c r="G1818" s="28" t="s">
        <v>3317</v>
      </c>
      <c r="H1818" s="37" t="s">
        <v>3376</v>
      </c>
      <c r="I1818" s="12"/>
      <c r="J1818" s="12"/>
      <c r="K1818" s="12"/>
      <c r="L1818" s="12"/>
      <c r="M1818" s="12"/>
      <c r="N1818" s="12"/>
      <c r="O1818" s="12"/>
      <c r="P1818" s="12"/>
      <c r="Q1818" s="12"/>
    </row>
    <row r="1819" spans="1:17" ht="15.75" customHeight="1">
      <c r="A1819" s="37">
        <v>1444800</v>
      </c>
      <c r="B1819" s="28" t="s">
        <v>3316</v>
      </c>
      <c r="C1819" s="28" t="s">
        <v>3377</v>
      </c>
      <c r="D1819" s="85">
        <v>2626</v>
      </c>
      <c r="E1819" s="103">
        <f t="shared" si="43"/>
        <v>1680.64</v>
      </c>
      <c r="F1819" s="28" t="s">
        <v>13</v>
      </c>
      <c r="G1819" s="28" t="s">
        <v>3317</v>
      </c>
      <c r="H1819" s="37" t="s">
        <v>3378</v>
      </c>
      <c r="I1819" s="12"/>
      <c r="J1819" s="12"/>
      <c r="K1819" s="12"/>
      <c r="L1819" s="12"/>
      <c r="M1819" s="12"/>
      <c r="N1819" s="12"/>
      <c r="O1819" s="12"/>
      <c r="P1819" s="12"/>
      <c r="Q1819" s="12"/>
    </row>
    <row r="1820" spans="1:17" ht="15.75" customHeight="1">
      <c r="A1820" s="37">
        <v>1444801</v>
      </c>
      <c r="B1820" s="28" t="s">
        <v>3316</v>
      </c>
      <c r="C1820" s="28" t="s">
        <v>3379</v>
      </c>
      <c r="D1820" s="85">
        <v>1697</v>
      </c>
      <c r="E1820" s="103">
        <f t="shared" si="43"/>
        <v>1086.08</v>
      </c>
      <c r="F1820" s="28" t="s">
        <v>13</v>
      </c>
      <c r="G1820" s="28" t="s">
        <v>3317</v>
      </c>
      <c r="H1820" s="37" t="s">
        <v>3380</v>
      </c>
      <c r="I1820" s="12"/>
      <c r="J1820" s="12"/>
      <c r="K1820" s="12"/>
      <c r="L1820" s="12"/>
      <c r="M1820" s="12"/>
      <c r="N1820" s="12"/>
      <c r="O1820" s="12"/>
      <c r="P1820" s="12"/>
      <c r="Q1820" s="12"/>
    </row>
    <row r="1821" spans="1:17" ht="15.75" customHeight="1">
      <c r="A1821" s="37">
        <v>1466309</v>
      </c>
      <c r="B1821" s="28" t="s">
        <v>3316</v>
      </c>
      <c r="C1821" s="28" t="s">
        <v>3381</v>
      </c>
      <c r="D1821" s="85">
        <v>1385</v>
      </c>
      <c r="E1821" s="103">
        <f t="shared" si="43"/>
        <v>886.4</v>
      </c>
      <c r="F1821" s="28" t="s">
        <v>13</v>
      </c>
      <c r="G1821" s="28" t="s">
        <v>3317</v>
      </c>
      <c r="H1821" s="37" t="s">
        <v>3382</v>
      </c>
      <c r="I1821" s="12"/>
      <c r="J1821" s="12"/>
      <c r="K1821" s="12"/>
      <c r="L1821" s="12"/>
      <c r="M1821" s="12"/>
      <c r="N1821" s="12"/>
      <c r="O1821" s="12"/>
      <c r="P1821" s="12"/>
      <c r="Q1821" s="12"/>
    </row>
    <row r="1822" spans="1:17" ht="15.75" customHeight="1">
      <c r="A1822" s="37">
        <v>1466310</v>
      </c>
      <c r="B1822" s="28" t="s">
        <v>3316</v>
      </c>
      <c r="C1822" s="28" t="s">
        <v>3383</v>
      </c>
      <c r="D1822" s="85">
        <v>1125</v>
      </c>
      <c r="E1822" s="103">
        <f t="shared" si="43"/>
        <v>720</v>
      </c>
      <c r="F1822" s="28" t="s">
        <v>13</v>
      </c>
      <c r="G1822" s="28" t="s">
        <v>3317</v>
      </c>
      <c r="H1822" s="37" t="s">
        <v>3384</v>
      </c>
      <c r="I1822" s="12"/>
      <c r="J1822" s="12"/>
      <c r="K1822" s="12"/>
      <c r="L1822" s="12"/>
      <c r="M1822" s="12"/>
      <c r="N1822" s="12"/>
      <c r="O1822" s="12"/>
      <c r="P1822" s="12"/>
      <c r="Q1822" s="12"/>
    </row>
    <row r="1823" spans="1:17" ht="15.75" customHeight="1">
      <c r="A1823" s="37">
        <v>1466311</v>
      </c>
      <c r="B1823" s="28" t="s">
        <v>3316</v>
      </c>
      <c r="C1823" s="28" t="s">
        <v>3385</v>
      </c>
      <c r="D1823" s="85">
        <v>950</v>
      </c>
      <c r="E1823" s="103">
        <f t="shared" si="43"/>
        <v>608</v>
      </c>
      <c r="F1823" s="28" t="s">
        <v>13</v>
      </c>
      <c r="G1823" s="28" t="s">
        <v>3317</v>
      </c>
      <c r="H1823" s="37" t="s">
        <v>3386</v>
      </c>
      <c r="I1823" s="12"/>
      <c r="J1823" s="12"/>
      <c r="K1823" s="12"/>
      <c r="L1823" s="12"/>
      <c r="M1823" s="12"/>
      <c r="N1823" s="12"/>
      <c r="O1823" s="12"/>
      <c r="P1823" s="12"/>
      <c r="Q1823" s="12"/>
    </row>
    <row r="1824" spans="1:17" ht="15.75" customHeight="1">
      <c r="A1824" s="37">
        <v>1466312</v>
      </c>
      <c r="B1824" s="28" t="s">
        <v>3316</v>
      </c>
      <c r="C1824" s="28" t="s">
        <v>3387</v>
      </c>
      <c r="D1824" s="85">
        <v>860</v>
      </c>
      <c r="E1824" s="103">
        <f t="shared" si="43"/>
        <v>550.4</v>
      </c>
      <c r="F1824" s="28" t="s">
        <v>13</v>
      </c>
      <c r="G1824" s="28" t="s">
        <v>3317</v>
      </c>
      <c r="H1824" s="37" t="s">
        <v>3388</v>
      </c>
      <c r="I1824" s="12"/>
      <c r="J1824" s="12"/>
      <c r="K1824" s="12"/>
      <c r="L1824" s="12"/>
      <c r="M1824" s="12"/>
      <c r="N1824" s="12"/>
      <c r="O1824" s="12"/>
      <c r="P1824" s="12"/>
      <c r="Q1824" s="12"/>
    </row>
    <row r="1825" spans="1:17" ht="15.75" customHeight="1">
      <c r="A1825" s="37">
        <v>1466313</v>
      </c>
      <c r="B1825" s="28" t="s">
        <v>3316</v>
      </c>
      <c r="C1825" s="28" t="s">
        <v>3389</v>
      </c>
      <c r="D1825" s="85">
        <v>610</v>
      </c>
      <c r="E1825" s="103">
        <f t="shared" si="43"/>
        <v>390.40000000000003</v>
      </c>
      <c r="F1825" s="28" t="s">
        <v>13</v>
      </c>
      <c r="G1825" s="28" t="s">
        <v>3317</v>
      </c>
      <c r="H1825" s="37" t="s">
        <v>3390</v>
      </c>
      <c r="I1825" s="12"/>
      <c r="J1825" s="12"/>
      <c r="K1825" s="12"/>
      <c r="L1825" s="12"/>
      <c r="M1825" s="12"/>
      <c r="N1825" s="12"/>
      <c r="O1825" s="12"/>
      <c r="P1825" s="12"/>
      <c r="Q1825" s="12"/>
    </row>
    <row r="1826" spans="1:17" ht="15.75" customHeight="1">
      <c r="A1826" s="37">
        <v>1466314</v>
      </c>
      <c r="B1826" s="28" t="s">
        <v>3316</v>
      </c>
      <c r="C1826" s="28" t="s">
        <v>3391</v>
      </c>
      <c r="D1826" s="85">
        <v>600</v>
      </c>
      <c r="E1826" s="103">
        <f t="shared" si="43"/>
        <v>384</v>
      </c>
      <c r="F1826" s="28" t="s">
        <v>13</v>
      </c>
      <c r="G1826" s="28" t="s">
        <v>3317</v>
      </c>
      <c r="H1826" s="37" t="s">
        <v>3392</v>
      </c>
      <c r="I1826" s="12"/>
      <c r="J1826" s="12"/>
      <c r="K1826" s="12"/>
      <c r="L1826" s="12"/>
      <c r="M1826" s="12"/>
      <c r="N1826" s="12"/>
      <c r="O1826" s="12"/>
      <c r="P1826" s="12"/>
      <c r="Q1826" s="12"/>
    </row>
    <row r="1827" spans="1:17" ht="15.75" customHeight="1">
      <c r="A1827" s="37">
        <v>1466315</v>
      </c>
      <c r="B1827" s="28" t="s">
        <v>3316</v>
      </c>
      <c r="C1827" s="28" t="s">
        <v>3393</v>
      </c>
      <c r="D1827" s="85">
        <v>550</v>
      </c>
      <c r="E1827" s="103">
        <f t="shared" si="43"/>
        <v>352</v>
      </c>
      <c r="F1827" s="28" t="s">
        <v>13</v>
      </c>
      <c r="G1827" s="28" t="s">
        <v>3317</v>
      </c>
      <c r="H1827" s="37" t="s">
        <v>3394</v>
      </c>
      <c r="I1827" s="12"/>
      <c r="J1827" s="12"/>
      <c r="K1827" s="12"/>
      <c r="L1827" s="12"/>
      <c r="M1827" s="12"/>
      <c r="N1827" s="12"/>
      <c r="O1827" s="12"/>
      <c r="P1827" s="12"/>
      <c r="Q1827" s="12"/>
    </row>
    <row r="1828" spans="1:17" ht="15.75" customHeight="1">
      <c r="A1828" s="37">
        <v>1466316</v>
      </c>
      <c r="B1828" s="28" t="s">
        <v>3316</v>
      </c>
      <c r="C1828" s="28" t="s">
        <v>3395</v>
      </c>
      <c r="D1828" s="85">
        <v>1317</v>
      </c>
      <c r="E1828" s="103">
        <f t="shared" si="43"/>
        <v>842.88</v>
      </c>
      <c r="F1828" s="28" t="s">
        <v>13</v>
      </c>
      <c r="G1828" s="28" t="s">
        <v>3317</v>
      </c>
      <c r="H1828" s="37" t="s">
        <v>3396</v>
      </c>
      <c r="I1828" s="12"/>
      <c r="J1828" s="12"/>
      <c r="K1828" s="12"/>
      <c r="L1828" s="12"/>
      <c r="M1828" s="12"/>
      <c r="N1828" s="12"/>
      <c r="O1828" s="12"/>
      <c r="P1828" s="12"/>
      <c r="Q1828" s="12"/>
    </row>
    <row r="1829" spans="1:17" ht="15.75" customHeight="1">
      <c r="A1829" s="37">
        <v>1563819</v>
      </c>
      <c r="B1829" s="28" t="s">
        <v>3316</v>
      </c>
      <c r="C1829" s="28" t="s">
        <v>3397</v>
      </c>
      <c r="D1829" s="85">
        <v>3018</v>
      </c>
      <c r="E1829" s="103">
        <f t="shared" si="43"/>
        <v>1931.52</v>
      </c>
      <c r="F1829" s="28" t="s">
        <v>13</v>
      </c>
      <c r="G1829" s="28" t="s">
        <v>3317</v>
      </c>
      <c r="H1829" s="37" t="s">
        <v>3398</v>
      </c>
      <c r="I1829" s="12"/>
      <c r="J1829" s="12"/>
      <c r="K1829" s="12"/>
      <c r="L1829" s="12"/>
      <c r="M1829" s="12"/>
      <c r="N1829" s="12"/>
      <c r="O1829" s="12"/>
      <c r="P1829" s="12"/>
      <c r="Q1829" s="12"/>
    </row>
    <row r="1830" spans="1:17" ht="15.75" customHeight="1">
      <c r="A1830" s="37">
        <v>1563820</v>
      </c>
      <c r="B1830" s="28" t="s">
        <v>3316</v>
      </c>
      <c r="C1830" s="28" t="s">
        <v>3399</v>
      </c>
      <c r="D1830" s="85">
        <v>3018</v>
      </c>
      <c r="E1830" s="103">
        <f t="shared" si="43"/>
        <v>1931.52</v>
      </c>
      <c r="F1830" s="28" t="s">
        <v>13</v>
      </c>
      <c r="G1830" s="28" t="s">
        <v>3317</v>
      </c>
      <c r="H1830" s="37" t="s">
        <v>3400</v>
      </c>
      <c r="I1830" s="12"/>
      <c r="J1830" s="12"/>
      <c r="K1830" s="12"/>
      <c r="L1830" s="12"/>
      <c r="M1830" s="12"/>
      <c r="N1830" s="12"/>
      <c r="O1830" s="12"/>
      <c r="P1830" s="12"/>
      <c r="Q1830" s="12"/>
    </row>
    <row r="1831" spans="1:17" ht="15.75" customHeight="1">
      <c r="A1831" s="37">
        <v>1563821</v>
      </c>
      <c r="B1831" s="28" t="s">
        <v>3316</v>
      </c>
      <c r="C1831" s="28" t="s">
        <v>3401</v>
      </c>
      <c r="D1831" s="85">
        <v>3186</v>
      </c>
      <c r="E1831" s="103">
        <f t="shared" si="43"/>
        <v>2039.04</v>
      </c>
      <c r="F1831" s="28" t="s">
        <v>13</v>
      </c>
      <c r="G1831" s="28" t="s">
        <v>3317</v>
      </c>
      <c r="H1831" s="37" t="s">
        <v>3402</v>
      </c>
      <c r="I1831" s="12"/>
      <c r="J1831" s="12"/>
      <c r="K1831" s="12"/>
      <c r="L1831" s="12"/>
      <c r="M1831" s="12"/>
      <c r="N1831" s="12"/>
      <c r="O1831" s="12"/>
      <c r="P1831" s="12"/>
      <c r="Q1831" s="12"/>
    </row>
    <row r="1832" spans="1:17" ht="15.75" customHeight="1">
      <c r="A1832" s="37">
        <v>1563822</v>
      </c>
      <c r="B1832" s="28" t="s">
        <v>3316</v>
      </c>
      <c r="C1832" s="28" t="s">
        <v>3403</v>
      </c>
      <c r="D1832" s="85">
        <v>3186</v>
      </c>
      <c r="E1832" s="103">
        <f t="shared" si="43"/>
        <v>2039.04</v>
      </c>
      <c r="F1832" s="28" t="s">
        <v>13</v>
      </c>
      <c r="G1832" s="28" t="s">
        <v>3317</v>
      </c>
      <c r="H1832" s="37" t="s">
        <v>3404</v>
      </c>
      <c r="I1832" s="12"/>
      <c r="J1832" s="12"/>
      <c r="K1832" s="12"/>
      <c r="L1832" s="12"/>
      <c r="M1832" s="12"/>
      <c r="N1832" s="12"/>
      <c r="O1832" s="12"/>
      <c r="P1832" s="12"/>
      <c r="Q1832" s="12"/>
    </row>
    <row r="1833" spans="1:17" ht="15.75" customHeight="1">
      <c r="A1833" s="37">
        <v>1563823</v>
      </c>
      <c r="B1833" s="28" t="s">
        <v>3316</v>
      </c>
      <c r="C1833" s="28" t="s">
        <v>3405</v>
      </c>
      <c r="D1833" s="85">
        <v>1949</v>
      </c>
      <c r="E1833" s="103">
        <f t="shared" si="43"/>
        <v>1247.3600000000001</v>
      </c>
      <c r="F1833" s="28" t="s">
        <v>13</v>
      </c>
      <c r="G1833" s="28" t="s">
        <v>3317</v>
      </c>
      <c r="H1833" s="37" t="s">
        <v>3406</v>
      </c>
      <c r="I1833" s="12"/>
      <c r="J1833" s="12"/>
      <c r="K1833" s="12"/>
      <c r="L1833" s="12"/>
      <c r="M1833" s="12"/>
      <c r="N1833" s="12"/>
      <c r="O1833" s="12"/>
      <c r="P1833" s="12"/>
      <c r="Q1833" s="12"/>
    </row>
    <row r="1834" spans="1:17" ht="15.75" customHeight="1">
      <c r="A1834" s="37">
        <v>1563824</v>
      </c>
      <c r="B1834" s="28" t="s">
        <v>3316</v>
      </c>
      <c r="C1834" s="28" t="s">
        <v>3407</v>
      </c>
      <c r="D1834" s="85">
        <v>1949</v>
      </c>
      <c r="E1834" s="103">
        <f t="shared" si="43"/>
        <v>1247.3600000000001</v>
      </c>
      <c r="F1834" s="28" t="s">
        <v>13</v>
      </c>
      <c r="G1834" s="28" t="s">
        <v>3317</v>
      </c>
      <c r="H1834" s="37" t="s">
        <v>3408</v>
      </c>
      <c r="I1834" s="12"/>
      <c r="J1834" s="12"/>
      <c r="K1834" s="12"/>
      <c r="L1834" s="12"/>
      <c r="M1834" s="12"/>
      <c r="N1834" s="12"/>
      <c r="O1834" s="12"/>
      <c r="P1834" s="12"/>
      <c r="Q1834" s="12"/>
    </row>
    <row r="1835" spans="1:17" ht="15.75" customHeight="1">
      <c r="A1835" s="37">
        <v>1563825</v>
      </c>
      <c r="B1835" s="28" t="s">
        <v>3316</v>
      </c>
      <c r="C1835" s="28" t="s">
        <v>3409</v>
      </c>
      <c r="D1835" s="56">
        <v>2089</v>
      </c>
      <c r="E1835" s="103">
        <f t="shared" si="43"/>
        <v>1336.96</v>
      </c>
      <c r="F1835" s="28" t="s">
        <v>13</v>
      </c>
      <c r="G1835" s="28" t="s">
        <v>3317</v>
      </c>
      <c r="H1835" s="37" t="s">
        <v>3410</v>
      </c>
      <c r="I1835" s="12"/>
      <c r="J1835" s="12"/>
      <c r="K1835" s="12"/>
      <c r="L1835" s="12"/>
      <c r="M1835" s="12"/>
      <c r="N1835" s="12"/>
      <c r="O1835" s="12"/>
      <c r="P1835" s="12"/>
      <c r="Q1835" s="12"/>
    </row>
    <row r="1836" spans="1:17" ht="15.75" customHeight="1">
      <c r="A1836" s="37">
        <v>1563826</v>
      </c>
      <c r="B1836" s="28" t="s">
        <v>3316</v>
      </c>
      <c r="C1836" s="28" t="s">
        <v>3411</v>
      </c>
      <c r="D1836" s="85">
        <v>2089</v>
      </c>
      <c r="E1836" s="103">
        <f t="shared" si="43"/>
        <v>1336.96</v>
      </c>
      <c r="F1836" s="28" t="s">
        <v>13</v>
      </c>
      <c r="G1836" s="28" t="s">
        <v>3317</v>
      </c>
      <c r="H1836" s="37" t="s">
        <v>3412</v>
      </c>
      <c r="I1836" s="12"/>
      <c r="J1836" s="12"/>
      <c r="K1836" s="12"/>
      <c r="L1836" s="12"/>
      <c r="M1836" s="12"/>
      <c r="N1836" s="12"/>
      <c r="O1836" s="12"/>
      <c r="P1836" s="12"/>
      <c r="Q1836" s="12"/>
    </row>
    <row r="1837" spans="1:17" ht="15.75" customHeight="1">
      <c r="A1837" s="37">
        <v>1563827</v>
      </c>
      <c r="B1837" s="28" t="s">
        <v>3316</v>
      </c>
      <c r="C1837" s="28" t="s">
        <v>3413</v>
      </c>
      <c r="D1837" s="85">
        <v>2626</v>
      </c>
      <c r="E1837" s="103">
        <f t="shared" si="43"/>
        <v>1680.64</v>
      </c>
      <c r="F1837" s="28" t="s">
        <v>13</v>
      </c>
      <c r="G1837" s="28" t="s">
        <v>3317</v>
      </c>
      <c r="H1837" s="37" t="s">
        <v>3414</v>
      </c>
      <c r="I1837" s="12"/>
      <c r="J1837" s="12"/>
      <c r="K1837" s="12"/>
      <c r="L1837" s="12"/>
      <c r="M1837" s="12"/>
      <c r="N1837" s="12"/>
      <c r="O1837" s="12"/>
      <c r="P1837" s="12"/>
      <c r="Q1837" s="12"/>
    </row>
    <row r="1838" spans="1:17" ht="15.75" customHeight="1">
      <c r="A1838" s="37">
        <v>1563828</v>
      </c>
      <c r="B1838" s="28" t="s">
        <v>3316</v>
      </c>
      <c r="C1838" s="28" t="s">
        <v>3415</v>
      </c>
      <c r="D1838" s="85">
        <v>2626</v>
      </c>
      <c r="E1838" s="103">
        <f t="shared" si="43"/>
        <v>1680.64</v>
      </c>
      <c r="F1838" s="28" t="s">
        <v>13</v>
      </c>
      <c r="G1838" s="28" t="s">
        <v>3317</v>
      </c>
      <c r="H1838" s="37" t="s">
        <v>3416</v>
      </c>
      <c r="I1838" s="12"/>
      <c r="J1838" s="12"/>
      <c r="K1838" s="12"/>
      <c r="L1838" s="12"/>
      <c r="M1838" s="12"/>
      <c r="N1838" s="12"/>
      <c r="O1838" s="12"/>
      <c r="P1838" s="12"/>
      <c r="Q1838" s="12"/>
    </row>
    <row r="1839" spans="1:17" ht="15.75" customHeight="1">
      <c r="A1839" s="37">
        <v>1563829</v>
      </c>
      <c r="B1839" s="28" t="s">
        <v>3316</v>
      </c>
      <c r="C1839" s="28" t="s">
        <v>3417</v>
      </c>
      <c r="D1839" s="85">
        <v>1697</v>
      </c>
      <c r="E1839" s="103">
        <f t="shared" si="43"/>
        <v>1086.08</v>
      </c>
      <c r="F1839" s="28" t="s">
        <v>13</v>
      </c>
      <c r="G1839" s="28" t="s">
        <v>3317</v>
      </c>
      <c r="H1839" s="37" t="s">
        <v>3418</v>
      </c>
      <c r="I1839" s="12"/>
      <c r="J1839" s="12"/>
      <c r="K1839" s="12"/>
      <c r="L1839" s="12"/>
      <c r="M1839" s="12"/>
      <c r="N1839" s="12"/>
      <c r="O1839" s="12"/>
      <c r="P1839" s="12"/>
      <c r="Q1839" s="12"/>
    </row>
    <row r="1840" spans="1:17" ht="15.75" customHeight="1">
      <c r="A1840" s="37">
        <v>1563830</v>
      </c>
      <c r="B1840" s="28" t="s">
        <v>3316</v>
      </c>
      <c r="C1840" s="28" t="s">
        <v>3419</v>
      </c>
      <c r="D1840" s="85">
        <v>1697</v>
      </c>
      <c r="E1840" s="103">
        <f t="shared" si="43"/>
        <v>1086.08</v>
      </c>
      <c r="F1840" s="28" t="s">
        <v>13</v>
      </c>
      <c r="G1840" s="28" t="s">
        <v>3317</v>
      </c>
      <c r="H1840" s="37" t="s">
        <v>3420</v>
      </c>
      <c r="I1840" s="12"/>
      <c r="J1840" s="12"/>
      <c r="K1840" s="12"/>
      <c r="L1840" s="12"/>
      <c r="M1840" s="12"/>
      <c r="N1840" s="12"/>
      <c r="O1840" s="12"/>
      <c r="P1840" s="12"/>
      <c r="Q1840" s="12"/>
    </row>
    <row r="1841" spans="1:17" ht="15.75" customHeight="1">
      <c r="A1841" s="37">
        <v>618234</v>
      </c>
      <c r="B1841" s="28" t="s">
        <v>3316</v>
      </c>
      <c r="C1841" s="28" t="s">
        <v>3330</v>
      </c>
      <c r="D1841" s="85">
        <v>3102</v>
      </c>
      <c r="E1841" s="103">
        <f t="shared" si="43"/>
        <v>1985.28</v>
      </c>
      <c r="F1841" s="28" t="s">
        <v>13</v>
      </c>
      <c r="G1841" s="28" t="s">
        <v>3317</v>
      </c>
      <c r="H1841" s="37" t="s">
        <v>3421</v>
      </c>
      <c r="I1841" s="12"/>
      <c r="J1841" s="12"/>
      <c r="K1841" s="12"/>
      <c r="L1841" s="12"/>
      <c r="M1841" s="12"/>
      <c r="N1841" s="12"/>
      <c r="O1841" s="12"/>
      <c r="P1841" s="12"/>
      <c r="Q1841" s="12"/>
    </row>
    <row r="1842" spans="1:17" ht="15.75" customHeight="1">
      <c r="A1842" s="37">
        <v>618237</v>
      </c>
      <c r="B1842" s="28" t="s">
        <v>3316</v>
      </c>
      <c r="C1842" s="28" t="s">
        <v>3422</v>
      </c>
      <c r="D1842" s="85">
        <v>3102</v>
      </c>
      <c r="E1842" s="103">
        <f t="shared" si="43"/>
        <v>1985.28</v>
      </c>
      <c r="F1842" s="28" t="s">
        <v>13</v>
      </c>
      <c r="G1842" s="28" t="s">
        <v>3317</v>
      </c>
      <c r="H1842" s="37" t="s">
        <v>3423</v>
      </c>
      <c r="I1842" s="12"/>
      <c r="J1842" s="12"/>
      <c r="K1842" s="12"/>
      <c r="L1842" s="12"/>
      <c r="M1842" s="12"/>
      <c r="N1842" s="12"/>
      <c r="O1842" s="12"/>
      <c r="P1842" s="12"/>
      <c r="Q1842" s="12"/>
    </row>
    <row r="1843" spans="1:17" ht="15.75" customHeight="1">
      <c r="A1843" s="37">
        <v>618270</v>
      </c>
      <c r="B1843" s="28" t="s">
        <v>3316</v>
      </c>
      <c r="C1843" s="28" t="s">
        <v>3354</v>
      </c>
      <c r="D1843" s="85">
        <v>4730</v>
      </c>
      <c r="E1843" s="103">
        <f t="shared" si="43"/>
        <v>3027.2000000000003</v>
      </c>
      <c r="F1843" s="28" t="s">
        <v>13</v>
      </c>
      <c r="G1843" s="28" t="s">
        <v>3317</v>
      </c>
      <c r="H1843" s="37" t="s">
        <v>3424</v>
      </c>
      <c r="I1843" s="12"/>
      <c r="J1843" s="12"/>
      <c r="K1843" s="12"/>
      <c r="L1843" s="12"/>
      <c r="M1843" s="12"/>
      <c r="N1843" s="12"/>
      <c r="O1843" s="12"/>
      <c r="P1843" s="12"/>
      <c r="Q1843" s="12"/>
    </row>
    <row r="1844" spans="1:17" ht="15.75" customHeight="1">
      <c r="A1844" s="37">
        <v>618273</v>
      </c>
      <c r="B1844" s="28" t="s">
        <v>3316</v>
      </c>
      <c r="C1844" s="28" t="s">
        <v>3353</v>
      </c>
      <c r="D1844" s="85">
        <v>4730</v>
      </c>
      <c r="E1844" s="103">
        <f t="shared" si="43"/>
        <v>3027.2000000000003</v>
      </c>
      <c r="F1844" s="28" t="s">
        <v>13</v>
      </c>
      <c r="G1844" s="28" t="s">
        <v>3317</v>
      </c>
      <c r="H1844" s="37" t="s">
        <v>3425</v>
      </c>
      <c r="I1844" s="12"/>
      <c r="J1844" s="12"/>
      <c r="K1844" s="12"/>
      <c r="L1844" s="12"/>
      <c r="M1844" s="12"/>
      <c r="N1844" s="12"/>
      <c r="O1844" s="12"/>
      <c r="P1844" s="12"/>
      <c r="Q1844" s="12"/>
    </row>
    <row r="1845" spans="1:17" ht="15.75" customHeight="1">
      <c r="A1845" s="37">
        <v>655144</v>
      </c>
      <c r="B1845" s="28" t="s">
        <v>3316</v>
      </c>
      <c r="C1845" s="28" t="s">
        <v>3426</v>
      </c>
      <c r="D1845" s="85">
        <v>5033</v>
      </c>
      <c r="E1845" s="103">
        <f t="shared" si="43"/>
        <v>3221.12</v>
      </c>
      <c r="F1845" s="28" t="s">
        <v>13</v>
      </c>
      <c r="G1845" s="28" t="s">
        <v>3317</v>
      </c>
      <c r="H1845" s="37" t="s">
        <v>3427</v>
      </c>
      <c r="I1845" s="12"/>
      <c r="J1845" s="12"/>
      <c r="K1845" s="12"/>
      <c r="L1845" s="12"/>
      <c r="M1845" s="12"/>
      <c r="N1845" s="12"/>
      <c r="O1845" s="12"/>
      <c r="P1845" s="12"/>
      <c r="Q1845" s="12"/>
    </row>
    <row r="1846" spans="1:17" ht="15.75" customHeight="1">
      <c r="A1846" s="37">
        <v>655147</v>
      </c>
      <c r="B1846" s="28" t="s">
        <v>3316</v>
      </c>
      <c r="C1846" s="28" t="s">
        <v>3428</v>
      </c>
      <c r="D1846" s="85">
        <v>1332</v>
      </c>
      <c r="E1846" s="103">
        <f t="shared" si="43"/>
        <v>852.48</v>
      </c>
      <c r="F1846" s="28" t="s">
        <v>13</v>
      </c>
      <c r="G1846" s="28" t="s">
        <v>3317</v>
      </c>
      <c r="H1846" s="37" t="s">
        <v>3429</v>
      </c>
      <c r="I1846" s="12"/>
      <c r="J1846" s="12"/>
      <c r="K1846" s="12"/>
      <c r="L1846" s="12"/>
      <c r="M1846" s="12"/>
      <c r="N1846" s="12"/>
      <c r="O1846" s="12"/>
      <c r="P1846" s="12"/>
      <c r="Q1846" s="12"/>
    </row>
    <row r="1847" spans="1:17" ht="15.75" customHeight="1">
      <c r="A1847" s="37">
        <v>655150</v>
      </c>
      <c r="B1847" s="28" t="s">
        <v>3316</v>
      </c>
      <c r="C1847" s="28" t="s">
        <v>3430</v>
      </c>
      <c r="D1847" s="85">
        <v>2303</v>
      </c>
      <c r="E1847" s="103">
        <f t="shared" si="43"/>
        <v>1473.92</v>
      </c>
      <c r="F1847" s="28" t="s">
        <v>13</v>
      </c>
      <c r="G1847" s="28" t="s">
        <v>3317</v>
      </c>
      <c r="H1847" s="37" t="s">
        <v>3431</v>
      </c>
      <c r="I1847" s="12"/>
      <c r="J1847" s="12"/>
      <c r="K1847" s="12"/>
      <c r="L1847" s="12"/>
      <c r="M1847" s="12"/>
      <c r="N1847" s="12"/>
      <c r="O1847" s="12"/>
      <c r="P1847" s="12"/>
      <c r="Q1847" s="12"/>
    </row>
    <row r="1848" spans="1:17" ht="15.75" customHeight="1">
      <c r="A1848" s="37">
        <v>677920</v>
      </c>
      <c r="B1848" s="28" t="s">
        <v>3316</v>
      </c>
      <c r="C1848" s="28" t="s">
        <v>3432</v>
      </c>
      <c r="D1848" s="85">
        <v>5962</v>
      </c>
      <c r="E1848" s="103">
        <f t="shared" si="43"/>
        <v>3815.6800000000003</v>
      </c>
      <c r="F1848" s="28" t="s">
        <v>13</v>
      </c>
      <c r="G1848" s="28" t="s">
        <v>3317</v>
      </c>
      <c r="H1848" s="37" t="s">
        <v>3433</v>
      </c>
      <c r="I1848" s="12"/>
      <c r="J1848" s="12"/>
      <c r="K1848" s="12"/>
      <c r="L1848" s="12"/>
      <c r="M1848" s="12"/>
      <c r="N1848" s="12"/>
      <c r="O1848" s="12"/>
      <c r="P1848" s="12"/>
      <c r="Q1848" s="12"/>
    </row>
    <row r="1849" spans="1:17" ht="15.75" customHeight="1">
      <c r="A1849" s="37">
        <v>677921</v>
      </c>
      <c r="B1849" s="28" t="s">
        <v>3316</v>
      </c>
      <c r="C1849" s="28" t="s">
        <v>3434</v>
      </c>
      <c r="D1849" s="85">
        <v>4015</v>
      </c>
      <c r="E1849" s="103">
        <f t="shared" si="43"/>
        <v>2569.6</v>
      </c>
      <c r="F1849" s="28" t="s">
        <v>13</v>
      </c>
      <c r="G1849" s="28" t="s">
        <v>3317</v>
      </c>
      <c r="H1849" s="37" t="s">
        <v>3435</v>
      </c>
      <c r="I1849" s="12"/>
      <c r="J1849" s="12"/>
      <c r="K1849" s="12"/>
      <c r="L1849" s="12"/>
      <c r="M1849" s="12"/>
      <c r="N1849" s="12"/>
      <c r="O1849" s="12"/>
      <c r="P1849" s="12"/>
      <c r="Q1849" s="12"/>
    </row>
    <row r="1850" spans="1:17" ht="15.75" customHeight="1">
      <c r="A1850" s="30" t="s">
        <v>4829</v>
      </c>
      <c r="B1850" s="16"/>
      <c r="C1850" s="17"/>
      <c r="D1850" s="75"/>
      <c r="E1850" s="99"/>
      <c r="F1850" s="18"/>
      <c r="G1850" s="19"/>
      <c r="H1850" s="44"/>
      <c r="I1850" s="12"/>
      <c r="J1850" s="12"/>
      <c r="K1850" s="12"/>
      <c r="L1850" s="12"/>
      <c r="M1850" s="12"/>
      <c r="N1850" s="12"/>
      <c r="O1850" s="12"/>
      <c r="P1850" s="12"/>
      <c r="Q1850" s="12"/>
    </row>
    <row r="1851" spans="1:17" ht="15.75" customHeight="1">
      <c r="A1851" s="39" t="s">
        <v>5</v>
      </c>
      <c r="B1851" s="21" t="s">
        <v>6</v>
      </c>
      <c r="C1851" s="21" t="s">
        <v>7</v>
      </c>
      <c r="D1851" s="76" t="s">
        <v>8</v>
      </c>
      <c r="E1851" s="100"/>
      <c r="F1851" s="22" t="s">
        <v>9</v>
      </c>
      <c r="G1851" s="22" t="s">
        <v>10</v>
      </c>
      <c r="H1851" s="21" t="s">
        <v>11</v>
      </c>
      <c r="I1851" s="12"/>
      <c r="J1851" s="12"/>
      <c r="K1851" s="12"/>
      <c r="L1851" s="12"/>
      <c r="M1851" s="12"/>
      <c r="N1851" s="12"/>
      <c r="O1851" s="12"/>
      <c r="P1851" s="12"/>
      <c r="Q1851" s="12"/>
    </row>
    <row r="1852" spans="1:17" s="50" customFormat="1" ht="15.75" customHeight="1">
      <c r="A1852" s="47">
        <v>69961</v>
      </c>
      <c r="B1852" s="48" t="s">
        <v>3436</v>
      </c>
      <c r="C1852" s="48" t="s">
        <v>3438</v>
      </c>
      <c r="D1852" s="85">
        <v>480.9</v>
      </c>
      <c r="E1852" s="104">
        <f>SUM(D1852*0.77)</f>
        <v>370.29300000000001</v>
      </c>
      <c r="F1852" s="48" t="s">
        <v>13</v>
      </c>
      <c r="G1852" s="48" t="s">
        <v>3437</v>
      </c>
      <c r="H1852" s="47" t="s">
        <v>3439</v>
      </c>
      <c r="I1852" s="49"/>
      <c r="J1852" s="49"/>
      <c r="K1852" s="49"/>
      <c r="L1852" s="49"/>
      <c r="M1852" s="49"/>
      <c r="N1852" s="49"/>
      <c r="O1852" s="49"/>
      <c r="P1852" s="49"/>
      <c r="Q1852" s="49"/>
    </row>
    <row r="1853" spans="1:17" ht="15.75" customHeight="1">
      <c r="A1853" s="37">
        <v>76779</v>
      </c>
      <c r="B1853" s="28" t="s">
        <v>3436</v>
      </c>
      <c r="C1853" s="28" t="s">
        <v>3440</v>
      </c>
      <c r="D1853" s="56">
        <v>292.95</v>
      </c>
      <c r="E1853" s="104">
        <f>SUM(D1853*0.77)</f>
        <v>225.57149999999999</v>
      </c>
      <c r="F1853" s="28" t="s">
        <v>13</v>
      </c>
      <c r="G1853" s="28" t="s">
        <v>3437</v>
      </c>
      <c r="H1853" s="37" t="s">
        <v>3441</v>
      </c>
      <c r="I1853" s="12"/>
      <c r="J1853" s="12"/>
      <c r="K1853" s="12"/>
      <c r="L1853" s="12"/>
      <c r="M1853" s="12"/>
      <c r="N1853" s="12"/>
      <c r="O1853" s="12"/>
      <c r="P1853" s="12"/>
      <c r="Q1853" s="12"/>
    </row>
    <row r="1854" spans="1:17" ht="15.75" customHeight="1">
      <c r="A1854" s="37">
        <v>80120</v>
      </c>
      <c r="B1854" s="28" t="s">
        <v>3436</v>
      </c>
      <c r="C1854" s="28" t="s">
        <v>3442</v>
      </c>
      <c r="D1854" s="85">
        <v>415.8</v>
      </c>
      <c r="E1854" s="104">
        <f t="shared" ref="E1854:E1912" si="44">SUM(D1854*0.77)</f>
        <v>320.166</v>
      </c>
      <c r="F1854" s="28" t="s">
        <v>13</v>
      </c>
      <c r="G1854" s="28" t="s">
        <v>3437</v>
      </c>
      <c r="H1854" s="37" t="s">
        <v>3443</v>
      </c>
      <c r="I1854" s="12"/>
      <c r="J1854" s="12"/>
      <c r="K1854" s="12"/>
      <c r="L1854" s="12"/>
      <c r="M1854" s="12"/>
      <c r="N1854" s="12"/>
      <c r="O1854" s="12"/>
      <c r="P1854" s="12"/>
      <c r="Q1854" s="12"/>
    </row>
    <row r="1855" spans="1:17" ht="15.75" customHeight="1">
      <c r="A1855" s="37">
        <v>82602</v>
      </c>
      <c r="B1855" s="28" t="s">
        <v>3436</v>
      </c>
      <c r="C1855" s="28" t="s">
        <v>3444</v>
      </c>
      <c r="D1855" s="85">
        <v>245.7</v>
      </c>
      <c r="E1855" s="104">
        <f t="shared" si="44"/>
        <v>189.18899999999999</v>
      </c>
      <c r="F1855" s="28" t="s">
        <v>13</v>
      </c>
      <c r="G1855" s="28" t="s">
        <v>3437</v>
      </c>
      <c r="H1855" s="37" t="s">
        <v>3445</v>
      </c>
      <c r="I1855" s="12"/>
      <c r="J1855" s="12"/>
      <c r="K1855" s="12"/>
      <c r="L1855" s="12"/>
      <c r="M1855" s="12"/>
      <c r="N1855" s="12"/>
      <c r="O1855" s="12"/>
      <c r="P1855" s="12"/>
      <c r="Q1855" s="12"/>
    </row>
    <row r="1856" spans="1:17" ht="15.75" customHeight="1">
      <c r="A1856" s="37">
        <v>82603</v>
      </c>
      <c r="B1856" s="28" t="s">
        <v>3436</v>
      </c>
      <c r="C1856" s="28" t="s">
        <v>3446</v>
      </c>
      <c r="D1856" s="85">
        <v>427.35</v>
      </c>
      <c r="E1856" s="104">
        <f t="shared" si="44"/>
        <v>329.05950000000001</v>
      </c>
      <c r="F1856" s="28" t="s">
        <v>13</v>
      </c>
      <c r="G1856" s="28" t="s">
        <v>3437</v>
      </c>
      <c r="H1856" s="37" t="s">
        <v>3447</v>
      </c>
      <c r="I1856" s="12"/>
      <c r="J1856" s="12"/>
      <c r="K1856" s="12"/>
      <c r="L1856" s="12"/>
      <c r="M1856" s="12"/>
      <c r="N1856" s="12"/>
      <c r="O1856" s="12"/>
      <c r="P1856" s="12"/>
      <c r="Q1856" s="12"/>
    </row>
    <row r="1857" spans="1:17" ht="15.75" customHeight="1">
      <c r="A1857" s="37">
        <v>82604</v>
      </c>
      <c r="B1857" s="28" t="s">
        <v>3436</v>
      </c>
      <c r="C1857" s="28" t="s">
        <v>3448</v>
      </c>
      <c r="D1857" s="85">
        <v>245.7</v>
      </c>
      <c r="E1857" s="104">
        <f t="shared" si="44"/>
        <v>189.18899999999999</v>
      </c>
      <c r="F1857" s="28" t="s">
        <v>13</v>
      </c>
      <c r="G1857" s="28" t="s">
        <v>3437</v>
      </c>
      <c r="H1857" s="37" t="s">
        <v>3449</v>
      </c>
      <c r="I1857" s="12"/>
      <c r="J1857" s="12"/>
      <c r="K1857" s="12"/>
      <c r="L1857" s="12"/>
      <c r="M1857" s="12"/>
      <c r="N1857" s="12"/>
      <c r="O1857" s="12"/>
      <c r="P1857" s="12"/>
      <c r="Q1857" s="12"/>
    </row>
    <row r="1858" spans="1:17" ht="15.75" customHeight="1">
      <c r="A1858" s="37">
        <v>85987</v>
      </c>
      <c r="B1858" s="28" t="s">
        <v>3436</v>
      </c>
      <c r="C1858" s="28" t="s">
        <v>3450</v>
      </c>
      <c r="D1858" s="85">
        <v>373.8</v>
      </c>
      <c r="E1858" s="104">
        <f t="shared" si="44"/>
        <v>287.82600000000002</v>
      </c>
      <c r="F1858" s="28" t="s">
        <v>13</v>
      </c>
      <c r="G1858" s="28" t="s">
        <v>3437</v>
      </c>
      <c r="H1858" s="37" t="s">
        <v>3451</v>
      </c>
      <c r="I1858" s="12"/>
      <c r="J1858" s="12"/>
      <c r="K1858" s="12"/>
      <c r="L1858" s="12"/>
      <c r="M1858" s="12"/>
      <c r="N1858" s="12"/>
      <c r="O1858" s="12"/>
      <c r="P1858" s="12"/>
      <c r="Q1858" s="12"/>
    </row>
    <row r="1859" spans="1:17" ht="15.75" customHeight="1">
      <c r="A1859" s="37">
        <v>86449</v>
      </c>
      <c r="B1859" s="28" t="s">
        <v>3436</v>
      </c>
      <c r="C1859" s="28" t="s">
        <v>3452</v>
      </c>
      <c r="D1859" s="85">
        <v>468.3</v>
      </c>
      <c r="E1859" s="104">
        <f t="shared" si="44"/>
        <v>360.59100000000001</v>
      </c>
      <c r="F1859" s="28" t="s">
        <v>13</v>
      </c>
      <c r="G1859" s="28" t="s">
        <v>3437</v>
      </c>
      <c r="H1859" s="37" t="s">
        <v>3453</v>
      </c>
      <c r="I1859" s="12"/>
      <c r="J1859" s="12"/>
      <c r="K1859" s="12"/>
      <c r="L1859" s="12"/>
      <c r="M1859" s="12"/>
      <c r="N1859" s="12"/>
      <c r="O1859" s="12"/>
      <c r="P1859" s="12"/>
      <c r="Q1859" s="12"/>
    </row>
    <row r="1860" spans="1:17" s="50" customFormat="1" ht="15.75" customHeight="1">
      <c r="A1860" s="47">
        <v>87367</v>
      </c>
      <c r="B1860" s="48" t="s">
        <v>3436</v>
      </c>
      <c r="C1860" s="48" t="s">
        <v>3454</v>
      </c>
      <c r="D1860" s="85">
        <v>330.75</v>
      </c>
      <c r="E1860" s="104">
        <f t="shared" si="44"/>
        <v>254.67750000000001</v>
      </c>
      <c r="F1860" s="48" t="s">
        <v>13</v>
      </c>
      <c r="G1860" s="48" t="s">
        <v>3437</v>
      </c>
      <c r="H1860" s="47" t="s">
        <v>3455</v>
      </c>
      <c r="I1860" s="49"/>
      <c r="J1860" s="49"/>
      <c r="K1860" s="49"/>
      <c r="L1860" s="49"/>
      <c r="M1860" s="49"/>
      <c r="N1860" s="49"/>
      <c r="O1860" s="49"/>
      <c r="P1860" s="49"/>
      <c r="Q1860" s="49"/>
    </row>
    <row r="1861" spans="1:17" ht="15.75" customHeight="1">
      <c r="A1861" s="37">
        <v>90607</v>
      </c>
      <c r="B1861" s="28" t="s">
        <v>3436</v>
      </c>
      <c r="C1861" s="28" t="s">
        <v>3456</v>
      </c>
      <c r="D1861" s="85">
        <v>53</v>
      </c>
      <c r="E1861" s="104">
        <f t="shared" si="44"/>
        <v>40.81</v>
      </c>
      <c r="F1861" s="28" t="s">
        <v>261</v>
      </c>
      <c r="G1861" s="28" t="s">
        <v>3437</v>
      </c>
      <c r="H1861" s="37" t="s">
        <v>3457</v>
      </c>
      <c r="I1861" s="12"/>
      <c r="J1861" s="12"/>
      <c r="K1861" s="12"/>
      <c r="L1861" s="12"/>
      <c r="M1861" s="12"/>
      <c r="N1861" s="12"/>
      <c r="O1861" s="12"/>
      <c r="P1861" s="12"/>
      <c r="Q1861" s="12"/>
    </row>
    <row r="1862" spans="1:17" ht="15.75" customHeight="1">
      <c r="A1862" s="37">
        <v>1300056</v>
      </c>
      <c r="B1862" s="28" t="s">
        <v>3436</v>
      </c>
      <c r="C1862" s="28" t="s">
        <v>3460</v>
      </c>
      <c r="D1862" s="85">
        <v>460.95</v>
      </c>
      <c r="E1862" s="104">
        <f t="shared" si="44"/>
        <v>354.93149999999997</v>
      </c>
      <c r="F1862" s="28" t="s">
        <v>13</v>
      </c>
      <c r="G1862" s="28" t="s">
        <v>3437</v>
      </c>
      <c r="H1862" s="37" t="s">
        <v>3461</v>
      </c>
      <c r="I1862" s="12"/>
      <c r="J1862" s="12"/>
      <c r="K1862" s="12"/>
      <c r="L1862" s="12"/>
      <c r="M1862" s="12"/>
      <c r="N1862" s="12"/>
      <c r="O1862" s="12"/>
      <c r="P1862" s="12"/>
      <c r="Q1862" s="12"/>
    </row>
    <row r="1863" spans="1:17" ht="15.75" customHeight="1">
      <c r="A1863" s="37">
        <v>1300060</v>
      </c>
      <c r="B1863" s="28" t="s">
        <v>3436</v>
      </c>
      <c r="C1863" s="28" t="s">
        <v>3462</v>
      </c>
      <c r="D1863" s="85">
        <v>374.85</v>
      </c>
      <c r="E1863" s="104">
        <f t="shared" si="44"/>
        <v>288.6345</v>
      </c>
      <c r="F1863" s="28" t="s">
        <v>13</v>
      </c>
      <c r="G1863" s="28" t="s">
        <v>3437</v>
      </c>
      <c r="H1863" s="37" t="s">
        <v>3463</v>
      </c>
      <c r="I1863" s="12"/>
      <c r="J1863" s="12"/>
      <c r="K1863" s="12"/>
      <c r="L1863" s="12"/>
      <c r="M1863" s="12"/>
      <c r="N1863" s="12"/>
      <c r="O1863" s="12"/>
      <c r="P1863" s="12"/>
      <c r="Q1863" s="12"/>
    </row>
    <row r="1864" spans="1:17" ht="15.75" customHeight="1">
      <c r="A1864" s="37">
        <v>1321701</v>
      </c>
      <c r="B1864" s="28" t="s">
        <v>3436</v>
      </c>
      <c r="C1864" s="28" t="s">
        <v>3464</v>
      </c>
      <c r="D1864" s="85">
        <v>16</v>
      </c>
      <c r="E1864" s="104">
        <f t="shared" si="44"/>
        <v>12.32</v>
      </c>
      <c r="F1864" s="28" t="s">
        <v>13</v>
      </c>
      <c r="G1864" s="28" t="s">
        <v>3437</v>
      </c>
      <c r="H1864" s="37" t="s">
        <v>3465</v>
      </c>
      <c r="I1864" s="12"/>
      <c r="J1864" s="12"/>
      <c r="K1864" s="12"/>
      <c r="L1864" s="12"/>
      <c r="M1864" s="12"/>
      <c r="N1864" s="12"/>
      <c r="O1864" s="12"/>
      <c r="P1864" s="12"/>
      <c r="Q1864" s="12"/>
    </row>
    <row r="1865" spans="1:17" ht="15.75" customHeight="1">
      <c r="A1865" s="37">
        <v>1321702</v>
      </c>
      <c r="B1865" s="28" t="s">
        <v>3436</v>
      </c>
      <c r="C1865" s="28" t="s">
        <v>3466</v>
      </c>
      <c r="D1865" s="85">
        <v>16</v>
      </c>
      <c r="E1865" s="104">
        <f t="shared" si="44"/>
        <v>12.32</v>
      </c>
      <c r="F1865" s="28" t="s">
        <v>13</v>
      </c>
      <c r="G1865" s="28" t="s">
        <v>3437</v>
      </c>
      <c r="H1865" s="37" t="s">
        <v>3467</v>
      </c>
      <c r="I1865" s="12"/>
      <c r="J1865" s="12"/>
      <c r="K1865" s="12"/>
      <c r="L1865" s="12"/>
      <c r="M1865" s="12"/>
      <c r="N1865" s="12"/>
      <c r="O1865" s="12"/>
      <c r="P1865" s="12"/>
      <c r="Q1865" s="12"/>
    </row>
    <row r="1866" spans="1:17" ht="15.75" customHeight="1">
      <c r="A1866" s="37">
        <v>1321703</v>
      </c>
      <c r="B1866" s="28" t="s">
        <v>3436</v>
      </c>
      <c r="C1866" s="28" t="s">
        <v>3468</v>
      </c>
      <c r="D1866" s="85">
        <v>16</v>
      </c>
      <c r="E1866" s="104">
        <f t="shared" si="44"/>
        <v>12.32</v>
      </c>
      <c r="F1866" s="28" t="s">
        <v>13</v>
      </c>
      <c r="G1866" s="28" t="s">
        <v>3437</v>
      </c>
      <c r="H1866" s="37" t="s">
        <v>3469</v>
      </c>
      <c r="I1866" s="12"/>
      <c r="J1866" s="12"/>
      <c r="K1866" s="12"/>
      <c r="L1866" s="12"/>
      <c r="M1866" s="12"/>
      <c r="N1866" s="12"/>
      <c r="O1866" s="12"/>
      <c r="P1866" s="12"/>
      <c r="Q1866" s="12"/>
    </row>
    <row r="1867" spans="1:17" ht="15.75" customHeight="1">
      <c r="A1867" s="37">
        <v>1321704</v>
      </c>
      <c r="B1867" s="28" t="s">
        <v>3436</v>
      </c>
      <c r="C1867" s="28" t="s">
        <v>3470</v>
      </c>
      <c r="D1867" s="85">
        <v>16</v>
      </c>
      <c r="E1867" s="104">
        <f t="shared" si="44"/>
        <v>12.32</v>
      </c>
      <c r="F1867" s="28" t="s">
        <v>13</v>
      </c>
      <c r="G1867" s="28" t="s">
        <v>3437</v>
      </c>
      <c r="H1867" s="37" t="s">
        <v>3471</v>
      </c>
      <c r="I1867" s="12"/>
      <c r="J1867" s="12"/>
      <c r="K1867" s="12"/>
      <c r="L1867" s="12"/>
      <c r="M1867" s="12"/>
      <c r="N1867" s="12"/>
      <c r="O1867" s="12"/>
      <c r="P1867" s="12"/>
      <c r="Q1867" s="12"/>
    </row>
    <row r="1868" spans="1:17" s="50" customFormat="1" ht="15.75" customHeight="1">
      <c r="A1868" s="47">
        <v>1387431</v>
      </c>
      <c r="B1868" s="48" t="s">
        <v>3436</v>
      </c>
      <c r="C1868" s="48" t="s">
        <v>3472</v>
      </c>
      <c r="D1868" s="85">
        <v>610.04999999999995</v>
      </c>
      <c r="E1868" s="104">
        <f t="shared" si="44"/>
        <v>469.73849999999999</v>
      </c>
      <c r="F1868" s="48" t="s">
        <v>13</v>
      </c>
      <c r="G1868" s="48" t="s">
        <v>3437</v>
      </c>
      <c r="H1868" s="47" t="s">
        <v>3473</v>
      </c>
      <c r="I1868" s="49"/>
      <c r="J1868" s="49"/>
      <c r="K1868" s="49"/>
      <c r="L1868" s="49"/>
      <c r="M1868" s="49"/>
      <c r="N1868" s="49"/>
      <c r="O1868" s="49"/>
      <c r="P1868" s="49"/>
      <c r="Q1868" s="49"/>
    </row>
    <row r="1869" spans="1:17" ht="15.75" customHeight="1">
      <c r="A1869" s="37">
        <v>1388377</v>
      </c>
      <c r="B1869" s="28" t="s">
        <v>3436</v>
      </c>
      <c r="C1869" s="28" t="s">
        <v>3474</v>
      </c>
      <c r="D1869" s="85">
        <v>610.04999999999995</v>
      </c>
      <c r="E1869" s="104">
        <f t="shared" si="44"/>
        <v>469.73849999999999</v>
      </c>
      <c r="F1869" s="28" t="s">
        <v>13</v>
      </c>
      <c r="G1869" s="28" t="s">
        <v>3437</v>
      </c>
      <c r="H1869" s="37" t="s">
        <v>3475</v>
      </c>
      <c r="I1869" s="12"/>
      <c r="J1869" s="12"/>
      <c r="K1869" s="12"/>
      <c r="L1869" s="12"/>
      <c r="M1869" s="12"/>
      <c r="N1869" s="12"/>
      <c r="O1869" s="12"/>
      <c r="P1869" s="12"/>
      <c r="Q1869" s="12"/>
    </row>
    <row r="1870" spans="1:17" ht="15.75" customHeight="1">
      <c r="A1870" s="37">
        <v>1402806</v>
      </c>
      <c r="B1870" s="28" t="s">
        <v>3436</v>
      </c>
      <c r="C1870" s="28" t="s">
        <v>3476</v>
      </c>
      <c r="D1870" s="85">
        <v>564.9</v>
      </c>
      <c r="E1870" s="104">
        <f t="shared" si="44"/>
        <v>434.97300000000001</v>
      </c>
      <c r="F1870" s="28" t="s">
        <v>13</v>
      </c>
      <c r="G1870" s="28" t="s">
        <v>3437</v>
      </c>
      <c r="H1870" s="37" t="s">
        <v>3477</v>
      </c>
      <c r="I1870" s="12"/>
      <c r="J1870" s="12"/>
      <c r="K1870" s="12"/>
      <c r="L1870" s="12"/>
      <c r="M1870" s="12"/>
      <c r="N1870" s="12"/>
      <c r="O1870" s="12"/>
      <c r="P1870" s="12"/>
      <c r="Q1870" s="12"/>
    </row>
    <row r="1871" spans="1:17" ht="15.75" customHeight="1">
      <c r="A1871" s="37">
        <v>1402809</v>
      </c>
      <c r="B1871" s="28" t="s">
        <v>3436</v>
      </c>
      <c r="C1871" s="28" t="s">
        <v>3478</v>
      </c>
      <c r="D1871" s="85">
        <v>556.5</v>
      </c>
      <c r="E1871" s="104">
        <f t="shared" si="44"/>
        <v>428.505</v>
      </c>
      <c r="F1871" s="28" t="s">
        <v>13</v>
      </c>
      <c r="G1871" s="28" t="s">
        <v>3437</v>
      </c>
      <c r="H1871" s="37" t="s">
        <v>3479</v>
      </c>
      <c r="I1871" s="12"/>
      <c r="J1871" s="12"/>
      <c r="K1871" s="12"/>
      <c r="L1871" s="12"/>
      <c r="M1871" s="12"/>
      <c r="N1871" s="12"/>
      <c r="O1871" s="12"/>
      <c r="P1871" s="12"/>
      <c r="Q1871" s="12"/>
    </row>
    <row r="1872" spans="1:17" ht="15.75" customHeight="1">
      <c r="A1872" s="37">
        <v>1407120</v>
      </c>
      <c r="B1872" s="28" t="s">
        <v>3436</v>
      </c>
      <c r="C1872" s="28" t="s">
        <v>3480</v>
      </c>
      <c r="D1872" s="85">
        <v>245.7</v>
      </c>
      <c r="E1872" s="104">
        <f t="shared" si="44"/>
        <v>189.18899999999999</v>
      </c>
      <c r="F1872" s="28" t="s">
        <v>13</v>
      </c>
      <c r="G1872" s="28" t="s">
        <v>3437</v>
      </c>
      <c r="H1872" s="37" t="s">
        <v>3481</v>
      </c>
      <c r="I1872" s="12"/>
      <c r="J1872" s="12"/>
      <c r="K1872" s="12"/>
      <c r="L1872" s="12"/>
      <c r="M1872" s="12"/>
      <c r="N1872" s="12"/>
      <c r="O1872" s="12"/>
      <c r="P1872" s="12"/>
      <c r="Q1872" s="12"/>
    </row>
    <row r="1873" spans="1:17" ht="15.75" customHeight="1">
      <c r="A1873" s="37">
        <v>1407121</v>
      </c>
      <c r="B1873" s="28" t="s">
        <v>3436</v>
      </c>
      <c r="C1873" s="28" t="s">
        <v>3482</v>
      </c>
      <c r="D1873" s="85">
        <v>610.04999999999995</v>
      </c>
      <c r="E1873" s="104">
        <f t="shared" si="44"/>
        <v>469.73849999999999</v>
      </c>
      <c r="F1873" s="28" t="s">
        <v>13</v>
      </c>
      <c r="G1873" s="28" t="s">
        <v>3437</v>
      </c>
      <c r="H1873" s="37" t="s">
        <v>3483</v>
      </c>
      <c r="I1873" s="12"/>
      <c r="J1873" s="12"/>
      <c r="K1873" s="12"/>
      <c r="L1873" s="12"/>
      <c r="M1873" s="12"/>
      <c r="N1873" s="12"/>
      <c r="O1873" s="12"/>
      <c r="P1873" s="12"/>
      <c r="Q1873" s="12"/>
    </row>
    <row r="1874" spans="1:17" ht="15.75" customHeight="1">
      <c r="A1874" s="37">
        <v>1411147</v>
      </c>
      <c r="B1874" s="28" t="s">
        <v>3436</v>
      </c>
      <c r="C1874" s="28" t="s">
        <v>3484</v>
      </c>
      <c r="D1874" s="85">
        <v>132.30000000000001</v>
      </c>
      <c r="E1874" s="104">
        <f t="shared" si="44"/>
        <v>101.87100000000001</v>
      </c>
      <c r="F1874" s="28" t="s">
        <v>13</v>
      </c>
      <c r="G1874" s="28" t="s">
        <v>3437</v>
      </c>
      <c r="H1874" s="37" t="s">
        <v>3485</v>
      </c>
      <c r="I1874" s="12"/>
      <c r="J1874" s="12"/>
      <c r="K1874" s="12"/>
      <c r="L1874" s="12"/>
      <c r="M1874" s="12"/>
      <c r="N1874" s="12"/>
      <c r="O1874" s="12"/>
      <c r="P1874" s="12"/>
      <c r="Q1874" s="12"/>
    </row>
    <row r="1875" spans="1:17" s="50" customFormat="1" ht="15.75" customHeight="1">
      <c r="A1875" s="47">
        <v>1468166</v>
      </c>
      <c r="B1875" s="48" t="s">
        <v>3436</v>
      </c>
      <c r="C1875" s="48" t="s">
        <v>3486</v>
      </c>
      <c r="D1875" s="56">
        <v>78</v>
      </c>
      <c r="E1875" s="104">
        <f t="shared" si="44"/>
        <v>60.06</v>
      </c>
      <c r="F1875" s="48" t="s">
        <v>13</v>
      </c>
      <c r="G1875" s="48" t="s">
        <v>3437</v>
      </c>
      <c r="H1875" s="47" t="s">
        <v>3487</v>
      </c>
      <c r="I1875" s="49"/>
      <c r="J1875" s="49"/>
      <c r="K1875" s="49"/>
      <c r="L1875" s="49"/>
      <c r="M1875" s="49"/>
      <c r="N1875" s="49"/>
      <c r="O1875" s="49"/>
      <c r="P1875" s="49"/>
      <c r="Q1875" s="49"/>
    </row>
    <row r="1876" spans="1:17" ht="15.75" customHeight="1">
      <c r="A1876" s="37">
        <v>1469378</v>
      </c>
      <c r="B1876" s="28" t="s">
        <v>3436</v>
      </c>
      <c r="C1876" s="28" t="s">
        <v>3488</v>
      </c>
      <c r="D1876" s="85">
        <v>610.04999999999995</v>
      </c>
      <c r="E1876" s="104">
        <f t="shared" si="44"/>
        <v>469.73849999999999</v>
      </c>
      <c r="F1876" s="28" t="s">
        <v>13</v>
      </c>
      <c r="G1876" s="28" t="s">
        <v>3437</v>
      </c>
      <c r="H1876" s="37" t="s">
        <v>3489</v>
      </c>
      <c r="I1876" s="12"/>
      <c r="J1876" s="12"/>
      <c r="K1876" s="12"/>
      <c r="L1876" s="12"/>
      <c r="M1876" s="12"/>
      <c r="N1876" s="12"/>
      <c r="O1876" s="12"/>
      <c r="P1876" s="12"/>
      <c r="Q1876" s="12"/>
    </row>
    <row r="1877" spans="1:17" ht="15.75" customHeight="1">
      <c r="A1877" s="37">
        <v>1498246</v>
      </c>
      <c r="B1877" s="28" t="s">
        <v>3436</v>
      </c>
      <c r="C1877" s="28" t="s">
        <v>3490</v>
      </c>
      <c r="D1877" s="85">
        <v>621.6</v>
      </c>
      <c r="E1877" s="104">
        <f t="shared" si="44"/>
        <v>478.63200000000001</v>
      </c>
      <c r="F1877" s="28" t="s">
        <v>13</v>
      </c>
      <c r="G1877" s="28" t="s">
        <v>3437</v>
      </c>
      <c r="H1877" s="37" t="s">
        <v>3491</v>
      </c>
      <c r="I1877" s="12"/>
      <c r="J1877" s="12"/>
      <c r="K1877" s="12"/>
      <c r="L1877" s="12"/>
      <c r="M1877" s="12"/>
      <c r="N1877" s="12"/>
      <c r="O1877" s="12"/>
      <c r="P1877" s="12"/>
      <c r="Q1877" s="12"/>
    </row>
    <row r="1878" spans="1:17" ht="15.75" customHeight="1">
      <c r="A1878" s="37">
        <v>1498247</v>
      </c>
      <c r="B1878" s="28" t="s">
        <v>3436</v>
      </c>
      <c r="C1878" s="28" t="s">
        <v>3492</v>
      </c>
      <c r="D1878" s="85">
        <v>764.4</v>
      </c>
      <c r="E1878" s="104">
        <f t="shared" si="44"/>
        <v>588.58799999999997</v>
      </c>
      <c r="F1878" s="28" t="s">
        <v>13</v>
      </c>
      <c r="G1878" s="28" t="s">
        <v>3437</v>
      </c>
      <c r="H1878" s="37" t="s">
        <v>3493</v>
      </c>
      <c r="I1878" s="12"/>
      <c r="J1878" s="12"/>
      <c r="K1878" s="12"/>
      <c r="L1878" s="12"/>
      <c r="M1878" s="12"/>
      <c r="N1878" s="12"/>
      <c r="O1878" s="12"/>
      <c r="P1878" s="12"/>
      <c r="Q1878" s="12"/>
    </row>
    <row r="1879" spans="1:17" ht="15.75" customHeight="1">
      <c r="A1879" s="37">
        <v>1498248</v>
      </c>
      <c r="B1879" s="28" t="s">
        <v>3436</v>
      </c>
      <c r="C1879" s="28" t="s">
        <v>3494</v>
      </c>
      <c r="D1879" s="85">
        <v>557.54999999999995</v>
      </c>
      <c r="E1879" s="104">
        <f t="shared" si="44"/>
        <v>429.31349999999998</v>
      </c>
      <c r="F1879" s="28" t="s">
        <v>13</v>
      </c>
      <c r="G1879" s="28" t="s">
        <v>3437</v>
      </c>
      <c r="H1879" s="37" t="s">
        <v>3495</v>
      </c>
      <c r="I1879" s="12"/>
      <c r="J1879" s="12"/>
      <c r="K1879" s="12"/>
      <c r="L1879" s="12"/>
      <c r="M1879" s="12"/>
      <c r="N1879" s="12"/>
      <c r="O1879" s="12"/>
      <c r="P1879" s="12"/>
      <c r="Q1879" s="12"/>
    </row>
    <row r="1880" spans="1:17" ht="15.75" customHeight="1">
      <c r="A1880" s="37">
        <v>1528001</v>
      </c>
      <c r="B1880" s="28" t="s">
        <v>3436</v>
      </c>
      <c r="C1880" s="28" t="s">
        <v>3496</v>
      </c>
      <c r="D1880" s="85">
        <v>505</v>
      </c>
      <c r="E1880" s="104">
        <f t="shared" si="44"/>
        <v>388.85</v>
      </c>
      <c r="F1880" s="28" t="s">
        <v>13</v>
      </c>
      <c r="G1880" s="28" t="s">
        <v>3437</v>
      </c>
      <c r="H1880" s="37" t="s">
        <v>3497</v>
      </c>
      <c r="I1880" s="12"/>
      <c r="J1880" s="12"/>
      <c r="K1880" s="12"/>
      <c r="L1880" s="12"/>
      <c r="M1880" s="12"/>
      <c r="N1880" s="12"/>
      <c r="O1880" s="12"/>
      <c r="P1880" s="12"/>
      <c r="Q1880" s="12"/>
    </row>
    <row r="1881" spans="1:17" ht="15.75" customHeight="1">
      <c r="A1881" s="37">
        <v>1530106</v>
      </c>
      <c r="B1881" s="28" t="s">
        <v>3436</v>
      </c>
      <c r="C1881" s="28" t="s">
        <v>3498</v>
      </c>
      <c r="D1881" s="85">
        <v>262</v>
      </c>
      <c r="E1881" s="104">
        <f t="shared" si="44"/>
        <v>201.74</v>
      </c>
      <c r="F1881" s="28" t="s">
        <v>13</v>
      </c>
      <c r="G1881" s="28" t="s">
        <v>3437</v>
      </c>
      <c r="H1881" s="37" t="s">
        <v>3499</v>
      </c>
      <c r="I1881" s="12"/>
      <c r="J1881" s="12"/>
      <c r="K1881" s="12"/>
      <c r="L1881" s="12"/>
      <c r="M1881" s="12"/>
      <c r="N1881" s="12"/>
      <c r="O1881" s="12"/>
      <c r="P1881" s="12"/>
      <c r="Q1881" s="12"/>
    </row>
    <row r="1882" spans="1:17" s="50" customFormat="1" ht="15.75" customHeight="1">
      <c r="A1882" s="47">
        <v>1530117</v>
      </c>
      <c r="B1882" s="48" t="s">
        <v>3436</v>
      </c>
      <c r="C1882" s="48" t="s">
        <v>3500</v>
      </c>
      <c r="D1882" s="85">
        <v>91.35</v>
      </c>
      <c r="E1882" s="104">
        <f t="shared" si="44"/>
        <v>70.339500000000001</v>
      </c>
      <c r="F1882" s="48" t="s">
        <v>13</v>
      </c>
      <c r="G1882" s="48" t="s">
        <v>3437</v>
      </c>
      <c r="H1882" s="47" t="s">
        <v>3501</v>
      </c>
      <c r="I1882" s="49"/>
      <c r="J1882" s="49"/>
      <c r="K1882" s="49"/>
      <c r="L1882" s="49"/>
      <c r="M1882" s="49"/>
      <c r="N1882" s="49"/>
      <c r="O1882" s="49"/>
      <c r="P1882" s="49"/>
      <c r="Q1882" s="49"/>
    </row>
    <row r="1883" spans="1:17" ht="15.75" customHeight="1">
      <c r="A1883" s="37">
        <v>1530118</v>
      </c>
      <c r="B1883" s="28" t="s">
        <v>3436</v>
      </c>
      <c r="C1883" s="28" t="s">
        <v>3502</v>
      </c>
      <c r="D1883" s="85">
        <v>102.9</v>
      </c>
      <c r="E1883" s="104">
        <f t="shared" si="44"/>
        <v>79.233000000000004</v>
      </c>
      <c r="F1883" s="28" t="s">
        <v>13</v>
      </c>
      <c r="G1883" s="28" t="s">
        <v>3437</v>
      </c>
      <c r="H1883" s="37" t="s">
        <v>3503</v>
      </c>
      <c r="I1883" s="12"/>
      <c r="J1883" s="12"/>
      <c r="K1883" s="12"/>
      <c r="L1883" s="12"/>
      <c r="M1883" s="12"/>
      <c r="N1883" s="12"/>
      <c r="O1883" s="12"/>
      <c r="P1883" s="12"/>
      <c r="Q1883" s="12"/>
    </row>
    <row r="1884" spans="1:17" ht="15.75" customHeight="1">
      <c r="A1884" s="37">
        <v>1531318</v>
      </c>
      <c r="B1884" s="28" t="s">
        <v>3436</v>
      </c>
      <c r="C1884" s="28" t="s">
        <v>3504</v>
      </c>
      <c r="D1884" s="85">
        <v>652.04999999999995</v>
      </c>
      <c r="E1884" s="104">
        <f t="shared" si="44"/>
        <v>502.07849999999996</v>
      </c>
      <c r="F1884" s="28" t="s">
        <v>13</v>
      </c>
      <c r="G1884" s="28" t="s">
        <v>3437</v>
      </c>
      <c r="H1884" s="37" t="s">
        <v>3505</v>
      </c>
      <c r="I1884" s="12"/>
      <c r="J1884" s="12"/>
      <c r="K1884" s="12"/>
      <c r="L1884" s="12"/>
      <c r="M1884" s="12"/>
      <c r="N1884" s="12"/>
      <c r="O1884" s="12"/>
      <c r="P1884" s="12"/>
      <c r="Q1884" s="12"/>
    </row>
    <row r="1885" spans="1:17" ht="15.75" customHeight="1">
      <c r="A1885" s="37">
        <v>1540444</v>
      </c>
      <c r="B1885" s="28" t="s">
        <v>3436</v>
      </c>
      <c r="C1885" s="28" t="s">
        <v>3506</v>
      </c>
      <c r="D1885" s="85">
        <v>599.54999999999995</v>
      </c>
      <c r="E1885" s="104">
        <f t="shared" si="44"/>
        <v>461.65349999999995</v>
      </c>
      <c r="F1885" s="28" t="s">
        <v>13</v>
      </c>
      <c r="G1885" s="28" t="s">
        <v>3437</v>
      </c>
      <c r="H1885" s="37" t="s">
        <v>3507</v>
      </c>
      <c r="I1885" s="12"/>
      <c r="J1885" s="12"/>
      <c r="K1885" s="12"/>
      <c r="L1885" s="12"/>
      <c r="M1885" s="12"/>
      <c r="N1885" s="12"/>
      <c r="O1885" s="12"/>
      <c r="P1885" s="12"/>
      <c r="Q1885" s="12"/>
    </row>
    <row r="1886" spans="1:17" ht="15.75" customHeight="1">
      <c r="A1886" s="37">
        <v>1543040</v>
      </c>
      <c r="B1886" s="28" t="s">
        <v>3436</v>
      </c>
      <c r="C1886" s="28" t="s">
        <v>3508</v>
      </c>
      <c r="D1886" s="85">
        <v>51</v>
      </c>
      <c r="E1886" s="104">
        <f t="shared" si="44"/>
        <v>39.270000000000003</v>
      </c>
      <c r="F1886" s="28" t="s">
        <v>13</v>
      </c>
      <c r="G1886" s="28" t="s">
        <v>3437</v>
      </c>
      <c r="H1886" s="37" t="s">
        <v>3509</v>
      </c>
      <c r="I1886" s="12"/>
      <c r="J1886" s="12"/>
      <c r="K1886" s="12"/>
      <c r="L1886" s="12"/>
      <c r="M1886" s="12"/>
      <c r="N1886" s="12"/>
      <c r="O1886" s="12"/>
      <c r="P1886" s="12"/>
      <c r="Q1886" s="12"/>
    </row>
    <row r="1887" spans="1:17" ht="15.75" customHeight="1">
      <c r="A1887" s="37">
        <v>1566449</v>
      </c>
      <c r="B1887" s="28" t="s">
        <v>3436</v>
      </c>
      <c r="C1887" s="28" t="s">
        <v>3510</v>
      </c>
      <c r="D1887" s="85">
        <v>325</v>
      </c>
      <c r="E1887" s="104">
        <f t="shared" si="44"/>
        <v>250.25</v>
      </c>
      <c r="F1887" s="28" t="s">
        <v>13</v>
      </c>
      <c r="G1887" s="28" t="s">
        <v>3437</v>
      </c>
      <c r="H1887" s="37" t="s">
        <v>3511</v>
      </c>
      <c r="I1887" s="12"/>
      <c r="J1887" s="12"/>
      <c r="K1887" s="12"/>
      <c r="L1887" s="12"/>
      <c r="M1887" s="12"/>
      <c r="N1887" s="12"/>
      <c r="O1887" s="12"/>
      <c r="P1887" s="12"/>
      <c r="Q1887" s="12"/>
    </row>
    <row r="1888" spans="1:17" ht="15.75" customHeight="1">
      <c r="A1888" s="37">
        <v>1566450</v>
      </c>
      <c r="B1888" s="28" t="s">
        <v>3436</v>
      </c>
      <c r="C1888" s="28" t="s">
        <v>3512</v>
      </c>
      <c r="D1888" s="85">
        <v>530</v>
      </c>
      <c r="E1888" s="104">
        <f t="shared" si="44"/>
        <v>408.1</v>
      </c>
      <c r="F1888" s="28" t="s">
        <v>13</v>
      </c>
      <c r="G1888" s="28" t="s">
        <v>3437</v>
      </c>
      <c r="H1888" s="37" t="s">
        <v>3513</v>
      </c>
      <c r="I1888" s="12"/>
      <c r="J1888" s="12"/>
      <c r="K1888" s="12"/>
      <c r="L1888" s="12"/>
      <c r="M1888" s="12"/>
      <c r="N1888" s="12"/>
      <c r="O1888" s="12"/>
      <c r="P1888" s="12"/>
      <c r="Q1888" s="12"/>
    </row>
    <row r="1889" spans="1:17" ht="15.75" customHeight="1">
      <c r="A1889" s="37">
        <v>1566451</v>
      </c>
      <c r="B1889" s="28" t="s">
        <v>3436</v>
      </c>
      <c r="C1889" s="28" t="s">
        <v>3514</v>
      </c>
      <c r="D1889" s="85">
        <v>625</v>
      </c>
      <c r="E1889" s="104">
        <f t="shared" si="44"/>
        <v>481.25</v>
      </c>
      <c r="F1889" s="28" t="s">
        <v>13</v>
      </c>
      <c r="G1889" s="28" t="s">
        <v>3437</v>
      </c>
      <c r="H1889" s="37" t="s">
        <v>3515</v>
      </c>
      <c r="I1889" s="12"/>
      <c r="J1889" s="12"/>
      <c r="K1889" s="12"/>
      <c r="L1889" s="12"/>
      <c r="M1889" s="12"/>
      <c r="N1889" s="12"/>
      <c r="O1889" s="12"/>
      <c r="P1889" s="12"/>
      <c r="Q1889" s="12"/>
    </row>
    <row r="1890" spans="1:17" ht="15.75" customHeight="1">
      <c r="A1890" s="37">
        <v>1566452</v>
      </c>
      <c r="B1890" s="28" t="s">
        <v>3436</v>
      </c>
      <c r="C1890" s="28" t="s">
        <v>3516</v>
      </c>
      <c r="D1890" s="85">
        <v>375</v>
      </c>
      <c r="E1890" s="104">
        <f t="shared" si="44"/>
        <v>288.75</v>
      </c>
      <c r="F1890" s="28" t="s">
        <v>13</v>
      </c>
      <c r="G1890" s="28" t="s">
        <v>3437</v>
      </c>
      <c r="H1890" s="37" t="s">
        <v>3517</v>
      </c>
      <c r="I1890" s="12"/>
      <c r="J1890" s="12"/>
      <c r="K1890" s="12"/>
      <c r="L1890" s="12"/>
      <c r="M1890" s="12"/>
      <c r="N1890" s="12"/>
      <c r="O1890" s="12"/>
      <c r="P1890" s="12"/>
      <c r="Q1890" s="12"/>
    </row>
    <row r="1891" spans="1:17" ht="15.75" customHeight="1">
      <c r="A1891" s="37">
        <v>1566453</v>
      </c>
      <c r="B1891" s="28" t="s">
        <v>3436</v>
      </c>
      <c r="C1891" s="28" t="s">
        <v>3518</v>
      </c>
      <c r="D1891" s="85">
        <v>567</v>
      </c>
      <c r="E1891" s="104">
        <f t="shared" si="44"/>
        <v>436.59000000000003</v>
      </c>
      <c r="F1891" s="28" t="s">
        <v>13</v>
      </c>
      <c r="G1891" s="28" t="s">
        <v>3437</v>
      </c>
      <c r="H1891" s="37" t="s">
        <v>3519</v>
      </c>
      <c r="I1891" s="12"/>
      <c r="J1891" s="12"/>
      <c r="K1891" s="12"/>
      <c r="L1891" s="12"/>
      <c r="M1891" s="12"/>
      <c r="N1891" s="12"/>
      <c r="O1891" s="12"/>
      <c r="P1891" s="12"/>
      <c r="Q1891" s="12"/>
    </row>
    <row r="1892" spans="1:17" ht="15.75" customHeight="1">
      <c r="A1892" s="37">
        <v>1566454</v>
      </c>
      <c r="B1892" s="28" t="s">
        <v>3436</v>
      </c>
      <c r="C1892" s="28" t="s">
        <v>3520</v>
      </c>
      <c r="D1892" s="85">
        <v>730</v>
      </c>
      <c r="E1892" s="104">
        <f t="shared" si="44"/>
        <v>562.1</v>
      </c>
      <c r="F1892" s="28" t="s">
        <v>13</v>
      </c>
      <c r="G1892" s="28" t="s">
        <v>3437</v>
      </c>
      <c r="H1892" s="37" t="s">
        <v>3521</v>
      </c>
      <c r="I1892" s="12"/>
      <c r="J1892" s="12"/>
      <c r="K1892" s="12"/>
      <c r="L1892" s="12"/>
      <c r="M1892" s="12"/>
      <c r="N1892" s="12"/>
      <c r="O1892" s="12"/>
      <c r="P1892" s="12"/>
      <c r="Q1892" s="12"/>
    </row>
    <row r="1893" spans="1:17" ht="15.75" customHeight="1">
      <c r="A1893" s="37">
        <v>1566455</v>
      </c>
      <c r="B1893" s="28" t="s">
        <v>3436</v>
      </c>
      <c r="C1893" s="28" t="s">
        <v>3522</v>
      </c>
      <c r="D1893" s="56">
        <v>1605.45</v>
      </c>
      <c r="E1893" s="104">
        <f t="shared" si="44"/>
        <v>1236.1965</v>
      </c>
      <c r="F1893" s="28" t="s">
        <v>13</v>
      </c>
      <c r="G1893" s="28" t="s">
        <v>3437</v>
      </c>
      <c r="H1893" s="37" t="s">
        <v>3523</v>
      </c>
      <c r="I1893" s="12"/>
      <c r="J1893" s="12"/>
      <c r="K1893" s="12"/>
      <c r="L1893" s="12"/>
      <c r="M1893" s="12"/>
      <c r="N1893" s="12"/>
      <c r="O1893" s="12"/>
      <c r="P1893" s="12"/>
      <c r="Q1893" s="12"/>
    </row>
    <row r="1894" spans="1:17" ht="15.75" customHeight="1">
      <c r="A1894" s="37">
        <v>1566456</v>
      </c>
      <c r="B1894" s="28" t="s">
        <v>3436</v>
      </c>
      <c r="C1894" s="28" t="s">
        <v>3524</v>
      </c>
      <c r="D1894" s="85">
        <v>2343.6</v>
      </c>
      <c r="E1894" s="104">
        <f t="shared" si="44"/>
        <v>1804.5719999999999</v>
      </c>
      <c r="F1894" s="28" t="s">
        <v>13</v>
      </c>
      <c r="G1894" s="28" t="s">
        <v>3437</v>
      </c>
      <c r="H1894" s="37" t="s">
        <v>3525</v>
      </c>
      <c r="I1894" s="12"/>
      <c r="J1894" s="12"/>
      <c r="K1894" s="12"/>
      <c r="L1894" s="12"/>
      <c r="M1894" s="12"/>
      <c r="N1894" s="12"/>
      <c r="O1894" s="12"/>
      <c r="P1894" s="12"/>
      <c r="Q1894" s="12"/>
    </row>
    <row r="1895" spans="1:17" ht="15.75" customHeight="1">
      <c r="A1895" s="37">
        <v>1566457</v>
      </c>
      <c r="B1895" s="28" t="s">
        <v>3436</v>
      </c>
      <c r="C1895" s="28" t="s">
        <v>3526</v>
      </c>
      <c r="D1895" s="85">
        <v>1929.9</v>
      </c>
      <c r="E1895" s="104">
        <f t="shared" si="44"/>
        <v>1486.0230000000001</v>
      </c>
      <c r="F1895" s="28" t="s">
        <v>13</v>
      </c>
      <c r="G1895" s="28" t="s">
        <v>3437</v>
      </c>
      <c r="H1895" s="37" t="s">
        <v>3527</v>
      </c>
      <c r="I1895" s="12"/>
      <c r="J1895" s="12"/>
      <c r="K1895" s="12"/>
      <c r="L1895" s="12"/>
      <c r="M1895" s="12"/>
      <c r="N1895" s="12"/>
      <c r="O1895" s="12"/>
      <c r="P1895" s="12"/>
      <c r="Q1895" s="12"/>
    </row>
    <row r="1896" spans="1:17" ht="15.75" customHeight="1">
      <c r="A1896" s="37">
        <v>1566458</v>
      </c>
      <c r="B1896" s="28" t="s">
        <v>3436</v>
      </c>
      <c r="C1896" s="28" t="s">
        <v>3528</v>
      </c>
      <c r="D1896" s="85">
        <v>2710.05</v>
      </c>
      <c r="E1896" s="104">
        <f t="shared" si="44"/>
        <v>2086.7385000000004</v>
      </c>
      <c r="F1896" s="28" t="s">
        <v>13</v>
      </c>
      <c r="G1896" s="28" t="s">
        <v>3437</v>
      </c>
      <c r="H1896" s="37" t="s">
        <v>3529</v>
      </c>
      <c r="I1896" s="12"/>
      <c r="J1896" s="12"/>
      <c r="K1896" s="12"/>
      <c r="L1896" s="12"/>
      <c r="M1896" s="12"/>
      <c r="N1896" s="12"/>
      <c r="O1896" s="12"/>
      <c r="P1896" s="12"/>
      <c r="Q1896" s="12"/>
    </row>
    <row r="1897" spans="1:17" ht="15.75" customHeight="1">
      <c r="A1897" s="37">
        <v>1574379</v>
      </c>
      <c r="B1897" s="28" t="s">
        <v>3436</v>
      </c>
      <c r="C1897" s="28" t="s">
        <v>3530</v>
      </c>
      <c r="D1897" s="85">
        <v>30</v>
      </c>
      <c r="E1897" s="104">
        <f t="shared" si="44"/>
        <v>23.1</v>
      </c>
      <c r="F1897" s="28" t="s">
        <v>13</v>
      </c>
      <c r="G1897" s="28" t="s">
        <v>3437</v>
      </c>
      <c r="H1897" s="37" t="s">
        <v>3531</v>
      </c>
      <c r="I1897" s="12"/>
      <c r="J1897" s="12"/>
      <c r="K1897" s="12"/>
      <c r="L1897" s="12"/>
      <c r="M1897" s="12"/>
      <c r="N1897" s="12"/>
      <c r="O1897" s="12"/>
      <c r="P1897" s="12"/>
      <c r="Q1897" s="12"/>
    </row>
    <row r="1898" spans="1:17" ht="15.75" customHeight="1">
      <c r="A1898" s="37">
        <v>1574881</v>
      </c>
      <c r="B1898" s="28" t="s">
        <v>3436</v>
      </c>
      <c r="C1898" s="28" t="s">
        <v>3532</v>
      </c>
      <c r="D1898" s="85">
        <v>329.7</v>
      </c>
      <c r="E1898" s="104">
        <f t="shared" si="44"/>
        <v>253.869</v>
      </c>
      <c r="F1898" s="28" t="s">
        <v>13</v>
      </c>
      <c r="G1898" s="28" t="s">
        <v>3437</v>
      </c>
      <c r="H1898" s="37" t="s">
        <v>3533</v>
      </c>
      <c r="I1898" s="12"/>
      <c r="J1898" s="12"/>
      <c r="K1898" s="12"/>
      <c r="L1898" s="12"/>
      <c r="M1898" s="12"/>
      <c r="N1898" s="12"/>
      <c r="O1898" s="12"/>
      <c r="P1898" s="12"/>
      <c r="Q1898" s="12"/>
    </row>
    <row r="1899" spans="1:17" ht="15.75" customHeight="1">
      <c r="A1899" s="37">
        <v>1574882</v>
      </c>
      <c r="B1899" s="28" t="s">
        <v>3436</v>
      </c>
      <c r="C1899" s="28" t="s">
        <v>3534</v>
      </c>
      <c r="D1899" s="85">
        <v>512.4</v>
      </c>
      <c r="E1899" s="104">
        <f t="shared" si="44"/>
        <v>394.548</v>
      </c>
      <c r="F1899" s="28" t="s">
        <v>13</v>
      </c>
      <c r="G1899" s="28" t="s">
        <v>3437</v>
      </c>
      <c r="H1899" s="37" t="s">
        <v>3535</v>
      </c>
      <c r="I1899" s="12"/>
      <c r="J1899" s="12"/>
      <c r="K1899" s="12"/>
      <c r="L1899" s="12"/>
      <c r="M1899" s="12"/>
      <c r="N1899" s="12"/>
      <c r="O1899" s="12"/>
      <c r="P1899" s="12"/>
      <c r="Q1899" s="12"/>
    </row>
    <row r="1900" spans="1:17" ht="15.75" customHeight="1">
      <c r="A1900" s="37">
        <v>1595155</v>
      </c>
      <c r="B1900" s="28" t="s">
        <v>3436</v>
      </c>
      <c r="C1900" s="28" t="s">
        <v>3536</v>
      </c>
      <c r="D1900" s="85">
        <v>73</v>
      </c>
      <c r="E1900" s="104">
        <f t="shared" si="44"/>
        <v>56.21</v>
      </c>
      <c r="F1900" s="28" t="s">
        <v>13</v>
      </c>
      <c r="G1900" s="28" t="s">
        <v>3437</v>
      </c>
      <c r="H1900" s="37" t="s">
        <v>3537</v>
      </c>
      <c r="I1900" s="12"/>
      <c r="J1900" s="12"/>
      <c r="K1900" s="12"/>
      <c r="L1900" s="12"/>
      <c r="M1900" s="12"/>
      <c r="N1900" s="12"/>
      <c r="O1900" s="12"/>
      <c r="P1900" s="12"/>
      <c r="Q1900" s="12"/>
    </row>
    <row r="1901" spans="1:17" ht="15.75" customHeight="1">
      <c r="A1901" s="37">
        <v>2006830</v>
      </c>
      <c r="B1901" s="28" t="s">
        <v>3436</v>
      </c>
      <c r="C1901" s="28" t="s">
        <v>3538</v>
      </c>
      <c r="D1901" s="85">
        <v>51.45</v>
      </c>
      <c r="E1901" s="104">
        <f t="shared" si="44"/>
        <v>39.616500000000002</v>
      </c>
      <c r="F1901" s="28" t="s">
        <v>13</v>
      </c>
      <c r="G1901" s="28" t="s">
        <v>3437</v>
      </c>
      <c r="H1901" s="37">
        <v>255159</v>
      </c>
      <c r="I1901" s="12"/>
      <c r="J1901" s="12"/>
      <c r="K1901" s="12"/>
      <c r="L1901" s="12"/>
      <c r="M1901" s="12"/>
      <c r="N1901" s="12"/>
      <c r="O1901" s="12"/>
      <c r="P1901" s="12"/>
      <c r="Q1901" s="12"/>
    </row>
    <row r="1902" spans="1:17" ht="15.75" customHeight="1">
      <c r="A1902" s="37">
        <v>2009450</v>
      </c>
      <c r="B1902" s="28" t="s">
        <v>3436</v>
      </c>
      <c r="C1902" s="28" t="s">
        <v>3539</v>
      </c>
      <c r="D1902" s="85">
        <v>183</v>
      </c>
      <c r="E1902" s="104">
        <f t="shared" si="44"/>
        <v>140.91</v>
      </c>
      <c r="F1902" s="28" t="s">
        <v>13</v>
      </c>
      <c r="G1902" s="28" t="s">
        <v>3437</v>
      </c>
      <c r="H1902" s="37" t="s">
        <v>3540</v>
      </c>
      <c r="I1902" s="12"/>
      <c r="J1902" s="12"/>
      <c r="K1902" s="12"/>
      <c r="L1902" s="12"/>
      <c r="M1902" s="12"/>
      <c r="N1902" s="12"/>
      <c r="O1902" s="12"/>
      <c r="P1902" s="12"/>
      <c r="Q1902" s="12"/>
    </row>
    <row r="1903" spans="1:17" ht="15.75" customHeight="1">
      <c r="A1903" s="37">
        <v>2009487</v>
      </c>
      <c r="B1903" s="28" t="s">
        <v>3436</v>
      </c>
      <c r="C1903" s="28" t="s">
        <v>3541</v>
      </c>
      <c r="D1903" s="85">
        <v>1451.1</v>
      </c>
      <c r="E1903" s="104">
        <f t="shared" si="44"/>
        <v>1117.347</v>
      </c>
      <c r="F1903" s="28" t="s">
        <v>13</v>
      </c>
      <c r="G1903" s="28" t="s">
        <v>3437</v>
      </c>
      <c r="H1903" s="37" t="s">
        <v>3542</v>
      </c>
      <c r="I1903" s="12"/>
      <c r="J1903" s="12"/>
      <c r="K1903" s="12"/>
      <c r="L1903" s="12"/>
      <c r="M1903" s="12"/>
      <c r="N1903" s="12"/>
      <c r="O1903" s="12"/>
      <c r="P1903" s="12"/>
      <c r="Q1903" s="12"/>
    </row>
    <row r="1904" spans="1:17" ht="15.75" customHeight="1">
      <c r="A1904" s="37">
        <v>202691</v>
      </c>
      <c r="B1904" s="28" t="s">
        <v>3436</v>
      </c>
      <c r="C1904" s="28" t="s">
        <v>3543</v>
      </c>
      <c r="D1904" s="85">
        <v>406.35</v>
      </c>
      <c r="E1904" s="104">
        <f t="shared" si="44"/>
        <v>312.8895</v>
      </c>
      <c r="F1904" s="28" t="s">
        <v>13</v>
      </c>
      <c r="G1904" s="28" t="s">
        <v>3437</v>
      </c>
      <c r="H1904" s="37" t="s">
        <v>3459</v>
      </c>
      <c r="I1904" s="12"/>
      <c r="J1904" s="12"/>
      <c r="K1904" s="12"/>
      <c r="L1904" s="12"/>
      <c r="M1904" s="12"/>
      <c r="N1904" s="12"/>
      <c r="O1904" s="12"/>
      <c r="P1904" s="12"/>
      <c r="Q1904" s="12"/>
    </row>
    <row r="1905" spans="1:17" ht="15.75" customHeight="1">
      <c r="A1905" s="37">
        <v>389775</v>
      </c>
      <c r="B1905" s="28" t="s">
        <v>3436</v>
      </c>
      <c r="C1905" s="28" t="s">
        <v>3545</v>
      </c>
      <c r="D1905" s="85">
        <v>534.45000000000005</v>
      </c>
      <c r="E1905" s="104">
        <f t="shared" si="44"/>
        <v>411.52650000000006</v>
      </c>
      <c r="F1905" s="28" t="s">
        <v>13</v>
      </c>
      <c r="G1905" s="28" t="s">
        <v>3437</v>
      </c>
      <c r="H1905" s="37" t="s">
        <v>3546</v>
      </c>
      <c r="I1905" s="12"/>
      <c r="J1905" s="12"/>
      <c r="K1905" s="12"/>
      <c r="L1905" s="12"/>
      <c r="M1905" s="12"/>
      <c r="N1905" s="12"/>
      <c r="O1905" s="12"/>
      <c r="P1905" s="12"/>
      <c r="Q1905" s="12"/>
    </row>
    <row r="1906" spans="1:17" ht="15.75" customHeight="1">
      <c r="A1906" s="37">
        <v>389916</v>
      </c>
      <c r="B1906" s="28" t="s">
        <v>3436</v>
      </c>
      <c r="C1906" s="28" t="s">
        <v>3547</v>
      </c>
      <c r="D1906" s="85">
        <v>500.85</v>
      </c>
      <c r="E1906" s="104">
        <f t="shared" si="44"/>
        <v>385.65450000000004</v>
      </c>
      <c r="F1906" s="28" t="s">
        <v>13</v>
      </c>
      <c r="G1906" s="28" t="s">
        <v>3437</v>
      </c>
      <c r="H1906" s="37" t="s">
        <v>3548</v>
      </c>
      <c r="I1906" s="12"/>
      <c r="J1906" s="12"/>
      <c r="K1906" s="12"/>
      <c r="L1906" s="12"/>
      <c r="M1906" s="12"/>
      <c r="N1906" s="12"/>
      <c r="O1906" s="12"/>
      <c r="P1906" s="12"/>
      <c r="Q1906" s="12"/>
    </row>
    <row r="1907" spans="1:17" ht="15.75" customHeight="1">
      <c r="A1907" s="37">
        <v>406011</v>
      </c>
      <c r="B1907" s="28" t="s">
        <v>3436</v>
      </c>
      <c r="C1907" s="28" t="s">
        <v>3549</v>
      </c>
      <c r="D1907" s="85">
        <v>171.15</v>
      </c>
      <c r="E1907" s="104">
        <f t="shared" si="44"/>
        <v>131.78550000000001</v>
      </c>
      <c r="F1907" s="28" t="s">
        <v>13</v>
      </c>
      <c r="G1907" s="28" t="s">
        <v>3437</v>
      </c>
      <c r="H1907" s="37" t="s">
        <v>3550</v>
      </c>
      <c r="I1907" s="12"/>
      <c r="J1907" s="12"/>
      <c r="K1907" s="12"/>
      <c r="L1907" s="12"/>
      <c r="M1907" s="12"/>
      <c r="N1907" s="12"/>
      <c r="O1907" s="12"/>
      <c r="P1907" s="12"/>
      <c r="Q1907" s="12"/>
    </row>
    <row r="1908" spans="1:17" ht="15.75" customHeight="1">
      <c r="A1908" s="37">
        <v>406013</v>
      </c>
      <c r="B1908" s="28" t="s">
        <v>3436</v>
      </c>
      <c r="C1908" s="28" t="s">
        <v>3551</v>
      </c>
      <c r="D1908" s="85">
        <v>320.25</v>
      </c>
      <c r="E1908" s="104">
        <f t="shared" si="44"/>
        <v>246.5925</v>
      </c>
      <c r="F1908" s="28" t="s">
        <v>13</v>
      </c>
      <c r="G1908" s="28" t="s">
        <v>3437</v>
      </c>
      <c r="H1908" s="37" t="s">
        <v>3552</v>
      </c>
      <c r="I1908" s="12"/>
      <c r="J1908" s="12"/>
      <c r="K1908" s="12"/>
      <c r="L1908" s="12"/>
      <c r="M1908" s="12"/>
      <c r="N1908" s="12"/>
      <c r="O1908" s="12"/>
      <c r="P1908" s="12"/>
      <c r="Q1908" s="12"/>
    </row>
    <row r="1909" spans="1:17" s="50" customFormat="1" ht="15.75" customHeight="1">
      <c r="A1909" s="47">
        <v>411288</v>
      </c>
      <c r="B1909" s="48" t="s">
        <v>3436</v>
      </c>
      <c r="C1909" s="48" t="s">
        <v>3553</v>
      </c>
      <c r="D1909" s="85">
        <v>381.15</v>
      </c>
      <c r="E1909" s="104">
        <f t="shared" si="44"/>
        <v>293.4855</v>
      </c>
      <c r="F1909" s="48" t="s">
        <v>13</v>
      </c>
      <c r="G1909" s="48" t="s">
        <v>3437</v>
      </c>
      <c r="H1909" s="47" t="s">
        <v>3554</v>
      </c>
      <c r="I1909" s="49"/>
      <c r="J1909" s="49"/>
      <c r="K1909" s="49"/>
      <c r="L1909" s="49"/>
      <c r="M1909" s="49"/>
      <c r="N1909" s="49"/>
      <c r="O1909" s="49"/>
      <c r="P1909" s="49"/>
      <c r="Q1909" s="49"/>
    </row>
    <row r="1910" spans="1:17" ht="15.75" customHeight="1">
      <c r="A1910" s="37">
        <v>679452</v>
      </c>
      <c r="B1910" s="28" t="s">
        <v>3436</v>
      </c>
      <c r="C1910" s="28" t="s">
        <v>3555</v>
      </c>
      <c r="D1910" s="85">
        <v>655.20000000000005</v>
      </c>
      <c r="E1910" s="104">
        <f t="shared" si="44"/>
        <v>504.50400000000002</v>
      </c>
      <c r="F1910" s="28" t="s">
        <v>13</v>
      </c>
      <c r="G1910" s="28" t="s">
        <v>3437</v>
      </c>
      <c r="H1910" s="37" t="s">
        <v>3556</v>
      </c>
      <c r="I1910" s="12"/>
      <c r="J1910" s="12"/>
      <c r="K1910" s="12"/>
      <c r="L1910" s="12"/>
      <c r="M1910" s="12"/>
      <c r="N1910" s="12"/>
      <c r="O1910" s="12"/>
      <c r="P1910" s="12"/>
      <c r="Q1910" s="12"/>
    </row>
    <row r="1911" spans="1:17" ht="15.75" customHeight="1">
      <c r="A1911" s="37">
        <v>679453</v>
      </c>
      <c r="B1911" s="28" t="s">
        <v>3436</v>
      </c>
      <c r="C1911" s="28" t="s">
        <v>3557</v>
      </c>
      <c r="D1911" s="85">
        <v>819</v>
      </c>
      <c r="E1911" s="104">
        <f t="shared" si="44"/>
        <v>630.63</v>
      </c>
      <c r="F1911" s="28" t="s">
        <v>13</v>
      </c>
      <c r="G1911" s="28" t="s">
        <v>3437</v>
      </c>
      <c r="H1911" s="37" t="s">
        <v>3458</v>
      </c>
      <c r="I1911" s="12"/>
      <c r="J1911" s="12"/>
      <c r="K1911" s="12"/>
      <c r="L1911" s="12"/>
      <c r="M1911" s="12"/>
      <c r="N1911" s="12"/>
      <c r="O1911" s="12"/>
      <c r="P1911" s="12"/>
      <c r="Q1911" s="12"/>
    </row>
    <row r="1912" spans="1:17" ht="15.75" customHeight="1">
      <c r="A1912" s="37">
        <v>679458</v>
      </c>
      <c r="B1912" s="28" t="s">
        <v>3436</v>
      </c>
      <c r="C1912" s="28" t="s">
        <v>3558</v>
      </c>
      <c r="D1912" s="85">
        <v>92</v>
      </c>
      <c r="E1912" s="104">
        <f t="shared" si="44"/>
        <v>70.84</v>
      </c>
      <c r="F1912" s="28" t="s">
        <v>13</v>
      </c>
      <c r="G1912" s="28" t="s">
        <v>3437</v>
      </c>
      <c r="H1912" s="37" t="s">
        <v>3544</v>
      </c>
      <c r="I1912" s="12"/>
      <c r="J1912" s="12"/>
      <c r="K1912" s="12"/>
      <c r="L1912" s="12"/>
      <c r="M1912" s="12"/>
      <c r="N1912" s="12"/>
      <c r="O1912" s="12"/>
      <c r="P1912" s="12"/>
      <c r="Q1912" s="12"/>
    </row>
    <row r="1913" spans="1:17" ht="15.75" customHeight="1">
      <c r="A1913" s="30" t="s">
        <v>4830</v>
      </c>
      <c r="B1913" s="16"/>
      <c r="C1913" s="17"/>
      <c r="D1913" s="75"/>
      <c r="E1913" s="99"/>
      <c r="F1913" s="18"/>
      <c r="G1913" s="19"/>
      <c r="H1913" s="44"/>
      <c r="I1913" s="12"/>
      <c r="J1913" s="12"/>
      <c r="K1913" s="12"/>
      <c r="L1913" s="12"/>
      <c r="M1913" s="12"/>
      <c r="N1913" s="12"/>
      <c r="O1913" s="12"/>
      <c r="P1913" s="12"/>
      <c r="Q1913" s="12"/>
    </row>
    <row r="1914" spans="1:17" ht="15.75" customHeight="1">
      <c r="A1914" s="39" t="s">
        <v>5</v>
      </c>
      <c r="B1914" s="21" t="s">
        <v>6</v>
      </c>
      <c r="C1914" s="21" t="s">
        <v>7</v>
      </c>
      <c r="D1914" s="76" t="s">
        <v>8</v>
      </c>
      <c r="E1914" s="100"/>
      <c r="F1914" s="22" t="s">
        <v>9</v>
      </c>
      <c r="G1914" s="22" t="s">
        <v>10</v>
      </c>
      <c r="H1914" s="21" t="s">
        <v>11</v>
      </c>
      <c r="I1914" s="12"/>
      <c r="J1914" s="12"/>
      <c r="K1914" s="12"/>
      <c r="L1914" s="12"/>
      <c r="M1914" s="12"/>
      <c r="N1914" s="12"/>
      <c r="O1914" s="12"/>
      <c r="P1914" s="12"/>
      <c r="Q1914" s="12"/>
    </row>
    <row r="1915" spans="1:17" ht="15.75" customHeight="1">
      <c r="A1915" s="37">
        <v>1130610</v>
      </c>
      <c r="B1915" s="28" t="s">
        <v>3559</v>
      </c>
      <c r="C1915" s="28" t="s">
        <v>3561</v>
      </c>
      <c r="D1915" s="85">
        <v>1060</v>
      </c>
      <c r="E1915" s="103">
        <f>SUM(D1915*0.63)</f>
        <v>667.8</v>
      </c>
      <c r="F1915" s="28" t="s">
        <v>13</v>
      </c>
      <c r="G1915" s="28" t="s">
        <v>3560</v>
      </c>
      <c r="H1915" s="37" t="s">
        <v>3562</v>
      </c>
      <c r="I1915" s="12"/>
      <c r="J1915" s="12"/>
      <c r="K1915" s="12"/>
      <c r="L1915" s="12"/>
      <c r="M1915" s="12"/>
      <c r="N1915" s="12"/>
      <c r="O1915" s="12"/>
      <c r="P1915" s="12"/>
      <c r="Q1915" s="12"/>
    </row>
    <row r="1916" spans="1:17" ht="15.75" customHeight="1">
      <c r="A1916" s="37">
        <v>1130635</v>
      </c>
      <c r="B1916" s="28" t="s">
        <v>3559</v>
      </c>
      <c r="C1916" s="28" t="s">
        <v>3565</v>
      </c>
      <c r="D1916" s="56">
        <v>1140</v>
      </c>
      <c r="E1916" s="103">
        <f>SUM(D1916*0.63)</f>
        <v>718.2</v>
      </c>
      <c r="F1916" s="28" t="s">
        <v>13</v>
      </c>
      <c r="G1916" s="28" t="s">
        <v>3560</v>
      </c>
      <c r="H1916" s="37" t="s">
        <v>3566</v>
      </c>
      <c r="I1916" s="12"/>
      <c r="J1916" s="12"/>
      <c r="K1916" s="12"/>
      <c r="L1916" s="12"/>
      <c r="M1916" s="12"/>
      <c r="N1916" s="12"/>
      <c r="O1916" s="12"/>
      <c r="P1916" s="12"/>
      <c r="Q1916" s="12"/>
    </row>
    <row r="1917" spans="1:17" ht="15.75" customHeight="1">
      <c r="A1917" s="37">
        <v>1130636</v>
      </c>
      <c r="B1917" s="28" t="s">
        <v>3559</v>
      </c>
      <c r="C1917" s="28" t="s">
        <v>3567</v>
      </c>
      <c r="D1917" s="85">
        <v>1309</v>
      </c>
      <c r="E1917" s="103">
        <f t="shared" ref="E1917:E1980" si="45">SUM(D1917*0.63)</f>
        <v>824.67</v>
      </c>
      <c r="F1917" s="28" t="s">
        <v>13</v>
      </c>
      <c r="G1917" s="28" t="s">
        <v>3560</v>
      </c>
      <c r="H1917" s="37" t="s">
        <v>3568</v>
      </c>
      <c r="I1917" s="12"/>
      <c r="J1917" s="12"/>
      <c r="K1917" s="12"/>
      <c r="L1917" s="12"/>
      <c r="M1917" s="12"/>
      <c r="N1917" s="12"/>
      <c r="O1917" s="12"/>
      <c r="P1917" s="12"/>
      <c r="Q1917" s="12"/>
    </row>
    <row r="1918" spans="1:17" ht="15.75" customHeight="1">
      <c r="A1918" s="37">
        <v>1130651</v>
      </c>
      <c r="B1918" s="28" t="s">
        <v>3559</v>
      </c>
      <c r="C1918" s="28" t="s">
        <v>3569</v>
      </c>
      <c r="D1918" s="85">
        <v>1570</v>
      </c>
      <c r="E1918" s="103">
        <f t="shared" si="45"/>
        <v>989.1</v>
      </c>
      <c r="F1918" s="28" t="s">
        <v>13</v>
      </c>
      <c r="G1918" s="28" t="s">
        <v>3560</v>
      </c>
      <c r="H1918" s="37" t="s">
        <v>3570</v>
      </c>
      <c r="I1918" s="12"/>
      <c r="J1918" s="12"/>
      <c r="K1918" s="12"/>
      <c r="L1918" s="12"/>
      <c r="M1918" s="12"/>
      <c r="N1918" s="12"/>
      <c r="O1918" s="12"/>
      <c r="P1918" s="12"/>
      <c r="Q1918" s="12"/>
    </row>
    <row r="1919" spans="1:17" ht="15.75" customHeight="1">
      <c r="A1919" s="37">
        <v>1130653</v>
      </c>
      <c r="B1919" s="28" t="s">
        <v>3559</v>
      </c>
      <c r="C1919" s="28" t="s">
        <v>3571</v>
      </c>
      <c r="D1919" s="85">
        <v>2605</v>
      </c>
      <c r="E1919" s="103">
        <f t="shared" si="45"/>
        <v>1641.15</v>
      </c>
      <c r="F1919" s="28" t="s">
        <v>13</v>
      </c>
      <c r="G1919" s="28" t="s">
        <v>3560</v>
      </c>
      <c r="H1919" s="37" t="s">
        <v>3572</v>
      </c>
      <c r="I1919" s="12"/>
      <c r="J1919" s="12"/>
      <c r="K1919" s="12"/>
      <c r="L1919" s="12"/>
      <c r="M1919" s="12"/>
      <c r="N1919" s="12"/>
      <c r="O1919" s="12"/>
      <c r="P1919" s="12"/>
      <c r="Q1919" s="12"/>
    </row>
    <row r="1920" spans="1:17" ht="15.75" customHeight="1">
      <c r="A1920" s="37">
        <v>1130655</v>
      </c>
      <c r="B1920" s="28" t="s">
        <v>3559</v>
      </c>
      <c r="C1920" s="28" t="s">
        <v>3573</v>
      </c>
      <c r="D1920" s="85">
        <v>1450</v>
      </c>
      <c r="E1920" s="103">
        <f t="shared" si="45"/>
        <v>913.5</v>
      </c>
      <c r="F1920" s="28" t="s">
        <v>13</v>
      </c>
      <c r="G1920" s="28" t="s">
        <v>3560</v>
      </c>
      <c r="H1920" s="37" t="s">
        <v>3574</v>
      </c>
      <c r="I1920" s="12"/>
      <c r="J1920" s="12"/>
      <c r="K1920" s="12"/>
      <c r="L1920" s="12"/>
      <c r="M1920" s="12"/>
      <c r="N1920" s="12"/>
      <c r="O1920" s="12"/>
      <c r="P1920" s="12"/>
      <c r="Q1920" s="12"/>
    </row>
    <row r="1921" spans="1:17" ht="15.75" customHeight="1">
      <c r="A1921" s="37">
        <v>1130657</v>
      </c>
      <c r="B1921" s="28" t="s">
        <v>3559</v>
      </c>
      <c r="C1921" s="28" t="s">
        <v>3564</v>
      </c>
      <c r="D1921" s="85">
        <v>1240</v>
      </c>
      <c r="E1921" s="103">
        <f t="shared" si="45"/>
        <v>781.2</v>
      </c>
      <c r="F1921" s="28" t="s">
        <v>13</v>
      </c>
      <c r="G1921" s="28" t="s">
        <v>3560</v>
      </c>
      <c r="H1921" s="37" t="s">
        <v>3575</v>
      </c>
      <c r="I1921" s="12"/>
      <c r="J1921" s="12"/>
      <c r="K1921" s="12"/>
      <c r="L1921" s="12"/>
      <c r="M1921" s="12"/>
      <c r="N1921" s="12"/>
      <c r="O1921" s="12"/>
      <c r="P1921" s="12"/>
      <c r="Q1921" s="12"/>
    </row>
    <row r="1922" spans="1:17" ht="15.75" customHeight="1">
      <c r="A1922" s="37">
        <v>1130659</v>
      </c>
      <c r="B1922" s="28" t="s">
        <v>3559</v>
      </c>
      <c r="C1922" s="28" t="s">
        <v>3563</v>
      </c>
      <c r="D1922" s="85">
        <v>1396</v>
      </c>
      <c r="E1922" s="103">
        <f t="shared" si="45"/>
        <v>879.48</v>
      </c>
      <c r="F1922" s="28" t="s">
        <v>13</v>
      </c>
      <c r="G1922" s="28" t="s">
        <v>3560</v>
      </c>
      <c r="H1922" s="37" t="s">
        <v>3576</v>
      </c>
      <c r="I1922" s="12"/>
      <c r="J1922" s="12"/>
      <c r="K1922" s="12"/>
      <c r="L1922" s="12"/>
      <c r="M1922" s="12"/>
      <c r="N1922" s="12"/>
      <c r="O1922" s="12"/>
      <c r="P1922" s="12"/>
      <c r="Q1922" s="12"/>
    </row>
    <row r="1923" spans="1:17" ht="15.75" customHeight="1">
      <c r="A1923" s="37">
        <v>1130661</v>
      </c>
      <c r="B1923" s="28" t="s">
        <v>3559</v>
      </c>
      <c r="C1923" s="28" t="s">
        <v>3577</v>
      </c>
      <c r="D1923" s="85">
        <v>1215</v>
      </c>
      <c r="E1923" s="103">
        <f t="shared" si="45"/>
        <v>765.45</v>
      </c>
      <c r="F1923" s="28" t="s">
        <v>13</v>
      </c>
      <c r="G1923" s="28" t="s">
        <v>3560</v>
      </c>
      <c r="H1923" s="37" t="s">
        <v>3578</v>
      </c>
      <c r="I1923" s="12"/>
      <c r="J1923" s="12"/>
      <c r="K1923" s="12"/>
      <c r="L1923" s="12"/>
      <c r="M1923" s="12"/>
      <c r="N1923" s="12"/>
      <c r="O1923" s="12"/>
      <c r="P1923" s="12"/>
      <c r="Q1923" s="12"/>
    </row>
    <row r="1924" spans="1:17" ht="15.75" customHeight="1">
      <c r="A1924" s="37">
        <v>1130672</v>
      </c>
      <c r="B1924" s="28" t="s">
        <v>3559</v>
      </c>
      <c r="C1924" s="28" t="s">
        <v>3579</v>
      </c>
      <c r="D1924" s="85">
        <v>2996</v>
      </c>
      <c r="E1924" s="103">
        <f t="shared" si="45"/>
        <v>1887.48</v>
      </c>
      <c r="F1924" s="28" t="s">
        <v>13</v>
      </c>
      <c r="G1924" s="28" t="s">
        <v>3560</v>
      </c>
      <c r="H1924" s="37" t="s">
        <v>3580</v>
      </c>
      <c r="I1924" s="12"/>
      <c r="J1924" s="12"/>
      <c r="K1924" s="12"/>
      <c r="L1924" s="12"/>
      <c r="M1924" s="12"/>
      <c r="N1924" s="12"/>
      <c r="O1924" s="12"/>
      <c r="P1924" s="12"/>
      <c r="Q1924" s="12"/>
    </row>
    <row r="1925" spans="1:17" ht="15.75" customHeight="1">
      <c r="A1925" s="37">
        <v>1130674</v>
      </c>
      <c r="B1925" s="28" t="s">
        <v>3559</v>
      </c>
      <c r="C1925" s="28" t="s">
        <v>3581</v>
      </c>
      <c r="D1925" s="85">
        <v>3748</v>
      </c>
      <c r="E1925" s="103">
        <f t="shared" si="45"/>
        <v>2361.2400000000002</v>
      </c>
      <c r="F1925" s="28" t="s">
        <v>13</v>
      </c>
      <c r="G1925" s="28" t="s">
        <v>3560</v>
      </c>
      <c r="H1925" s="37" t="s">
        <v>3582</v>
      </c>
      <c r="I1925" s="12"/>
      <c r="J1925" s="12"/>
      <c r="K1925" s="12"/>
      <c r="L1925" s="12"/>
      <c r="M1925" s="12"/>
      <c r="N1925" s="12"/>
      <c r="O1925" s="12"/>
      <c r="P1925" s="12"/>
      <c r="Q1925" s="12"/>
    </row>
    <row r="1926" spans="1:17" ht="15.75" customHeight="1">
      <c r="A1926" s="37">
        <v>1130678</v>
      </c>
      <c r="B1926" s="28" t="s">
        <v>3559</v>
      </c>
      <c r="C1926" s="28" t="s">
        <v>3583</v>
      </c>
      <c r="D1926" s="85">
        <v>1228</v>
      </c>
      <c r="E1926" s="103">
        <f t="shared" si="45"/>
        <v>773.64</v>
      </c>
      <c r="F1926" s="28" t="s">
        <v>13</v>
      </c>
      <c r="G1926" s="28" t="s">
        <v>3560</v>
      </c>
      <c r="H1926" s="37" t="s">
        <v>3584</v>
      </c>
      <c r="I1926" s="12"/>
      <c r="J1926" s="12"/>
      <c r="K1926" s="12"/>
      <c r="L1926" s="12"/>
      <c r="M1926" s="12"/>
      <c r="N1926" s="12"/>
      <c r="O1926" s="12"/>
      <c r="P1926" s="12"/>
      <c r="Q1926" s="12"/>
    </row>
    <row r="1927" spans="1:17" ht="15.75" customHeight="1">
      <c r="A1927" s="37">
        <v>1130683</v>
      </c>
      <c r="B1927" s="28" t="s">
        <v>3559</v>
      </c>
      <c r="C1927" s="28" t="s">
        <v>3585</v>
      </c>
      <c r="D1927" s="85">
        <v>351</v>
      </c>
      <c r="E1927" s="103">
        <f t="shared" si="45"/>
        <v>221.13</v>
      </c>
      <c r="F1927" s="28" t="s">
        <v>13</v>
      </c>
      <c r="G1927" s="28" t="s">
        <v>3560</v>
      </c>
      <c r="H1927" s="37" t="s">
        <v>3586</v>
      </c>
      <c r="I1927" s="12"/>
      <c r="J1927" s="12"/>
      <c r="K1927" s="12"/>
      <c r="L1927" s="12"/>
      <c r="M1927" s="12"/>
      <c r="N1927" s="12"/>
      <c r="O1927" s="12"/>
      <c r="P1927" s="12"/>
      <c r="Q1927" s="12"/>
    </row>
    <row r="1928" spans="1:17" ht="15.75" customHeight="1">
      <c r="A1928" s="37">
        <v>1130707</v>
      </c>
      <c r="B1928" s="28" t="s">
        <v>3559</v>
      </c>
      <c r="C1928" s="28" t="s">
        <v>3587</v>
      </c>
      <c r="D1928" s="85">
        <v>746</v>
      </c>
      <c r="E1928" s="103">
        <f t="shared" si="45"/>
        <v>469.98</v>
      </c>
      <c r="F1928" s="28" t="s">
        <v>13</v>
      </c>
      <c r="G1928" s="28" t="s">
        <v>3560</v>
      </c>
      <c r="H1928" s="37">
        <v>752</v>
      </c>
      <c r="I1928" s="12"/>
      <c r="J1928" s="12"/>
      <c r="K1928" s="12"/>
      <c r="L1928" s="12"/>
      <c r="M1928" s="12"/>
      <c r="N1928" s="12"/>
      <c r="O1928" s="12"/>
      <c r="P1928" s="12"/>
      <c r="Q1928" s="12"/>
    </row>
    <row r="1929" spans="1:17" ht="15.75" customHeight="1">
      <c r="A1929" s="37">
        <v>1130718</v>
      </c>
      <c r="B1929" s="28" t="s">
        <v>3559</v>
      </c>
      <c r="C1929" s="28" t="s">
        <v>3588</v>
      </c>
      <c r="D1929" s="85">
        <v>1009</v>
      </c>
      <c r="E1929" s="103">
        <f t="shared" si="45"/>
        <v>635.66999999999996</v>
      </c>
      <c r="F1929" s="28" t="s">
        <v>13</v>
      </c>
      <c r="G1929" s="28" t="s">
        <v>3560</v>
      </c>
      <c r="H1929" s="37" t="s">
        <v>3589</v>
      </c>
      <c r="I1929" s="12"/>
      <c r="J1929" s="12"/>
      <c r="K1929" s="12"/>
      <c r="L1929" s="12"/>
      <c r="M1929" s="12"/>
      <c r="N1929" s="12"/>
      <c r="O1929" s="12"/>
      <c r="P1929" s="12"/>
      <c r="Q1929" s="12"/>
    </row>
    <row r="1930" spans="1:17" ht="15.75" customHeight="1">
      <c r="A1930" s="37">
        <v>1130719</v>
      </c>
      <c r="B1930" s="28" t="s">
        <v>3559</v>
      </c>
      <c r="C1930" s="28" t="s">
        <v>3590</v>
      </c>
      <c r="D1930" s="85">
        <v>1048</v>
      </c>
      <c r="E1930" s="103">
        <f t="shared" si="45"/>
        <v>660.24</v>
      </c>
      <c r="F1930" s="28" t="s">
        <v>13</v>
      </c>
      <c r="G1930" s="28" t="s">
        <v>3560</v>
      </c>
      <c r="H1930" s="37" t="s">
        <v>3591</v>
      </c>
      <c r="I1930" s="12"/>
      <c r="J1930" s="12"/>
      <c r="K1930" s="12"/>
      <c r="L1930" s="12"/>
      <c r="M1930" s="12"/>
      <c r="N1930" s="12"/>
      <c r="O1930" s="12"/>
      <c r="P1930" s="12"/>
      <c r="Q1930" s="12"/>
    </row>
    <row r="1931" spans="1:17" ht="15.75" customHeight="1">
      <c r="A1931" s="37">
        <v>1130737</v>
      </c>
      <c r="B1931" s="28" t="s">
        <v>3559</v>
      </c>
      <c r="C1931" s="28" t="s">
        <v>3592</v>
      </c>
      <c r="D1931" s="85">
        <v>998</v>
      </c>
      <c r="E1931" s="103">
        <f t="shared" si="45"/>
        <v>628.74</v>
      </c>
      <c r="F1931" s="28" t="s">
        <v>13</v>
      </c>
      <c r="G1931" s="28" t="s">
        <v>3560</v>
      </c>
      <c r="H1931" s="37" t="s">
        <v>3593</v>
      </c>
      <c r="I1931" s="12"/>
      <c r="J1931" s="12"/>
      <c r="K1931" s="12"/>
      <c r="L1931" s="12"/>
      <c r="M1931" s="12"/>
      <c r="N1931" s="12"/>
      <c r="O1931" s="12"/>
      <c r="P1931" s="12"/>
      <c r="Q1931" s="12"/>
    </row>
    <row r="1932" spans="1:17" ht="15.75" customHeight="1">
      <c r="A1932" s="37">
        <v>1130742</v>
      </c>
      <c r="B1932" s="28" t="s">
        <v>3559</v>
      </c>
      <c r="C1932" s="28" t="s">
        <v>3596</v>
      </c>
      <c r="D1932" s="85">
        <v>2284</v>
      </c>
      <c r="E1932" s="103">
        <f t="shared" si="45"/>
        <v>1438.92</v>
      </c>
      <c r="F1932" s="28" t="s">
        <v>13</v>
      </c>
      <c r="G1932" s="28" t="s">
        <v>3560</v>
      </c>
      <c r="H1932" s="37" t="s">
        <v>3597</v>
      </c>
      <c r="I1932" s="12"/>
      <c r="J1932" s="12"/>
      <c r="K1932" s="12"/>
      <c r="L1932" s="12"/>
      <c r="M1932" s="12"/>
      <c r="N1932" s="12"/>
      <c r="O1932" s="12"/>
      <c r="P1932" s="12"/>
      <c r="Q1932" s="12"/>
    </row>
    <row r="1933" spans="1:17" ht="15.75" customHeight="1">
      <c r="A1933" s="37">
        <v>1130743</v>
      </c>
      <c r="B1933" s="28" t="s">
        <v>3559</v>
      </c>
      <c r="C1933" s="28" t="s">
        <v>3598</v>
      </c>
      <c r="D1933" s="85">
        <v>1629</v>
      </c>
      <c r="E1933" s="103">
        <f t="shared" si="45"/>
        <v>1026.27</v>
      </c>
      <c r="F1933" s="28" t="s">
        <v>13</v>
      </c>
      <c r="G1933" s="28" t="s">
        <v>3560</v>
      </c>
      <c r="H1933" s="37" t="s">
        <v>3599</v>
      </c>
      <c r="I1933" s="12"/>
      <c r="J1933" s="12"/>
      <c r="K1933" s="12"/>
      <c r="L1933" s="12"/>
      <c r="M1933" s="12"/>
      <c r="N1933" s="12"/>
      <c r="O1933" s="12"/>
      <c r="P1933" s="12"/>
      <c r="Q1933" s="12"/>
    </row>
    <row r="1934" spans="1:17" ht="15.75" customHeight="1">
      <c r="A1934" s="37">
        <v>1130746</v>
      </c>
      <c r="B1934" s="28" t="s">
        <v>3559</v>
      </c>
      <c r="C1934" s="28" t="s">
        <v>3600</v>
      </c>
      <c r="D1934" s="85">
        <v>1444</v>
      </c>
      <c r="E1934" s="103">
        <f t="shared" si="45"/>
        <v>909.72</v>
      </c>
      <c r="F1934" s="28" t="s">
        <v>13</v>
      </c>
      <c r="G1934" s="28" t="s">
        <v>3560</v>
      </c>
      <c r="H1934" s="37" t="s">
        <v>3601</v>
      </c>
      <c r="I1934" s="12"/>
      <c r="J1934" s="12"/>
      <c r="K1934" s="12"/>
      <c r="L1934" s="12"/>
      <c r="M1934" s="12"/>
      <c r="N1934" s="12"/>
      <c r="O1934" s="12"/>
      <c r="P1934" s="12"/>
      <c r="Q1934" s="12"/>
    </row>
    <row r="1935" spans="1:17" ht="15.75" customHeight="1">
      <c r="A1935" s="37">
        <v>1130747</v>
      </c>
      <c r="B1935" s="28" t="s">
        <v>3559</v>
      </c>
      <c r="C1935" s="28" t="s">
        <v>3602</v>
      </c>
      <c r="D1935" s="85">
        <v>1668</v>
      </c>
      <c r="E1935" s="103">
        <f t="shared" si="45"/>
        <v>1050.8399999999999</v>
      </c>
      <c r="F1935" s="28" t="s">
        <v>13</v>
      </c>
      <c r="G1935" s="28" t="s">
        <v>3560</v>
      </c>
      <c r="H1935" s="37" t="s">
        <v>3603</v>
      </c>
      <c r="I1935" s="12"/>
      <c r="J1935" s="12"/>
      <c r="K1935" s="12"/>
      <c r="L1935" s="12"/>
      <c r="M1935" s="12"/>
      <c r="N1935" s="12"/>
      <c r="O1935" s="12"/>
      <c r="P1935" s="12"/>
      <c r="Q1935" s="12"/>
    </row>
    <row r="1936" spans="1:17" ht="15.75" customHeight="1">
      <c r="A1936" s="37">
        <v>1130748</v>
      </c>
      <c r="B1936" s="28" t="s">
        <v>3559</v>
      </c>
      <c r="C1936" s="28" t="s">
        <v>3604</v>
      </c>
      <c r="D1936" s="85">
        <v>2807</v>
      </c>
      <c r="E1936" s="103">
        <f t="shared" si="45"/>
        <v>1768.41</v>
      </c>
      <c r="F1936" s="28" t="s">
        <v>13</v>
      </c>
      <c r="G1936" s="28" t="s">
        <v>3560</v>
      </c>
      <c r="H1936" s="37" t="s">
        <v>3605</v>
      </c>
      <c r="I1936" s="12"/>
      <c r="J1936" s="12"/>
      <c r="K1936" s="12"/>
      <c r="L1936" s="12"/>
      <c r="M1936" s="12"/>
      <c r="N1936" s="12"/>
      <c r="O1936" s="12"/>
      <c r="P1936" s="12"/>
      <c r="Q1936" s="12"/>
    </row>
    <row r="1937" spans="1:17" ht="15.75" customHeight="1">
      <c r="A1937" s="37">
        <v>1130750</v>
      </c>
      <c r="B1937" s="28" t="s">
        <v>3559</v>
      </c>
      <c r="C1937" s="28" t="s">
        <v>3606</v>
      </c>
      <c r="D1937" s="85">
        <v>2280</v>
      </c>
      <c r="E1937" s="103">
        <f t="shared" si="45"/>
        <v>1436.4</v>
      </c>
      <c r="F1937" s="28" t="s">
        <v>13</v>
      </c>
      <c r="G1937" s="28" t="s">
        <v>3560</v>
      </c>
      <c r="H1937" s="37" t="s">
        <v>3607</v>
      </c>
      <c r="I1937" s="12"/>
      <c r="J1937" s="12"/>
      <c r="K1937" s="12"/>
      <c r="L1937" s="12"/>
      <c r="M1937" s="12"/>
      <c r="N1937" s="12"/>
      <c r="O1937" s="12"/>
      <c r="P1937" s="12"/>
      <c r="Q1937" s="12"/>
    </row>
    <row r="1938" spans="1:17" ht="15.75" customHeight="1">
      <c r="A1938" s="37">
        <v>1130753</v>
      </c>
      <c r="B1938" s="28" t="s">
        <v>3559</v>
      </c>
      <c r="C1938" s="28" t="s">
        <v>3609</v>
      </c>
      <c r="D1938" s="85">
        <v>2232</v>
      </c>
      <c r="E1938" s="103">
        <f t="shared" si="45"/>
        <v>1406.16</v>
      </c>
      <c r="F1938" s="28" t="s">
        <v>13</v>
      </c>
      <c r="G1938" s="28" t="s">
        <v>3560</v>
      </c>
      <c r="H1938" s="37" t="s">
        <v>3610</v>
      </c>
      <c r="I1938" s="12"/>
      <c r="J1938" s="12"/>
      <c r="K1938" s="12"/>
      <c r="L1938" s="12"/>
      <c r="M1938" s="12"/>
      <c r="N1938" s="12"/>
      <c r="O1938" s="12"/>
      <c r="P1938" s="12"/>
      <c r="Q1938" s="12"/>
    </row>
    <row r="1939" spans="1:17" ht="15.75" customHeight="1">
      <c r="A1939" s="37">
        <v>1130756</v>
      </c>
      <c r="B1939" s="28" t="s">
        <v>3559</v>
      </c>
      <c r="C1939" s="28" t="s">
        <v>3611</v>
      </c>
      <c r="D1939" s="85">
        <v>1989</v>
      </c>
      <c r="E1939" s="103">
        <f t="shared" si="45"/>
        <v>1253.07</v>
      </c>
      <c r="F1939" s="28" t="s">
        <v>13</v>
      </c>
      <c r="G1939" s="28" t="s">
        <v>3560</v>
      </c>
      <c r="H1939" s="37" t="s">
        <v>3612</v>
      </c>
      <c r="I1939" s="12"/>
      <c r="J1939" s="12"/>
      <c r="K1939" s="12"/>
      <c r="L1939" s="12"/>
      <c r="M1939" s="12"/>
      <c r="N1939" s="12"/>
      <c r="O1939" s="12"/>
      <c r="P1939" s="12"/>
      <c r="Q1939" s="12"/>
    </row>
    <row r="1940" spans="1:17" ht="15.75" customHeight="1">
      <c r="A1940" s="37">
        <v>1130779</v>
      </c>
      <c r="B1940" s="28" t="s">
        <v>3559</v>
      </c>
      <c r="C1940" s="28" t="s">
        <v>3613</v>
      </c>
      <c r="D1940" s="85">
        <v>1305</v>
      </c>
      <c r="E1940" s="103">
        <f t="shared" si="45"/>
        <v>822.15</v>
      </c>
      <c r="F1940" s="29" t="s">
        <v>13</v>
      </c>
      <c r="G1940" s="28" t="s">
        <v>3560</v>
      </c>
      <c r="H1940" s="37" t="s">
        <v>3614</v>
      </c>
      <c r="I1940" s="12"/>
      <c r="J1940" s="12"/>
      <c r="K1940" s="12"/>
      <c r="L1940" s="12"/>
      <c r="M1940" s="12"/>
      <c r="N1940" s="12"/>
      <c r="O1940" s="12"/>
      <c r="P1940" s="12"/>
      <c r="Q1940" s="12"/>
    </row>
    <row r="1941" spans="1:17" ht="15.75" customHeight="1">
      <c r="A1941" s="37">
        <v>1130790</v>
      </c>
      <c r="B1941" s="28" t="s">
        <v>3559</v>
      </c>
      <c r="C1941" s="28" t="s">
        <v>3615</v>
      </c>
      <c r="D1941" s="56">
        <v>2728</v>
      </c>
      <c r="E1941" s="103">
        <f t="shared" si="45"/>
        <v>1718.64</v>
      </c>
      <c r="F1941" s="29" t="s">
        <v>13</v>
      </c>
      <c r="G1941" s="28" t="s">
        <v>3560</v>
      </c>
      <c r="H1941" s="37" t="s">
        <v>3616</v>
      </c>
      <c r="I1941" s="12"/>
      <c r="J1941" s="12"/>
      <c r="K1941" s="12"/>
      <c r="L1941" s="12"/>
      <c r="M1941" s="12"/>
      <c r="N1941" s="12"/>
      <c r="O1941" s="12"/>
      <c r="P1941" s="12"/>
      <c r="Q1941" s="12"/>
    </row>
    <row r="1942" spans="1:17" ht="15.75" customHeight="1">
      <c r="A1942" s="37">
        <v>1130795</v>
      </c>
      <c r="B1942" s="28" t="s">
        <v>3559</v>
      </c>
      <c r="C1942" s="28" t="s">
        <v>3617</v>
      </c>
      <c r="D1942" s="85">
        <v>3748</v>
      </c>
      <c r="E1942" s="103">
        <f t="shared" si="45"/>
        <v>2361.2400000000002</v>
      </c>
      <c r="F1942" s="29" t="s">
        <v>13</v>
      </c>
      <c r="G1942" s="28" t="s">
        <v>3560</v>
      </c>
      <c r="H1942" s="37" t="s">
        <v>3618</v>
      </c>
      <c r="I1942" s="12"/>
      <c r="J1942" s="12"/>
      <c r="K1942" s="12"/>
      <c r="L1942" s="12"/>
      <c r="M1942" s="12"/>
      <c r="N1942" s="12"/>
      <c r="O1942" s="12"/>
      <c r="P1942" s="12"/>
      <c r="Q1942" s="12"/>
    </row>
    <row r="1943" spans="1:17" ht="15.75" customHeight="1">
      <c r="A1943" s="37">
        <v>1130796</v>
      </c>
      <c r="B1943" s="28" t="s">
        <v>3559</v>
      </c>
      <c r="C1943" s="28" t="s">
        <v>3619</v>
      </c>
      <c r="D1943" s="85">
        <v>1240</v>
      </c>
      <c r="E1943" s="103">
        <f t="shared" si="45"/>
        <v>781.2</v>
      </c>
      <c r="F1943" s="29" t="s">
        <v>13</v>
      </c>
      <c r="G1943" s="28" t="s">
        <v>3560</v>
      </c>
      <c r="H1943" s="37" t="s">
        <v>3620</v>
      </c>
      <c r="I1943" s="12"/>
      <c r="J1943" s="12"/>
      <c r="K1943" s="12"/>
      <c r="L1943" s="12"/>
      <c r="M1943" s="12"/>
      <c r="N1943" s="12"/>
      <c r="O1943" s="12"/>
      <c r="P1943" s="12"/>
      <c r="Q1943" s="12"/>
    </row>
    <row r="1944" spans="1:17" ht="15.75" customHeight="1">
      <c r="A1944" s="37">
        <v>1130825</v>
      </c>
      <c r="B1944" s="28" t="s">
        <v>3559</v>
      </c>
      <c r="C1944" s="28" t="s">
        <v>3621</v>
      </c>
      <c r="D1944" s="85">
        <v>560</v>
      </c>
      <c r="E1944" s="103">
        <f t="shared" si="45"/>
        <v>352.8</v>
      </c>
      <c r="F1944" s="29" t="s">
        <v>13</v>
      </c>
      <c r="G1944" s="28" t="s">
        <v>3560</v>
      </c>
      <c r="H1944" s="37" t="s">
        <v>3622</v>
      </c>
      <c r="I1944" s="12"/>
      <c r="J1944" s="12"/>
      <c r="K1944" s="12"/>
      <c r="L1944" s="12"/>
      <c r="M1944" s="12"/>
      <c r="N1944" s="12"/>
      <c r="O1944" s="12"/>
      <c r="P1944" s="12"/>
      <c r="Q1944" s="12"/>
    </row>
    <row r="1945" spans="1:17" ht="15.75" customHeight="1">
      <c r="A1945" s="37">
        <v>1130826</v>
      </c>
      <c r="B1945" s="28" t="s">
        <v>3559</v>
      </c>
      <c r="C1945" s="28" t="s">
        <v>3623</v>
      </c>
      <c r="D1945" s="85">
        <v>1304</v>
      </c>
      <c r="E1945" s="103">
        <f t="shared" si="45"/>
        <v>821.52</v>
      </c>
      <c r="F1945" s="29" t="s">
        <v>13</v>
      </c>
      <c r="G1945" s="28" t="s">
        <v>3560</v>
      </c>
      <c r="H1945" s="37" t="s">
        <v>3624</v>
      </c>
      <c r="I1945" s="12"/>
      <c r="J1945" s="12"/>
      <c r="K1945" s="12"/>
      <c r="L1945" s="12"/>
      <c r="M1945" s="12"/>
      <c r="N1945" s="12"/>
      <c r="O1945" s="12"/>
      <c r="P1945" s="12"/>
      <c r="Q1945" s="12"/>
    </row>
    <row r="1946" spans="1:17" ht="15.75" customHeight="1">
      <c r="A1946" s="37">
        <v>1130827</v>
      </c>
      <c r="B1946" s="28" t="s">
        <v>3559</v>
      </c>
      <c r="C1946" s="28" t="s">
        <v>3625</v>
      </c>
      <c r="D1946" s="85">
        <v>1213</v>
      </c>
      <c r="E1946" s="103">
        <f t="shared" si="45"/>
        <v>764.19</v>
      </c>
      <c r="F1946" s="29" t="s">
        <v>13</v>
      </c>
      <c r="G1946" s="28" t="s">
        <v>3560</v>
      </c>
      <c r="H1946" s="37" t="s">
        <v>3594</v>
      </c>
      <c r="I1946" s="12"/>
      <c r="J1946" s="12"/>
      <c r="K1946" s="12"/>
      <c r="L1946" s="12"/>
      <c r="M1946" s="12"/>
      <c r="N1946" s="12"/>
      <c r="O1946" s="12"/>
      <c r="P1946" s="12"/>
      <c r="Q1946" s="12"/>
    </row>
    <row r="1947" spans="1:17" ht="15.75" customHeight="1">
      <c r="A1947" s="37">
        <v>1130828</v>
      </c>
      <c r="B1947" s="28" t="s">
        <v>3559</v>
      </c>
      <c r="C1947" s="28" t="s">
        <v>3626</v>
      </c>
      <c r="D1947" s="85">
        <v>1259</v>
      </c>
      <c r="E1947" s="103">
        <f t="shared" si="45"/>
        <v>793.17</v>
      </c>
      <c r="F1947" s="29" t="s">
        <v>13</v>
      </c>
      <c r="G1947" s="28" t="s">
        <v>3560</v>
      </c>
      <c r="H1947" s="37" t="s">
        <v>3627</v>
      </c>
      <c r="I1947" s="12"/>
      <c r="J1947" s="12"/>
      <c r="K1947" s="12"/>
      <c r="L1947" s="12"/>
      <c r="M1947" s="12"/>
      <c r="N1947" s="12"/>
      <c r="O1947" s="12"/>
      <c r="P1947" s="12"/>
      <c r="Q1947" s="12"/>
    </row>
    <row r="1948" spans="1:17" ht="15.75" customHeight="1">
      <c r="A1948" s="37">
        <v>1130829</v>
      </c>
      <c r="B1948" s="28" t="s">
        <v>3559</v>
      </c>
      <c r="C1948" s="28" t="s">
        <v>3628</v>
      </c>
      <c r="D1948" s="85">
        <v>1425</v>
      </c>
      <c r="E1948" s="103">
        <f t="shared" si="45"/>
        <v>897.75</v>
      </c>
      <c r="F1948" s="29" t="s">
        <v>13</v>
      </c>
      <c r="G1948" s="28" t="s">
        <v>3560</v>
      </c>
      <c r="H1948" s="37" t="s">
        <v>3595</v>
      </c>
      <c r="I1948" s="12"/>
      <c r="J1948" s="12"/>
      <c r="K1948" s="12"/>
      <c r="L1948" s="12"/>
      <c r="M1948" s="12"/>
      <c r="N1948" s="12"/>
      <c r="O1948" s="12"/>
      <c r="P1948" s="12"/>
      <c r="Q1948" s="12"/>
    </row>
    <row r="1949" spans="1:17" ht="15.75" customHeight="1">
      <c r="A1949" s="37">
        <v>1130830</v>
      </c>
      <c r="B1949" s="28" t="s">
        <v>3559</v>
      </c>
      <c r="C1949" s="28" t="s">
        <v>3629</v>
      </c>
      <c r="D1949" s="85">
        <v>1347</v>
      </c>
      <c r="E1949" s="103">
        <f t="shared" si="45"/>
        <v>848.61</v>
      </c>
      <c r="F1949" s="29" t="s">
        <v>13</v>
      </c>
      <c r="G1949" s="28" t="s">
        <v>3560</v>
      </c>
      <c r="H1949" s="37" t="s">
        <v>3630</v>
      </c>
      <c r="I1949" s="12"/>
      <c r="J1949" s="12"/>
      <c r="K1949" s="12"/>
      <c r="L1949" s="12"/>
      <c r="M1949" s="12"/>
      <c r="N1949" s="12"/>
      <c r="O1949" s="12"/>
      <c r="P1949" s="12"/>
      <c r="Q1949" s="12"/>
    </row>
    <row r="1950" spans="1:17" ht="15.75" customHeight="1">
      <c r="A1950" s="37">
        <v>1130831</v>
      </c>
      <c r="B1950" s="28" t="s">
        <v>3559</v>
      </c>
      <c r="C1950" s="28" t="s">
        <v>3631</v>
      </c>
      <c r="D1950" s="85">
        <v>1131</v>
      </c>
      <c r="E1950" s="103">
        <f t="shared" si="45"/>
        <v>712.53</v>
      </c>
      <c r="F1950" s="29" t="s">
        <v>13</v>
      </c>
      <c r="G1950" s="28" t="s">
        <v>3560</v>
      </c>
      <c r="H1950" s="37" t="s">
        <v>3632</v>
      </c>
      <c r="I1950" s="12"/>
      <c r="J1950" s="12"/>
      <c r="K1950" s="12"/>
      <c r="L1950" s="12"/>
      <c r="M1950" s="12"/>
      <c r="N1950" s="12"/>
      <c r="O1950" s="12"/>
      <c r="P1950" s="12"/>
      <c r="Q1950" s="12"/>
    </row>
    <row r="1951" spans="1:17" ht="15.75" customHeight="1">
      <c r="A1951" s="37">
        <v>1130832</v>
      </c>
      <c r="B1951" s="28" t="s">
        <v>3559</v>
      </c>
      <c r="C1951" s="28" t="s">
        <v>3633</v>
      </c>
      <c r="D1951" s="85">
        <v>1367</v>
      </c>
      <c r="E1951" s="103">
        <f t="shared" si="45"/>
        <v>861.21</v>
      </c>
      <c r="F1951" s="29" t="s">
        <v>13</v>
      </c>
      <c r="G1951" s="28" t="s">
        <v>3560</v>
      </c>
      <c r="H1951" s="37" t="s">
        <v>3608</v>
      </c>
      <c r="I1951" s="12"/>
      <c r="J1951" s="12"/>
      <c r="K1951" s="12"/>
      <c r="L1951" s="12"/>
      <c r="M1951" s="12"/>
      <c r="N1951" s="12"/>
      <c r="O1951" s="12"/>
      <c r="P1951" s="12"/>
      <c r="Q1951" s="12"/>
    </row>
    <row r="1952" spans="1:17" ht="15.75" customHeight="1">
      <c r="A1952" s="37">
        <v>1130833</v>
      </c>
      <c r="B1952" s="28" t="s">
        <v>3559</v>
      </c>
      <c r="C1952" s="28" t="s">
        <v>3634</v>
      </c>
      <c r="D1952" s="85">
        <v>205</v>
      </c>
      <c r="E1952" s="103">
        <f t="shared" si="45"/>
        <v>129.15</v>
      </c>
      <c r="F1952" s="29" t="s">
        <v>13</v>
      </c>
      <c r="G1952" s="28" t="s">
        <v>3560</v>
      </c>
      <c r="H1952" s="37" t="s">
        <v>3635</v>
      </c>
      <c r="I1952" s="12"/>
      <c r="J1952" s="12"/>
      <c r="K1952" s="12"/>
      <c r="L1952" s="12"/>
      <c r="M1952" s="12"/>
      <c r="N1952" s="12"/>
      <c r="O1952" s="12"/>
      <c r="P1952" s="12"/>
      <c r="Q1952" s="12"/>
    </row>
    <row r="1953" spans="1:17" ht="15.75" customHeight="1">
      <c r="A1953" s="37">
        <v>1130878</v>
      </c>
      <c r="B1953" s="28" t="s">
        <v>3559</v>
      </c>
      <c r="C1953" s="28" t="s">
        <v>3637</v>
      </c>
      <c r="D1953" s="85">
        <v>1584</v>
      </c>
      <c r="E1953" s="103">
        <f t="shared" si="45"/>
        <v>997.92</v>
      </c>
      <c r="F1953" s="28" t="s">
        <v>13</v>
      </c>
      <c r="G1953" s="28" t="s">
        <v>3560</v>
      </c>
      <c r="H1953" s="37" t="s">
        <v>3638</v>
      </c>
      <c r="I1953" s="12"/>
      <c r="J1953" s="12"/>
      <c r="K1953" s="12"/>
      <c r="L1953" s="12"/>
      <c r="M1953" s="12"/>
      <c r="N1953" s="12"/>
      <c r="O1953" s="12"/>
      <c r="P1953" s="12"/>
      <c r="Q1953" s="12"/>
    </row>
    <row r="1954" spans="1:17" ht="15.75" customHeight="1">
      <c r="A1954" s="37">
        <v>1130879</v>
      </c>
      <c r="B1954" s="28" t="s">
        <v>3559</v>
      </c>
      <c r="C1954" s="28" t="s">
        <v>3639</v>
      </c>
      <c r="D1954" s="85">
        <v>1796</v>
      </c>
      <c r="E1954" s="103">
        <f t="shared" si="45"/>
        <v>1131.48</v>
      </c>
      <c r="F1954" s="28" t="s">
        <v>13</v>
      </c>
      <c r="G1954" s="28" t="s">
        <v>3560</v>
      </c>
      <c r="H1954" s="37" t="s">
        <v>3640</v>
      </c>
      <c r="I1954" s="12"/>
      <c r="J1954" s="12"/>
      <c r="K1954" s="12"/>
      <c r="L1954" s="12"/>
      <c r="M1954" s="12"/>
      <c r="N1954" s="12"/>
      <c r="O1954" s="12"/>
      <c r="P1954" s="12"/>
      <c r="Q1954" s="12"/>
    </row>
    <row r="1955" spans="1:17" ht="15.75" customHeight="1">
      <c r="A1955" s="37">
        <v>1130881</v>
      </c>
      <c r="B1955" s="28" t="s">
        <v>3559</v>
      </c>
      <c r="C1955" s="28" t="s">
        <v>3643</v>
      </c>
      <c r="D1955" s="85">
        <v>1236</v>
      </c>
      <c r="E1955" s="103">
        <f t="shared" si="45"/>
        <v>778.68</v>
      </c>
      <c r="F1955" s="28" t="s">
        <v>13</v>
      </c>
      <c r="G1955" s="28" t="s">
        <v>3560</v>
      </c>
      <c r="H1955" s="37" t="s">
        <v>3644</v>
      </c>
      <c r="I1955" s="12"/>
      <c r="J1955" s="12"/>
      <c r="K1955" s="12"/>
      <c r="L1955" s="12"/>
      <c r="M1955" s="12"/>
      <c r="N1955" s="12"/>
      <c r="O1955" s="12"/>
      <c r="P1955" s="12"/>
      <c r="Q1955" s="12"/>
    </row>
    <row r="1956" spans="1:17" ht="15.75" customHeight="1">
      <c r="A1956" s="37">
        <v>1130884</v>
      </c>
      <c r="B1956" s="28" t="s">
        <v>3559</v>
      </c>
      <c r="C1956" s="28" t="s">
        <v>3646</v>
      </c>
      <c r="D1956" s="85">
        <v>993</v>
      </c>
      <c r="E1956" s="103">
        <f t="shared" si="45"/>
        <v>625.59</v>
      </c>
      <c r="F1956" s="28" t="s">
        <v>13</v>
      </c>
      <c r="G1956" s="28" t="s">
        <v>3560</v>
      </c>
      <c r="H1956" s="37" t="s">
        <v>3647</v>
      </c>
      <c r="I1956" s="12"/>
      <c r="J1956" s="12"/>
      <c r="K1956" s="12"/>
      <c r="L1956" s="12"/>
      <c r="M1956" s="12"/>
      <c r="N1956" s="12"/>
      <c r="O1956" s="12"/>
      <c r="P1956" s="12"/>
      <c r="Q1956" s="12"/>
    </row>
    <row r="1957" spans="1:17" ht="15.75" customHeight="1">
      <c r="A1957" s="37">
        <v>1130885</v>
      </c>
      <c r="B1957" s="28" t="s">
        <v>3559</v>
      </c>
      <c r="C1957" s="28" t="s">
        <v>3648</v>
      </c>
      <c r="D1957" s="85">
        <v>1230</v>
      </c>
      <c r="E1957" s="103">
        <f t="shared" si="45"/>
        <v>774.9</v>
      </c>
      <c r="F1957" s="28" t="s">
        <v>13</v>
      </c>
      <c r="G1957" s="28" t="s">
        <v>3560</v>
      </c>
      <c r="H1957" s="37" t="s">
        <v>3649</v>
      </c>
      <c r="I1957" s="12"/>
      <c r="J1957" s="12"/>
      <c r="K1957" s="12"/>
      <c r="L1957" s="12"/>
      <c r="M1957" s="12"/>
      <c r="N1957" s="12"/>
      <c r="O1957" s="12"/>
      <c r="P1957" s="12"/>
      <c r="Q1957" s="12"/>
    </row>
    <row r="1958" spans="1:17" ht="15.75" customHeight="1">
      <c r="A1958" s="37">
        <v>1130886</v>
      </c>
      <c r="B1958" s="28" t="s">
        <v>3559</v>
      </c>
      <c r="C1958" s="28" t="s">
        <v>3650</v>
      </c>
      <c r="D1958" s="85">
        <v>1335</v>
      </c>
      <c r="E1958" s="103">
        <f t="shared" si="45"/>
        <v>841.05</v>
      </c>
      <c r="F1958" s="28" t="s">
        <v>13</v>
      </c>
      <c r="G1958" s="28" t="s">
        <v>3560</v>
      </c>
      <c r="H1958" s="37" t="s">
        <v>3651</v>
      </c>
      <c r="I1958" s="12"/>
      <c r="J1958" s="12"/>
      <c r="K1958" s="12"/>
      <c r="L1958" s="12"/>
      <c r="M1958" s="12"/>
      <c r="N1958" s="12"/>
      <c r="O1958" s="12"/>
      <c r="P1958" s="12"/>
      <c r="Q1958" s="12"/>
    </row>
    <row r="1959" spans="1:17" ht="15.75" customHeight="1">
      <c r="A1959" s="37">
        <v>1130887</v>
      </c>
      <c r="B1959" s="28" t="s">
        <v>3559</v>
      </c>
      <c r="C1959" s="28" t="s">
        <v>3652</v>
      </c>
      <c r="D1959" s="56">
        <v>1464</v>
      </c>
      <c r="E1959" s="103">
        <f t="shared" si="45"/>
        <v>922.32</v>
      </c>
      <c r="F1959" s="28" t="s">
        <v>13</v>
      </c>
      <c r="G1959" s="28" t="s">
        <v>3560</v>
      </c>
      <c r="H1959" s="37" t="s">
        <v>3653</v>
      </c>
      <c r="I1959" s="12"/>
      <c r="J1959" s="12"/>
      <c r="K1959" s="12"/>
      <c r="L1959" s="12"/>
      <c r="M1959" s="12"/>
      <c r="N1959" s="12"/>
      <c r="O1959" s="12"/>
      <c r="P1959" s="12"/>
      <c r="Q1959" s="12"/>
    </row>
    <row r="1960" spans="1:17" ht="15.75" customHeight="1">
      <c r="A1960" s="37">
        <v>1130888</v>
      </c>
      <c r="B1960" s="28" t="s">
        <v>3559</v>
      </c>
      <c r="C1960" s="28" t="s">
        <v>3654</v>
      </c>
      <c r="D1960" s="85">
        <v>2001</v>
      </c>
      <c r="E1960" s="103">
        <f t="shared" si="45"/>
        <v>1260.6300000000001</v>
      </c>
      <c r="F1960" s="28" t="s">
        <v>13</v>
      </c>
      <c r="G1960" s="28" t="s">
        <v>3560</v>
      </c>
      <c r="H1960" s="37" t="s">
        <v>3655</v>
      </c>
      <c r="I1960" s="12"/>
      <c r="J1960" s="12"/>
      <c r="K1960" s="12"/>
      <c r="L1960" s="12"/>
      <c r="M1960" s="12"/>
      <c r="N1960" s="12"/>
      <c r="O1960" s="12"/>
      <c r="P1960" s="12"/>
      <c r="Q1960" s="12"/>
    </row>
    <row r="1961" spans="1:17" ht="15.75" customHeight="1">
      <c r="A1961" s="37">
        <v>1130891</v>
      </c>
      <c r="B1961" s="28" t="s">
        <v>3559</v>
      </c>
      <c r="C1961" s="28" t="s">
        <v>3656</v>
      </c>
      <c r="D1961" s="85">
        <v>2197</v>
      </c>
      <c r="E1961" s="103">
        <f t="shared" si="45"/>
        <v>1384.11</v>
      </c>
      <c r="F1961" s="28" t="s">
        <v>13</v>
      </c>
      <c r="G1961" s="28" t="s">
        <v>3560</v>
      </c>
      <c r="H1961" s="37" t="s">
        <v>3657</v>
      </c>
      <c r="I1961" s="12"/>
      <c r="J1961" s="12"/>
      <c r="K1961" s="12"/>
      <c r="L1961" s="12"/>
      <c r="M1961" s="12"/>
      <c r="N1961" s="12"/>
      <c r="O1961" s="12"/>
      <c r="P1961" s="12"/>
      <c r="Q1961" s="12"/>
    </row>
    <row r="1962" spans="1:17" ht="15.75" customHeight="1">
      <c r="A1962" s="37">
        <v>1130898</v>
      </c>
      <c r="B1962" s="28" t="s">
        <v>3559</v>
      </c>
      <c r="C1962" s="28" t="s">
        <v>3659</v>
      </c>
      <c r="D1962" s="85">
        <v>1769</v>
      </c>
      <c r="E1962" s="103">
        <f t="shared" si="45"/>
        <v>1114.47</v>
      </c>
      <c r="F1962" s="28" t="s">
        <v>13</v>
      </c>
      <c r="G1962" s="28" t="s">
        <v>3560</v>
      </c>
      <c r="H1962" s="37" t="s">
        <v>3660</v>
      </c>
      <c r="I1962" s="12"/>
      <c r="J1962" s="12"/>
      <c r="K1962" s="12"/>
      <c r="L1962" s="12"/>
      <c r="M1962" s="12"/>
      <c r="N1962" s="12"/>
      <c r="O1962" s="12"/>
      <c r="P1962" s="12"/>
      <c r="Q1962" s="12"/>
    </row>
    <row r="1963" spans="1:17" ht="15.75" customHeight="1">
      <c r="A1963" s="37">
        <v>1130901</v>
      </c>
      <c r="B1963" s="28" t="s">
        <v>3559</v>
      </c>
      <c r="C1963" s="28" t="s">
        <v>3661</v>
      </c>
      <c r="D1963" s="85">
        <v>1038</v>
      </c>
      <c r="E1963" s="103">
        <f t="shared" si="45"/>
        <v>653.94000000000005</v>
      </c>
      <c r="F1963" s="28" t="s">
        <v>13</v>
      </c>
      <c r="G1963" s="28" t="s">
        <v>3560</v>
      </c>
      <c r="H1963" s="37" t="s">
        <v>3662</v>
      </c>
      <c r="I1963" s="12"/>
      <c r="J1963" s="12"/>
      <c r="K1963" s="12"/>
      <c r="L1963" s="12"/>
      <c r="M1963" s="12"/>
      <c r="N1963" s="12"/>
      <c r="O1963" s="12"/>
      <c r="P1963" s="12"/>
      <c r="Q1963" s="12"/>
    </row>
    <row r="1964" spans="1:17" ht="15.75" customHeight="1">
      <c r="A1964" s="37">
        <v>1130909</v>
      </c>
      <c r="B1964" s="28" t="s">
        <v>3559</v>
      </c>
      <c r="C1964" s="28" t="s">
        <v>3664</v>
      </c>
      <c r="D1964" s="85">
        <v>1259</v>
      </c>
      <c r="E1964" s="103">
        <f t="shared" si="45"/>
        <v>793.17</v>
      </c>
      <c r="F1964" s="28" t="s">
        <v>13</v>
      </c>
      <c r="G1964" s="28" t="s">
        <v>3560</v>
      </c>
      <c r="H1964" s="37" t="s">
        <v>3665</v>
      </c>
      <c r="I1964" s="12"/>
      <c r="J1964" s="12"/>
      <c r="K1964" s="12"/>
      <c r="L1964" s="12"/>
      <c r="M1964" s="12"/>
      <c r="N1964" s="12"/>
      <c r="O1964" s="12"/>
      <c r="P1964" s="12"/>
      <c r="Q1964" s="12"/>
    </row>
    <row r="1965" spans="1:17" ht="15.75" customHeight="1">
      <c r="A1965" s="37">
        <v>1130911</v>
      </c>
      <c r="B1965" s="28" t="s">
        <v>3559</v>
      </c>
      <c r="C1965" s="28" t="s">
        <v>3666</v>
      </c>
      <c r="D1965" s="85">
        <v>502</v>
      </c>
      <c r="E1965" s="103">
        <f t="shared" si="45"/>
        <v>316.26</v>
      </c>
      <c r="F1965" s="28" t="s">
        <v>13</v>
      </c>
      <c r="G1965" s="28" t="s">
        <v>3560</v>
      </c>
      <c r="H1965" s="37" t="s">
        <v>3667</v>
      </c>
      <c r="I1965" s="12"/>
      <c r="J1965" s="12"/>
      <c r="K1965" s="12"/>
      <c r="L1965" s="12"/>
      <c r="M1965" s="12"/>
      <c r="N1965" s="12"/>
      <c r="O1965" s="12"/>
      <c r="P1965" s="12"/>
      <c r="Q1965" s="12"/>
    </row>
    <row r="1966" spans="1:17" ht="15.75" customHeight="1">
      <c r="A1966" s="37">
        <v>1130914</v>
      </c>
      <c r="B1966" s="28" t="s">
        <v>3559</v>
      </c>
      <c r="C1966" s="28" t="s">
        <v>3668</v>
      </c>
      <c r="D1966" s="85">
        <v>678</v>
      </c>
      <c r="E1966" s="103">
        <f t="shared" si="45"/>
        <v>427.14</v>
      </c>
      <c r="F1966" s="28" t="s">
        <v>13</v>
      </c>
      <c r="G1966" s="28" t="s">
        <v>3560</v>
      </c>
      <c r="H1966" s="37" t="s">
        <v>3669</v>
      </c>
      <c r="I1966" s="12"/>
      <c r="J1966" s="12"/>
      <c r="K1966" s="12"/>
      <c r="L1966" s="12"/>
      <c r="M1966" s="12"/>
      <c r="N1966" s="12"/>
      <c r="O1966" s="12"/>
      <c r="P1966" s="12"/>
      <c r="Q1966" s="12"/>
    </row>
    <row r="1967" spans="1:17" ht="15.75" customHeight="1">
      <c r="A1967" s="37">
        <v>1130916</v>
      </c>
      <c r="B1967" s="28" t="s">
        <v>3559</v>
      </c>
      <c r="C1967" s="28" t="s">
        <v>3670</v>
      </c>
      <c r="D1967" s="85">
        <v>258</v>
      </c>
      <c r="E1967" s="103">
        <f t="shared" si="45"/>
        <v>162.54</v>
      </c>
      <c r="F1967" s="28" t="s">
        <v>13</v>
      </c>
      <c r="G1967" s="28" t="s">
        <v>3560</v>
      </c>
      <c r="H1967" s="37" t="s">
        <v>3671</v>
      </c>
      <c r="I1967" s="12"/>
      <c r="J1967" s="12"/>
      <c r="K1967" s="12"/>
      <c r="L1967" s="12"/>
      <c r="M1967" s="12"/>
      <c r="N1967" s="12"/>
      <c r="O1967" s="12"/>
      <c r="P1967" s="12"/>
      <c r="Q1967" s="12"/>
    </row>
    <row r="1968" spans="1:17" ht="15.75" customHeight="1">
      <c r="A1968" s="37">
        <v>1130926</v>
      </c>
      <c r="B1968" s="28" t="s">
        <v>3559</v>
      </c>
      <c r="C1968" s="28" t="s">
        <v>3672</v>
      </c>
      <c r="D1968" s="85">
        <v>30</v>
      </c>
      <c r="E1968" s="103">
        <f t="shared" si="45"/>
        <v>18.899999999999999</v>
      </c>
      <c r="F1968" s="28" t="s">
        <v>13</v>
      </c>
      <c r="G1968" s="28" t="s">
        <v>3560</v>
      </c>
      <c r="H1968" s="37" t="s">
        <v>3673</v>
      </c>
      <c r="I1968" s="12"/>
      <c r="J1968" s="12"/>
      <c r="K1968" s="12"/>
      <c r="L1968" s="12"/>
      <c r="M1968" s="12"/>
      <c r="N1968" s="12"/>
      <c r="O1968" s="12"/>
      <c r="P1968" s="12"/>
      <c r="Q1968" s="12"/>
    </row>
    <row r="1969" spans="1:17" ht="15.75" customHeight="1">
      <c r="A1969" s="37">
        <v>1130927</v>
      </c>
      <c r="B1969" s="28" t="s">
        <v>3559</v>
      </c>
      <c r="C1969" s="28" t="s">
        <v>3674</v>
      </c>
      <c r="D1969" s="85">
        <v>212</v>
      </c>
      <c r="E1969" s="103">
        <f t="shared" si="45"/>
        <v>133.56</v>
      </c>
      <c r="F1969" s="28" t="s">
        <v>13</v>
      </c>
      <c r="G1969" s="28" t="s">
        <v>3560</v>
      </c>
      <c r="H1969" s="37" t="s">
        <v>3675</v>
      </c>
      <c r="I1969" s="12"/>
      <c r="J1969" s="12"/>
      <c r="K1969" s="12"/>
      <c r="L1969" s="12"/>
      <c r="M1969" s="12"/>
      <c r="N1969" s="12"/>
      <c r="O1969" s="12"/>
      <c r="P1969" s="12"/>
      <c r="Q1969" s="12"/>
    </row>
    <row r="1970" spans="1:17" ht="15.75" customHeight="1">
      <c r="A1970" s="37">
        <v>1130933</v>
      </c>
      <c r="B1970" s="28" t="s">
        <v>3559</v>
      </c>
      <c r="C1970" s="28" t="s">
        <v>3676</v>
      </c>
      <c r="D1970" s="85">
        <v>130</v>
      </c>
      <c r="E1970" s="103">
        <f t="shared" si="45"/>
        <v>81.900000000000006</v>
      </c>
      <c r="F1970" s="28" t="s">
        <v>13</v>
      </c>
      <c r="G1970" s="28" t="s">
        <v>3560</v>
      </c>
      <c r="H1970" s="37" t="s">
        <v>3677</v>
      </c>
      <c r="I1970" s="12"/>
      <c r="J1970" s="12"/>
      <c r="K1970" s="12"/>
      <c r="L1970" s="12"/>
      <c r="M1970" s="12"/>
      <c r="N1970" s="12"/>
      <c r="O1970" s="12"/>
      <c r="P1970" s="12"/>
      <c r="Q1970" s="12"/>
    </row>
    <row r="1971" spans="1:17" ht="15.75" customHeight="1">
      <c r="A1971" s="37">
        <v>1130935</v>
      </c>
      <c r="B1971" s="28" t="s">
        <v>3559</v>
      </c>
      <c r="C1971" s="28" t="s">
        <v>3678</v>
      </c>
      <c r="D1971" s="85">
        <v>1259</v>
      </c>
      <c r="E1971" s="103">
        <f t="shared" si="45"/>
        <v>793.17</v>
      </c>
      <c r="F1971" s="28" t="s">
        <v>13</v>
      </c>
      <c r="G1971" s="28" t="s">
        <v>3560</v>
      </c>
      <c r="H1971" s="37" t="s">
        <v>3679</v>
      </c>
      <c r="I1971" s="12"/>
      <c r="J1971" s="12"/>
      <c r="K1971" s="12"/>
      <c r="L1971" s="12"/>
      <c r="M1971" s="12"/>
      <c r="N1971" s="12"/>
      <c r="O1971" s="12"/>
      <c r="P1971" s="12"/>
      <c r="Q1971" s="12"/>
    </row>
    <row r="1972" spans="1:17" ht="15.75" customHeight="1">
      <c r="A1972" s="37">
        <v>1130962</v>
      </c>
      <c r="B1972" s="28" t="s">
        <v>3559</v>
      </c>
      <c r="C1972" s="28" t="s">
        <v>3680</v>
      </c>
      <c r="D1972" s="85">
        <v>1495</v>
      </c>
      <c r="E1972" s="103">
        <f t="shared" si="45"/>
        <v>941.85</v>
      </c>
      <c r="F1972" s="29" t="s">
        <v>13</v>
      </c>
      <c r="G1972" s="28" t="s">
        <v>3560</v>
      </c>
      <c r="H1972" s="37" t="s">
        <v>3681</v>
      </c>
      <c r="I1972" s="12"/>
      <c r="J1972" s="12"/>
      <c r="K1972" s="12"/>
      <c r="L1972" s="12"/>
      <c r="M1972" s="12"/>
      <c r="N1972" s="12"/>
      <c r="O1972" s="12"/>
      <c r="P1972" s="12"/>
      <c r="Q1972" s="12"/>
    </row>
    <row r="1973" spans="1:17" ht="15.75" customHeight="1">
      <c r="A1973" s="37">
        <v>1130965</v>
      </c>
      <c r="B1973" s="28" t="s">
        <v>3559</v>
      </c>
      <c r="C1973" s="28" t="s">
        <v>3639</v>
      </c>
      <c r="D1973" s="85">
        <v>1796</v>
      </c>
      <c r="E1973" s="103">
        <f t="shared" si="45"/>
        <v>1131.48</v>
      </c>
      <c r="F1973" s="29" t="s">
        <v>13</v>
      </c>
      <c r="G1973" s="28" t="s">
        <v>3560</v>
      </c>
      <c r="H1973" s="37" t="s">
        <v>3640</v>
      </c>
      <c r="I1973" s="12"/>
      <c r="J1973" s="12"/>
      <c r="K1973" s="12"/>
      <c r="L1973" s="12"/>
      <c r="M1973" s="12"/>
      <c r="N1973" s="12"/>
      <c r="O1973" s="12"/>
      <c r="P1973" s="12"/>
      <c r="Q1973" s="12"/>
    </row>
    <row r="1974" spans="1:17" ht="15.75" customHeight="1">
      <c r="A1974" s="37">
        <v>1130967</v>
      </c>
      <c r="B1974" s="28" t="s">
        <v>3559</v>
      </c>
      <c r="C1974" s="28" t="s">
        <v>3682</v>
      </c>
      <c r="D1974" s="85">
        <v>2184</v>
      </c>
      <c r="E1974" s="103">
        <f t="shared" si="45"/>
        <v>1375.92</v>
      </c>
      <c r="F1974" s="29" t="s">
        <v>13</v>
      </c>
      <c r="G1974" s="28" t="s">
        <v>3560</v>
      </c>
      <c r="H1974" s="37" t="s">
        <v>3683</v>
      </c>
      <c r="I1974" s="12"/>
      <c r="J1974" s="12"/>
      <c r="K1974" s="12"/>
      <c r="L1974" s="12"/>
      <c r="M1974" s="12"/>
      <c r="N1974" s="12"/>
      <c r="O1974" s="12"/>
      <c r="P1974" s="12"/>
      <c r="Q1974" s="12"/>
    </row>
    <row r="1975" spans="1:17" s="50" customFormat="1" ht="15.75" customHeight="1">
      <c r="A1975" s="47">
        <v>1130968</v>
      </c>
      <c r="B1975" s="48" t="s">
        <v>3559</v>
      </c>
      <c r="C1975" s="48" t="s">
        <v>3641</v>
      </c>
      <c r="D1975" s="85">
        <v>1178</v>
      </c>
      <c r="E1975" s="103">
        <f t="shared" si="45"/>
        <v>742.14</v>
      </c>
      <c r="F1975" s="48" t="s">
        <v>13</v>
      </c>
      <c r="G1975" s="48" t="s">
        <v>3560</v>
      </c>
      <c r="H1975" s="47" t="s">
        <v>3642</v>
      </c>
      <c r="I1975" s="49"/>
      <c r="J1975" s="49"/>
      <c r="K1975" s="49"/>
      <c r="L1975" s="49"/>
      <c r="M1975" s="49"/>
      <c r="N1975" s="49"/>
      <c r="O1975" s="49"/>
      <c r="P1975" s="49"/>
      <c r="Q1975" s="49"/>
    </row>
    <row r="1976" spans="1:17" ht="15.75" customHeight="1">
      <c r="A1976" s="37">
        <v>1130975</v>
      </c>
      <c r="B1976" s="28" t="s">
        <v>3559</v>
      </c>
      <c r="C1976" s="28" t="s">
        <v>3684</v>
      </c>
      <c r="D1976" s="85">
        <v>913</v>
      </c>
      <c r="E1976" s="103">
        <f t="shared" si="45"/>
        <v>575.19000000000005</v>
      </c>
      <c r="F1976" s="29" t="s">
        <v>13</v>
      </c>
      <c r="G1976" s="28" t="s">
        <v>3560</v>
      </c>
      <c r="H1976" s="37" t="s">
        <v>3685</v>
      </c>
      <c r="I1976" s="12"/>
      <c r="J1976" s="12"/>
      <c r="K1976" s="12"/>
      <c r="L1976" s="12"/>
      <c r="M1976" s="12"/>
      <c r="N1976" s="12"/>
      <c r="O1976" s="12"/>
      <c r="P1976" s="12"/>
      <c r="Q1976" s="12"/>
    </row>
    <row r="1977" spans="1:17" ht="15.75" customHeight="1">
      <c r="A1977" s="37">
        <v>1130976</v>
      </c>
      <c r="B1977" s="28" t="s">
        <v>3559</v>
      </c>
      <c r="C1977" s="28" t="s">
        <v>3686</v>
      </c>
      <c r="D1977" s="85">
        <v>993</v>
      </c>
      <c r="E1977" s="103">
        <f t="shared" si="45"/>
        <v>625.59</v>
      </c>
      <c r="F1977" s="29" t="s">
        <v>13</v>
      </c>
      <c r="G1977" s="28" t="s">
        <v>3560</v>
      </c>
      <c r="H1977" s="37" t="s">
        <v>3687</v>
      </c>
      <c r="I1977" s="12"/>
      <c r="J1977" s="12"/>
      <c r="K1977" s="12"/>
      <c r="L1977" s="12"/>
      <c r="M1977" s="12"/>
      <c r="N1977" s="12"/>
      <c r="O1977" s="12"/>
      <c r="P1977" s="12"/>
      <c r="Q1977" s="12"/>
    </row>
    <row r="1978" spans="1:17" ht="15.75" customHeight="1">
      <c r="A1978" s="37">
        <v>1130986</v>
      </c>
      <c r="B1978" s="28" t="s">
        <v>3559</v>
      </c>
      <c r="C1978" s="28" t="s">
        <v>3688</v>
      </c>
      <c r="D1978" s="85">
        <v>1934</v>
      </c>
      <c r="E1978" s="103">
        <f t="shared" si="45"/>
        <v>1218.42</v>
      </c>
      <c r="F1978" s="29" t="s">
        <v>13</v>
      </c>
      <c r="G1978" s="28" t="s">
        <v>3560</v>
      </c>
      <c r="H1978" s="37" t="s">
        <v>3689</v>
      </c>
      <c r="I1978" s="12"/>
      <c r="J1978" s="12"/>
      <c r="K1978" s="12"/>
      <c r="L1978" s="12"/>
      <c r="M1978" s="12"/>
      <c r="N1978" s="12"/>
      <c r="O1978" s="12"/>
      <c r="P1978" s="12"/>
      <c r="Q1978" s="12"/>
    </row>
    <row r="1979" spans="1:17" ht="15.75" customHeight="1">
      <c r="A1979" s="37">
        <v>1130987</v>
      </c>
      <c r="B1979" s="28" t="s">
        <v>3559</v>
      </c>
      <c r="C1979" s="28" t="s">
        <v>3690</v>
      </c>
      <c r="D1979" s="85">
        <v>2644</v>
      </c>
      <c r="E1979" s="103">
        <f t="shared" si="45"/>
        <v>1665.72</v>
      </c>
      <c r="F1979" s="29" t="s">
        <v>13</v>
      </c>
      <c r="G1979" s="28" t="s">
        <v>3560</v>
      </c>
      <c r="H1979" s="37" t="s">
        <v>3691</v>
      </c>
      <c r="I1979" s="12"/>
      <c r="J1979" s="12"/>
      <c r="K1979" s="12"/>
      <c r="L1979" s="12"/>
      <c r="M1979" s="12"/>
      <c r="N1979" s="12"/>
      <c r="O1979" s="12"/>
      <c r="P1979" s="12"/>
      <c r="Q1979" s="12"/>
    </row>
    <row r="1980" spans="1:17" ht="15.75" customHeight="1">
      <c r="A1980" s="37">
        <v>1130991</v>
      </c>
      <c r="B1980" s="28" t="s">
        <v>3559</v>
      </c>
      <c r="C1980" s="28" t="s">
        <v>3692</v>
      </c>
      <c r="D1980" s="85">
        <v>1018</v>
      </c>
      <c r="E1980" s="103">
        <f t="shared" si="45"/>
        <v>641.34</v>
      </c>
      <c r="F1980" s="29" t="s">
        <v>13</v>
      </c>
      <c r="G1980" s="28" t="s">
        <v>3560</v>
      </c>
      <c r="H1980" s="37" t="s">
        <v>3693</v>
      </c>
      <c r="I1980" s="12"/>
      <c r="J1980" s="12"/>
      <c r="K1980" s="12"/>
      <c r="L1980" s="12"/>
      <c r="M1980" s="12"/>
      <c r="N1980" s="12"/>
      <c r="O1980" s="12"/>
      <c r="P1980" s="12"/>
      <c r="Q1980" s="12"/>
    </row>
    <row r="1981" spans="1:17" ht="15.75" customHeight="1">
      <c r="A1981" s="37">
        <v>1131015</v>
      </c>
      <c r="B1981" s="28" t="s">
        <v>3559</v>
      </c>
      <c r="C1981" s="28" t="s">
        <v>3695</v>
      </c>
      <c r="D1981" s="85">
        <v>989</v>
      </c>
      <c r="E1981" s="103">
        <f t="shared" ref="E1981:E2044" si="46">SUM(D1981*0.63)</f>
        <v>623.07000000000005</v>
      </c>
      <c r="F1981" s="29" t="s">
        <v>13</v>
      </c>
      <c r="G1981" s="28" t="s">
        <v>3560</v>
      </c>
      <c r="H1981" s="37" t="s">
        <v>3663</v>
      </c>
      <c r="I1981" s="12"/>
      <c r="J1981" s="12"/>
      <c r="K1981" s="12"/>
      <c r="L1981" s="12"/>
      <c r="M1981" s="12"/>
      <c r="N1981" s="12"/>
      <c r="O1981" s="12"/>
      <c r="P1981" s="12"/>
      <c r="Q1981" s="12"/>
    </row>
    <row r="1982" spans="1:17" ht="15.75" customHeight="1">
      <c r="A1982" s="37">
        <v>1131017</v>
      </c>
      <c r="B1982" s="28" t="s">
        <v>3559</v>
      </c>
      <c r="C1982" s="28" t="s">
        <v>3696</v>
      </c>
      <c r="D1982" s="85">
        <v>1860</v>
      </c>
      <c r="E1982" s="103">
        <f t="shared" si="46"/>
        <v>1171.8</v>
      </c>
      <c r="F1982" s="29" t="s">
        <v>13</v>
      </c>
      <c r="G1982" s="28" t="s">
        <v>3560</v>
      </c>
      <c r="H1982" s="37" t="s">
        <v>3697</v>
      </c>
      <c r="I1982" s="12"/>
      <c r="J1982" s="12"/>
      <c r="K1982" s="12"/>
      <c r="L1982" s="12"/>
      <c r="M1982" s="12"/>
      <c r="N1982" s="12"/>
      <c r="O1982" s="12"/>
      <c r="P1982" s="12"/>
      <c r="Q1982" s="12"/>
    </row>
    <row r="1983" spans="1:17" ht="15.75" customHeight="1">
      <c r="A1983" s="37">
        <v>1131041</v>
      </c>
      <c r="B1983" s="28" t="s">
        <v>3559</v>
      </c>
      <c r="C1983" s="28" t="s">
        <v>3698</v>
      </c>
      <c r="D1983" s="85">
        <v>184</v>
      </c>
      <c r="E1983" s="103">
        <f t="shared" si="46"/>
        <v>115.92</v>
      </c>
      <c r="F1983" s="29" t="s">
        <v>13</v>
      </c>
      <c r="G1983" s="28" t="s">
        <v>3560</v>
      </c>
      <c r="H1983" s="37" t="s">
        <v>3699</v>
      </c>
      <c r="I1983" s="12"/>
      <c r="J1983" s="12"/>
      <c r="K1983" s="12"/>
      <c r="L1983" s="12"/>
      <c r="M1983" s="12"/>
      <c r="N1983" s="12"/>
      <c r="O1983" s="12"/>
      <c r="P1983" s="12"/>
      <c r="Q1983" s="12"/>
    </row>
    <row r="1984" spans="1:17" ht="15.75" customHeight="1">
      <c r="A1984" s="37">
        <v>1131042</v>
      </c>
      <c r="B1984" s="28" t="s">
        <v>3559</v>
      </c>
      <c r="C1984" s="28" t="s">
        <v>3700</v>
      </c>
      <c r="D1984" s="85">
        <v>2614</v>
      </c>
      <c r="E1984" s="103">
        <f t="shared" si="46"/>
        <v>1646.82</v>
      </c>
      <c r="F1984" s="29" t="s">
        <v>13</v>
      </c>
      <c r="G1984" s="28" t="s">
        <v>3560</v>
      </c>
      <c r="H1984" s="37" t="s">
        <v>3701</v>
      </c>
      <c r="I1984" s="12"/>
      <c r="J1984" s="12"/>
      <c r="K1984" s="12"/>
      <c r="L1984" s="12"/>
      <c r="M1984" s="12"/>
      <c r="N1984" s="12"/>
      <c r="O1984" s="12"/>
      <c r="P1984" s="12"/>
      <c r="Q1984" s="12"/>
    </row>
    <row r="1985" spans="1:17" ht="15.75" customHeight="1">
      <c r="A1985" s="37">
        <v>1131043</v>
      </c>
      <c r="B1985" s="28" t="s">
        <v>3559</v>
      </c>
      <c r="C1985" s="28" t="s">
        <v>3702</v>
      </c>
      <c r="D1985" s="85">
        <v>1473</v>
      </c>
      <c r="E1985" s="103">
        <f t="shared" si="46"/>
        <v>927.99</v>
      </c>
      <c r="F1985" s="29" t="s">
        <v>13</v>
      </c>
      <c r="G1985" s="28" t="s">
        <v>3560</v>
      </c>
      <c r="H1985" s="37" t="s">
        <v>3703</v>
      </c>
      <c r="I1985" s="12"/>
      <c r="J1985" s="12"/>
      <c r="K1985" s="12"/>
      <c r="L1985" s="12"/>
      <c r="M1985" s="12"/>
      <c r="N1985" s="12"/>
      <c r="O1985" s="12"/>
      <c r="P1985" s="12"/>
      <c r="Q1985" s="12"/>
    </row>
    <row r="1986" spans="1:17" ht="15.75" customHeight="1">
      <c r="A1986" s="37">
        <v>1131044</v>
      </c>
      <c r="B1986" s="28" t="s">
        <v>3559</v>
      </c>
      <c r="C1986" s="28" t="s">
        <v>3704</v>
      </c>
      <c r="D1986" s="85">
        <v>3056</v>
      </c>
      <c r="E1986" s="103">
        <f t="shared" si="46"/>
        <v>1925.28</v>
      </c>
      <c r="F1986" s="29" t="s">
        <v>13</v>
      </c>
      <c r="G1986" s="28" t="s">
        <v>3560</v>
      </c>
      <c r="H1986" s="37" t="s">
        <v>3705</v>
      </c>
      <c r="I1986" s="12"/>
      <c r="J1986" s="12"/>
      <c r="K1986" s="12"/>
      <c r="L1986" s="12"/>
      <c r="M1986" s="12"/>
      <c r="N1986" s="12"/>
      <c r="O1986" s="12"/>
      <c r="P1986" s="12"/>
      <c r="Q1986" s="12"/>
    </row>
    <row r="1987" spans="1:17" ht="15.75" customHeight="1">
      <c r="A1987" s="37">
        <v>1131046</v>
      </c>
      <c r="B1987" s="28" t="s">
        <v>3559</v>
      </c>
      <c r="C1987" s="28" t="s">
        <v>3706</v>
      </c>
      <c r="D1987" s="85">
        <v>2498</v>
      </c>
      <c r="E1987" s="103">
        <f t="shared" si="46"/>
        <v>1573.74</v>
      </c>
      <c r="F1987" s="29" t="s">
        <v>13</v>
      </c>
      <c r="G1987" s="28" t="s">
        <v>3560</v>
      </c>
      <c r="H1987" s="37" t="s">
        <v>3707</v>
      </c>
      <c r="I1987" s="12"/>
      <c r="J1987" s="12"/>
      <c r="K1987" s="12"/>
      <c r="L1987" s="12"/>
      <c r="M1987" s="12"/>
      <c r="N1987" s="12"/>
      <c r="O1987" s="12"/>
      <c r="P1987" s="12"/>
      <c r="Q1987" s="12"/>
    </row>
    <row r="1988" spans="1:17" ht="15.75" customHeight="1">
      <c r="A1988" s="37">
        <v>1131047</v>
      </c>
      <c r="B1988" s="28" t="s">
        <v>3559</v>
      </c>
      <c r="C1988" s="28" t="s">
        <v>3708</v>
      </c>
      <c r="D1988" s="85">
        <v>1764</v>
      </c>
      <c r="E1988" s="103">
        <f t="shared" si="46"/>
        <v>1111.32</v>
      </c>
      <c r="F1988" s="29" t="s">
        <v>13</v>
      </c>
      <c r="G1988" s="28" t="s">
        <v>3560</v>
      </c>
      <c r="H1988" s="37" t="s">
        <v>3709</v>
      </c>
      <c r="I1988" s="12"/>
      <c r="J1988" s="12"/>
      <c r="K1988" s="12"/>
      <c r="L1988" s="12"/>
      <c r="M1988" s="12"/>
      <c r="N1988" s="12"/>
      <c r="O1988" s="12"/>
      <c r="P1988" s="12"/>
      <c r="Q1988" s="12"/>
    </row>
    <row r="1989" spans="1:17" ht="15.75" customHeight="1">
      <c r="A1989" s="37">
        <v>1131048</v>
      </c>
      <c r="B1989" s="28" t="s">
        <v>3559</v>
      </c>
      <c r="C1989" s="28" t="s">
        <v>3636</v>
      </c>
      <c r="D1989" s="85">
        <v>762</v>
      </c>
      <c r="E1989" s="103">
        <f t="shared" si="46"/>
        <v>480.06</v>
      </c>
      <c r="F1989" s="29" t="s">
        <v>13</v>
      </c>
      <c r="G1989" s="28" t="s">
        <v>3560</v>
      </c>
      <c r="H1989" s="37" t="s">
        <v>3710</v>
      </c>
      <c r="I1989" s="12"/>
      <c r="J1989" s="12"/>
      <c r="K1989" s="12"/>
      <c r="L1989" s="12"/>
      <c r="M1989" s="12"/>
      <c r="N1989" s="12"/>
      <c r="O1989" s="12"/>
      <c r="P1989" s="12"/>
      <c r="Q1989" s="12"/>
    </row>
    <row r="1990" spans="1:17" ht="15.75" customHeight="1">
      <c r="A1990" s="37">
        <v>1131052</v>
      </c>
      <c r="B1990" s="28" t="s">
        <v>3559</v>
      </c>
      <c r="C1990" s="28" t="s">
        <v>3711</v>
      </c>
      <c r="D1990" s="85">
        <v>2892</v>
      </c>
      <c r="E1990" s="103">
        <f t="shared" si="46"/>
        <v>1821.96</v>
      </c>
      <c r="F1990" s="29" t="s">
        <v>13</v>
      </c>
      <c r="G1990" s="28" t="s">
        <v>3560</v>
      </c>
      <c r="H1990" s="37" t="s">
        <v>3712</v>
      </c>
      <c r="I1990" s="12"/>
      <c r="J1990" s="12"/>
      <c r="K1990" s="12"/>
      <c r="L1990" s="12"/>
      <c r="M1990" s="12"/>
      <c r="N1990" s="12"/>
      <c r="O1990" s="12"/>
      <c r="P1990" s="12"/>
      <c r="Q1990" s="12"/>
    </row>
    <row r="1991" spans="1:17" ht="15.75" customHeight="1">
      <c r="A1991" s="37">
        <v>1131056</v>
      </c>
      <c r="B1991" s="28" t="s">
        <v>3559</v>
      </c>
      <c r="C1991" s="28" t="s">
        <v>3713</v>
      </c>
      <c r="D1991" s="85">
        <v>1890</v>
      </c>
      <c r="E1991" s="103">
        <f t="shared" si="46"/>
        <v>1190.7</v>
      </c>
      <c r="F1991" s="29" t="s">
        <v>13</v>
      </c>
      <c r="G1991" s="28" t="s">
        <v>3560</v>
      </c>
      <c r="H1991" s="37" t="s">
        <v>3714</v>
      </c>
      <c r="I1991" s="12"/>
      <c r="J1991" s="12"/>
      <c r="K1991" s="12"/>
      <c r="L1991" s="12"/>
      <c r="M1991" s="12"/>
      <c r="N1991" s="12"/>
      <c r="O1991" s="12"/>
      <c r="P1991" s="12"/>
      <c r="Q1991" s="12"/>
    </row>
    <row r="1992" spans="1:17" ht="15.75" customHeight="1">
      <c r="A1992" s="37">
        <v>1131058</v>
      </c>
      <c r="B1992" s="28" t="s">
        <v>3559</v>
      </c>
      <c r="C1992" s="28" t="s">
        <v>3715</v>
      </c>
      <c r="D1992" s="85">
        <v>2957</v>
      </c>
      <c r="E1992" s="103">
        <f t="shared" si="46"/>
        <v>1862.91</v>
      </c>
      <c r="F1992" s="29" t="s">
        <v>13</v>
      </c>
      <c r="G1992" s="28" t="s">
        <v>3560</v>
      </c>
      <c r="H1992" s="37" t="s">
        <v>3716</v>
      </c>
      <c r="I1992" s="12"/>
      <c r="J1992" s="12"/>
      <c r="K1992" s="12"/>
      <c r="L1992" s="12"/>
      <c r="M1992" s="12"/>
      <c r="N1992" s="12"/>
      <c r="O1992" s="12"/>
      <c r="P1992" s="12"/>
      <c r="Q1992" s="12"/>
    </row>
    <row r="1993" spans="1:17" ht="15.75" customHeight="1">
      <c r="A1993" s="37">
        <v>1131059</v>
      </c>
      <c r="B1993" s="28" t="s">
        <v>3559</v>
      </c>
      <c r="C1993" s="28" t="s">
        <v>3717</v>
      </c>
      <c r="D1993" s="85">
        <v>2740</v>
      </c>
      <c r="E1993" s="103">
        <f t="shared" si="46"/>
        <v>1726.2</v>
      </c>
      <c r="F1993" s="29" t="s">
        <v>13</v>
      </c>
      <c r="G1993" s="28" t="s">
        <v>3560</v>
      </c>
      <c r="H1993" s="37" t="s">
        <v>3718</v>
      </c>
      <c r="I1993" s="12"/>
      <c r="J1993" s="12"/>
      <c r="K1993" s="12"/>
      <c r="L1993" s="12"/>
      <c r="M1993" s="12"/>
      <c r="N1993" s="12"/>
      <c r="O1993" s="12"/>
      <c r="P1993" s="12"/>
      <c r="Q1993" s="12"/>
    </row>
    <row r="1994" spans="1:17" ht="15.75" customHeight="1">
      <c r="A1994" s="37">
        <v>1131069</v>
      </c>
      <c r="B1994" s="28" t="s">
        <v>3559</v>
      </c>
      <c r="C1994" s="28" t="s">
        <v>3719</v>
      </c>
      <c r="D1994" s="85">
        <v>2469</v>
      </c>
      <c r="E1994" s="103">
        <f t="shared" si="46"/>
        <v>1555.47</v>
      </c>
      <c r="F1994" s="29" t="s">
        <v>13</v>
      </c>
      <c r="G1994" s="28" t="s">
        <v>3560</v>
      </c>
      <c r="H1994" s="37" t="s">
        <v>3720</v>
      </c>
      <c r="I1994" s="12"/>
      <c r="J1994" s="12"/>
      <c r="K1994" s="12"/>
      <c r="L1994" s="12"/>
      <c r="M1994" s="12"/>
      <c r="N1994" s="12"/>
      <c r="O1994" s="12"/>
      <c r="P1994" s="12"/>
      <c r="Q1994" s="12"/>
    </row>
    <row r="1995" spans="1:17" ht="15.75" customHeight="1">
      <c r="A1995" s="37">
        <v>1131071</v>
      </c>
      <c r="B1995" s="28" t="s">
        <v>3559</v>
      </c>
      <c r="C1995" s="28" t="s">
        <v>3721</v>
      </c>
      <c r="D1995" s="85">
        <v>1386</v>
      </c>
      <c r="E1995" s="103">
        <f t="shared" si="46"/>
        <v>873.18</v>
      </c>
      <c r="F1995" s="29" t="s">
        <v>13</v>
      </c>
      <c r="G1995" s="28" t="s">
        <v>3560</v>
      </c>
      <c r="H1995" s="37" t="s">
        <v>3722</v>
      </c>
      <c r="I1995" s="12"/>
      <c r="J1995" s="12"/>
      <c r="K1995" s="12"/>
      <c r="L1995" s="12"/>
      <c r="M1995" s="12"/>
      <c r="N1995" s="12"/>
      <c r="O1995" s="12"/>
      <c r="P1995" s="12"/>
      <c r="Q1995" s="12"/>
    </row>
    <row r="1996" spans="1:17" ht="15.75" customHeight="1">
      <c r="A1996" s="37">
        <v>1131075</v>
      </c>
      <c r="B1996" s="28" t="s">
        <v>3559</v>
      </c>
      <c r="C1996" s="28" t="s">
        <v>3723</v>
      </c>
      <c r="D1996" s="85">
        <v>172</v>
      </c>
      <c r="E1996" s="103">
        <f t="shared" si="46"/>
        <v>108.36</v>
      </c>
      <c r="F1996" s="29" t="s">
        <v>13</v>
      </c>
      <c r="G1996" s="28" t="s">
        <v>3560</v>
      </c>
      <c r="H1996" s="37" t="s">
        <v>3724</v>
      </c>
      <c r="I1996" s="12"/>
      <c r="J1996" s="12"/>
      <c r="K1996" s="12"/>
      <c r="L1996" s="12"/>
      <c r="M1996" s="12"/>
      <c r="N1996" s="12"/>
      <c r="O1996" s="12"/>
      <c r="P1996" s="12"/>
      <c r="Q1996" s="12"/>
    </row>
    <row r="1997" spans="1:17" ht="15.75" customHeight="1">
      <c r="A1997" s="37">
        <v>1131076</v>
      </c>
      <c r="B1997" s="28" t="s">
        <v>3559</v>
      </c>
      <c r="C1997" s="28" t="s">
        <v>3725</v>
      </c>
      <c r="D1997" s="85">
        <v>187</v>
      </c>
      <c r="E1997" s="103">
        <f t="shared" si="46"/>
        <v>117.81</v>
      </c>
      <c r="F1997" s="29" t="s">
        <v>13</v>
      </c>
      <c r="G1997" s="28" t="s">
        <v>3560</v>
      </c>
      <c r="H1997" s="37" t="s">
        <v>3726</v>
      </c>
      <c r="I1997" s="12"/>
      <c r="J1997" s="12"/>
      <c r="K1997" s="12"/>
      <c r="L1997" s="12"/>
      <c r="M1997" s="12"/>
      <c r="N1997" s="12"/>
      <c r="O1997" s="12"/>
      <c r="P1997" s="12"/>
      <c r="Q1997" s="12"/>
    </row>
    <row r="1998" spans="1:17" ht="15.75" customHeight="1">
      <c r="A1998" s="37">
        <v>1131078</v>
      </c>
      <c r="B1998" s="28" t="s">
        <v>3559</v>
      </c>
      <c r="C1998" s="28" t="s">
        <v>3727</v>
      </c>
      <c r="D1998" s="85">
        <v>949</v>
      </c>
      <c r="E1998" s="103">
        <f t="shared" si="46"/>
        <v>597.87</v>
      </c>
      <c r="F1998" s="29" t="s">
        <v>13</v>
      </c>
      <c r="G1998" s="28" t="s">
        <v>3560</v>
      </c>
      <c r="H1998" s="37" t="s">
        <v>3728</v>
      </c>
      <c r="I1998" s="12"/>
      <c r="J1998" s="12"/>
      <c r="K1998" s="12"/>
      <c r="L1998" s="12"/>
      <c r="M1998" s="12"/>
      <c r="N1998" s="12"/>
      <c r="O1998" s="12"/>
      <c r="P1998" s="12"/>
      <c r="Q1998" s="12"/>
    </row>
    <row r="1999" spans="1:17" ht="15.75" customHeight="1">
      <c r="A1999" s="37">
        <v>1131080</v>
      </c>
      <c r="B1999" s="28" t="s">
        <v>3559</v>
      </c>
      <c r="C1999" s="28" t="s">
        <v>3729</v>
      </c>
      <c r="D1999" s="85">
        <v>309</v>
      </c>
      <c r="E1999" s="103">
        <f t="shared" si="46"/>
        <v>194.67</v>
      </c>
      <c r="F1999" s="29" t="s">
        <v>13</v>
      </c>
      <c r="G1999" s="28" t="s">
        <v>3560</v>
      </c>
      <c r="H1999" s="37" t="s">
        <v>3730</v>
      </c>
      <c r="I1999" s="12"/>
      <c r="J1999" s="12"/>
      <c r="K1999" s="12"/>
      <c r="L1999" s="12"/>
      <c r="M1999" s="12"/>
      <c r="N1999" s="12"/>
      <c r="O1999" s="12"/>
      <c r="P1999" s="12"/>
      <c r="Q1999" s="12"/>
    </row>
    <row r="2000" spans="1:17" ht="15.75" customHeight="1">
      <c r="A2000" s="37">
        <v>1131081</v>
      </c>
      <c r="B2000" s="28" t="s">
        <v>3559</v>
      </c>
      <c r="C2000" s="28" t="s">
        <v>3731</v>
      </c>
      <c r="D2000" s="85">
        <v>1087</v>
      </c>
      <c r="E2000" s="103">
        <f t="shared" si="46"/>
        <v>684.81000000000006</v>
      </c>
      <c r="F2000" s="29" t="s">
        <v>13</v>
      </c>
      <c r="G2000" s="28" t="s">
        <v>3560</v>
      </c>
      <c r="H2000" s="37" t="s">
        <v>3732</v>
      </c>
      <c r="I2000" s="12"/>
      <c r="J2000" s="12"/>
      <c r="K2000" s="12"/>
      <c r="L2000" s="12"/>
      <c r="M2000" s="12"/>
      <c r="N2000" s="12"/>
      <c r="O2000" s="12"/>
      <c r="P2000" s="12"/>
      <c r="Q2000" s="12"/>
    </row>
    <row r="2001" spans="1:17" ht="15.75" customHeight="1">
      <c r="A2001" s="37">
        <v>1131091</v>
      </c>
      <c r="B2001" s="28" t="s">
        <v>3559</v>
      </c>
      <c r="C2001" s="28" t="s">
        <v>3733</v>
      </c>
      <c r="D2001" s="85">
        <v>3248</v>
      </c>
      <c r="E2001" s="103">
        <f t="shared" si="46"/>
        <v>2046.24</v>
      </c>
      <c r="F2001" s="29" t="s">
        <v>13</v>
      </c>
      <c r="G2001" s="28" t="s">
        <v>3560</v>
      </c>
      <c r="H2001" s="37" t="s">
        <v>3734</v>
      </c>
      <c r="I2001" s="12"/>
      <c r="J2001" s="12"/>
      <c r="K2001" s="12"/>
      <c r="L2001" s="12"/>
      <c r="M2001" s="12"/>
      <c r="N2001" s="12"/>
      <c r="O2001" s="12"/>
      <c r="P2001" s="12"/>
      <c r="Q2001" s="12"/>
    </row>
    <row r="2002" spans="1:17" ht="15.75" customHeight="1">
      <c r="A2002" s="37">
        <v>1131093</v>
      </c>
      <c r="B2002" s="28" t="s">
        <v>3559</v>
      </c>
      <c r="C2002" s="28" t="s">
        <v>3735</v>
      </c>
      <c r="D2002" s="85">
        <v>3413</v>
      </c>
      <c r="E2002" s="103">
        <f t="shared" si="46"/>
        <v>2150.19</v>
      </c>
      <c r="F2002" s="29" t="s">
        <v>13</v>
      </c>
      <c r="G2002" s="28" t="s">
        <v>3560</v>
      </c>
      <c r="H2002" s="37" t="s">
        <v>3736</v>
      </c>
      <c r="I2002" s="12"/>
      <c r="J2002" s="12"/>
      <c r="K2002" s="12"/>
      <c r="L2002" s="12"/>
      <c r="M2002" s="12"/>
      <c r="N2002" s="12"/>
      <c r="O2002" s="12"/>
      <c r="P2002" s="12"/>
      <c r="Q2002" s="12"/>
    </row>
    <row r="2003" spans="1:17" ht="15.75" customHeight="1">
      <c r="A2003" s="37">
        <v>1131094</v>
      </c>
      <c r="B2003" s="28" t="s">
        <v>3559</v>
      </c>
      <c r="C2003" s="28" t="s">
        <v>3737</v>
      </c>
      <c r="D2003" s="85">
        <v>1905</v>
      </c>
      <c r="E2003" s="103">
        <f t="shared" si="46"/>
        <v>1200.1500000000001</v>
      </c>
      <c r="F2003" s="29" t="s">
        <v>13</v>
      </c>
      <c r="G2003" s="28" t="s">
        <v>3560</v>
      </c>
      <c r="H2003" s="37" t="s">
        <v>3738</v>
      </c>
      <c r="I2003" s="12"/>
      <c r="J2003" s="12"/>
      <c r="K2003" s="12"/>
      <c r="L2003" s="12"/>
      <c r="M2003" s="12"/>
      <c r="N2003" s="12"/>
      <c r="O2003" s="12"/>
      <c r="P2003" s="12"/>
      <c r="Q2003" s="12"/>
    </row>
    <row r="2004" spans="1:17" ht="15.75" customHeight="1">
      <c r="A2004" s="37">
        <v>1131095</v>
      </c>
      <c r="B2004" s="28" t="s">
        <v>3559</v>
      </c>
      <c r="C2004" s="28" t="s">
        <v>3739</v>
      </c>
      <c r="D2004" s="85">
        <v>2281</v>
      </c>
      <c r="E2004" s="103">
        <f t="shared" si="46"/>
        <v>1437.03</v>
      </c>
      <c r="F2004" s="29" t="s">
        <v>13</v>
      </c>
      <c r="G2004" s="28" t="s">
        <v>3560</v>
      </c>
      <c r="H2004" s="37" t="s">
        <v>3740</v>
      </c>
      <c r="I2004" s="12"/>
      <c r="J2004" s="12"/>
      <c r="K2004" s="12"/>
      <c r="L2004" s="12"/>
      <c r="M2004" s="12"/>
      <c r="N2004" s="12"/>
      <c r="O2004" s="12"/>
      <c r="P2004" s="12"/>
      <c r="Q2004" s="12"/>
    </row>
    <row r="2005" spans="1:17" ht="15.75" customHeight="1">
      <c r="A2005" s="37">
        <v>1301652</v>
      </c>
      <c r="B2005" s="28" t="s">
        <v>3559</v>
      </c>
      <c r="C2005" s="28" t="s">
        <v>3741</v>
      </c>
      <c r="D2005" s="85">
        <v>990</v>
      </c>
      <c r="E2005" s="103">
        <f t="shared" si="46"/>
        <v>623.70000000000005</v>
      </c>
      <c r="F2005" s="28" t="s">
        <v>13</v>
      </c>
      <c r="G2005" s="28" t="s">
        <v>3560</v>
      </c>
      <c r="H2005" s="37" t="s">
        <v>3742</v>
      </c>
      <c r="I2005" s="12"/>
      <c r="J2005" s="12"/>
      <c r="K2005" s="12"/>
      <c r="L2005" s="12"/>
      <c r="M2005" s="12"/>
      <c r="N2005" s="12"/>
      <c r="O2005" s="12"/>
      <c r="P2005" s="12"/>
      <c r="Q2005" s="12"/>
    </row>
    <row r="2006" spans="1:17" ht="15.75" customHeight="1">
      <c r="A2006" s="37">
        <v>1301653</v>
      </c>
      <c r="B2006" s="28" t="s">
        <v>3559</v>
      </c>
      <c r="C2006" s="28" t="s">
        <v>3743</v>
      </c>
      <c r="D2006" s="85">
        <v>1326</v>
      </c>
      <c r="E2006" s="103">
        <f t="shared" si="46"/>
        <v>835.38</v>
      </c>
      <c r="F2006" s="28" t="s">
        <v>13</v>
      </c>
      <c r="G2006" s="28" t="s">
        <v>3560</v>
      </c>
      <c r="H2006" s="37" t="s">
        <v>3744</v>
      </c>
      <c r="I2006" s="12"/>
      <c r="J2006" s="12"/>
      <c r="K2006" s="12"/>
      <c r="L2006" s="12"/>
      <c r="M2006" s="12"/>
      <c r="N2006" s="12"/>
      <c r="O2006" s="12"/>
      <c r="P2006" s="12"/>
      <c r="Q2006" s="12"/>
    </row>
    <row r="2007" spans="1:17" ht="15.75" customHeight="1">
      <c r="A2007" s="37">
        <v>1304385</v>
      </c>
      <c r="B2007" s="28" t="s">
        <v>3559</v>
      </c>
      <c r="C2007" s="28" t="s">
        <v>3745</v>
      </c>
      <c r="D2007" s="56">
        <v>1959</v>
      </c>
      <c r="E2007" s="103">
        <f t="shared" si="46"/>
        <v>1234.17</v>
      </c>
      <c r="F2007" s="28" t="s">
        <v>13</v>
      </c>
      <c r="G2007" s="28" t="s">
        <v>3560</v>
      </c>
      <c r="H2007" s="37" t="s">
        <v>3746</v>
      </c>
      <c r="I2007" s="12"/>
      <c r="J2007" s="12"/>
      <c r="K2007" s="12"/>
      <c r="L2007" s="12"/>
      <c r="M2007" s="12"/>
      <c r="N2007" s="12"/>
      <c r="O2007" s="12"/>
      <c r="P2007" s="12"/>
      <c r="Q2007" s="12"/>
    </row>
    <row r="2008" spans="1:17" ht="15.75" customHeight="1">
      <c r="A2008" s="37">
        <v>1305758</v>
      </c>
      <c r="B2008" s="28" t="s">
        <v>12</v>
      </c>
      <c r="C2008" s="28" t="s">
        <v>3747</v>
      </c>
      <c r="D2008" s="85">
        <v>993</v>
      </c>
      <c r="E2008" s="103">
        <f t="shared" si="46"/>
        <v>625.59</v>
      </c>
      <c r="F2008" s="28" t="s">
        <v>13</v>
      </c>
      <c r="G2008" s="28" t="s">
        <v>3560</v>
      </c>
      <c r="H2008" s="37" t="s">
        <v>3748</v>
      </c>
      <c r="I2008" s="12"/>
      <c r="J2008" s="12"/>
      <c r="K2008" s="12"/>
      <c r="L2008" s="12"/>
      <c r="M2008" s="12"/>
      <c r="N2008" s="12"/>
      <c r="O2008" s="12"/>
      <c r="P2008" s="12"/>
      <c r="Q2008" s="12"/>
    </row>
    <row r="2009" spans="1:17" ht="15.75" customHeight="1">
      <c r="A2009" s="37">
        <v>1359454</v>
      </c>
      <c r="B2009" s="28" t="s">
        <v>12</v>
      </c>
      <c r="C2009" s="28" t="s">
        <v>3749</v>
      </c>
      <c r="D2009" s="85">
        <v>1213</v>
      </c>
      <c r="E2009" s="103">
        <f t="shared" si="46"/>
        <v>764.19</v>
      </c>
      <c r="F2009" s="28" t="s">
        <v>13</v>
      </c>
      <c r="G2009" s="28" t="s">
        <v>3560</v>
      </c>
      <c r="H2009" s="37" t="s">
        <v>3594</v>
      </c>
      <c r="I2009" s="12"/>
      <c r="J2009" s="12"/>
      <c r="K2009" s="12"/>
      <c r="L2009" s="12"/>
      <c r="M2009" s="12"/>
      <c r="N2009" s="12"/>
      <c r="O2009" s="12"/>
      <c r="P2009" s="12"/>
      <c r="Q2009" s="12"/>
    </row>
    <row r="2010" spans="1:17" ht="15.75" customHeight="1">
      <c r="A2010" s="37">
        <v>1359455</v>
      </c>
      <c r="B2010" s="28" t="s">
        <v>12</v>
      </c>
      <c r="C2010" s="28" t="s">
        <v>3750</v>
      </c>
      <c r="D2010" s="85">
        <v>1905</v>
      </c>
      <c r="E2010" s="103">
        <f t="shared" si="46"/>
        <v>1200.1500000000001</v>
      </c>
      <c r="F2010" s="28" t="s">
        <v>13</v>
      </c>
      <c r="G2010" s="28" t="s">
        <v>3560</v>
      </c>
      <c r="H2010" s="37" t="s">
        <v>3751</v>
      </c>
      <c r="I2010" s="12"/>
      <c r="J2010" s="12"/>
      <c r="K2010" s="12"/>
      <c r="L2010" s="12"/>
      <c r="M2010" s="12"/>
      <c r="N2010" s="12"/>
      <c r="O2010" s="12"/>
      <c r="P2010" s="12"/>
      <c r="Q2010" s="12"/>
    </row>
    <row r="2011" spans="1:17" ht="15.75" customHeight="1">
      <c r="A2011" s="37">
        <v>1359458</v>
      </c>
      <c r="B2011" s="28" t="s">
        <v>12</v>
      </c>
      <c r="C2011" s="28" t="s">
        <v>3752</v>
      </c>
      <c r="D2011" s="85">
        <v>1319</v>
      </c>
      <c r="E2011" s="103">
        <f t="shared" si="46"/>
        <v>830.97</v>
      </c>
      <c r="F2011" s="28" t="s">
        <v>13</v>
      </c>
      <c r="G2011" s="28" t="s">
        <v>3560</v>
      </c>
      <c r="H2011" s="37" t="s">
        <v>3753</v>
      </c>
      <c r="I2011" s="12"/>
      <c r="J2011" s="12"/>
      <c r="K2011" s="12"/>
      <c r="L2011" s="12"/>
      <c r="M2011" s="12"/>
      <c r="N2011" s="12"/>
      <c r="O2011" s="12"/>
      <c r="P2011" s="12"/>
      <c r="Q2011" s="12"/>
    </row>
    <row r="2012" spans="1:17" ht="15.75" customHeight="1">
      <c r="A2012" s="37">
        <v>1359460</v>
      </c>
      <c r="B2012" s="28" t="s">
        <v>3559</v>
      </c>
      <c r="C2012" s="28" t="s">
        <v>3754</v>
      </c>
      <c r="D2012" s="85">
        <v>1969</v>
      </c>
      <c r="E2012" s="103">
        <f t="shared" si="46"/>
        <v>1240.47</v>
      </c>
      <c r="F2012" s="28" t="s">
        <v>13</v>
      </c>
      <c r="G2012" s="28" t="s">
        <v>3560</v>
      </c>
      <c r="H2012" s="37" t="s">
        <v>3755</v>
      </c>
      <c r="I2012" s="12"/>
      <c r="J2012" s="12"/>
      <c r="K2012" s="12"/>
      <c r="L2012" s="12"/>
      <c r="M2012" s="12"/>
      <c r="N2012" s="12"/>
      <c r="O2012" s="12"/>
      <c r="P2012" s="12"/>
      <c r="Q2012" s="12"/>
    </row>
    <row r="2013" spans="1:17" ht="15.75" customHeight="1">
      <c r="A2013" s="37">
        <v>1359462</v>
      </c>
      <c r="B2013" s="28" t="s">
        <v>3559</v>
      </c>
      <c r="C2013" s="28" t="s">
        <v>3756</v>
      </c>
      <c r="D2013" s="85">
        <v>1969</v>
      </c>
      <c r="E2013" s="103">
        <f t="shared" si="46"/>
        <v>1240.47</v>
      </c>
      <c r="F2013" s="28" t="s">
        <v>13</v>
      </c>
      <c r="G2013" s="28" t="s">
        <v>3560</v>
      </c>
      <c r="H2013" s="37" t="s">
        <v>3757</v>
      </c>
      <c r="I2013" s="12"/>
      <c r="J2013" s="12"/>
      <c r="K2013" s="12"/>
      <c r="L2013" s="12"/>
      <c r="M2013" s="12"/>
      <c r="N2013" s="12"/>
      <c r="O2013" s="12"/>
      <c r="P2013" s="12"/>
      <c r="Q2013" s="12"/>
    </row>
    <row r="2014" spans="1:17" ht="15.75" customHeight="1">
      <c r="A2014" s="37">
        <v>1359464</v>
      </c>
      <c r="B2014" s="28" t="s">
        <v>12</v>
      </c>
      <c r="C2014" s="28" t="s">
        <v>3758</v>
      </c>
      <c r="D2014" s="85">
        <v>1230</v>
      </c>
      <c r="E2014" s="103">
        <f t="shared" si="46"/>
        <v>774.9</v>
      </c>
      <c r="F2014" s="28" t="s">
        <v>13</v>
      </c>
      <c r="G2014" s="28" t="s">
        <v>3560</v>
      </c>
      <c r="H2014" s="37" t="s">
        <v>3759</v>
      </c>
      <c r="I2014" s="12"/>
      <c r="J2014" s="12"/>
      <c r="K2014" s="12"/>
      <c r="L2014" s="12"/>
      <c r="M2014" s="12"/>
      <c r="N2014" s="12"/>
      <c r="O2014" s="12"/>
      <c r="P2014" s="12"/>
      <c r="Q2014" s="12"/>
    </row>
    <row r="2015" spans="1:17" ht="15.75" customHeight="1">
      <c r="A2015" s="37">
        <v>1359467</v>
      </c>
      <c r="B2015" s="28" t="s">
        <v>12</v>
      </c>
      <c r="C2015" s="28" t="s">
        <v>3760</v>
      </c>
      <c r="D2015" s="85">
        <v>1347</v>
      </c>
      <c r="E2015" s="103">
        <f t="shared" si="46"/>
        <v>848.61</v>
      </c>
      <c r="F2015" s="28" t="s">
        <v>13</v>
      </c>
      <c r="G2015" s="28" t="s">
        <v>3560</v>
      </c>
      <c r="H2015" s="37" t="s">
        <v>3761</v>
      </c>
      <c r="I2015" s="12"/>
      <c r="J2015" s="12"/>
      <c r="K2015" s="12"/>
      <c r="L2015" s="12"/>
      <c r="M2015" s="12"/>
      <c r="N2015" s="12"/>
      <c r="O2015" s="12"/>
      <c r="P2015" s="12"/>
      <c r="Q2015" s="12"/>
    </row>
    <row r="2016" spans="1:17" ht="15.75" customHeight="1">
      <c r="A2016" s="37">
        <v>1359473</v>
      </c>
      <c r="B2016" s="28" t="s">
        <v>3559</v>
      </c>
      <c r="C2016" s="28" t="s">
        <v>3762</v>
      </c>
      <c r="D2016" s="85">
        <v>2728</v>
      </c>
      <c r="E2016" s="103">
        <f t="shared" si="46"/>
        <v>1718.64</v>
      </c>
      <c r="F2016" s="28" t="s">
        <v>13</v>
      </c>
      <c r="G2016" s="28" t="s">
        <v>3560</v>
      </c>
      <c r="H2016" s="37" t="s">
        <v>3763</v>
      </c>
      <c r="I2016" s="12"/>
      <c r="J2016" s="12"/>
      <c r="K2016" s="12"/>
      <c r="L2016" s="12"/>
      <c r="M2016" s="12"/>
      <c r="N2016" s="12"/>
      <c r="O2016" s="12"/>
      <c r="P2016" s="12"/>
      <c r="Q2016" s="12"/>
    </row>
    <row r="2017" spans="1:17" s="50" customFormat="1" ht="15.75" customHeight="1">
      <c r="A2017" s="47">
        <v>1363652</v>
      </c>
      <c r="B2017" s="48" t="s">
        <v>3559</v>
      </c>
      <c r="C2017" s="48" t="s">
        <v>3764</v>
      </c>
      <c r="D2017" s="85">
        <v>858</v>
      </c>
      <c r="E2017" s="103">
        <f t="shared" si="46"/>
        <v>540.54</v>
      </c>
      <c r="F2017" s="48" t="s">
        <v>13</v>
      </c>
      <c r="G2017" s="48" t="s">
        <v>3560</v>
      </c>
      <c r="H2017" s="47" t="s">
        <v>3765</v>
      </c>
      <c r="I2017" s="49"/>
      <c r="J2017" s="49"/>
      <c r="K2017" s="49"/>
      <c r="L2017" s="49"/>
      <c r="M2017" s="49"/>
      <c r="N2017" s="49"/>
      <c r="O2017" s="49"/>
      <c r="P2017" s="49"/>
      <c r="Q2017" s="49"/>
    </row>
    <row r="2018" spans="1:17" ht="15.75" customHeight="1">
      <c r="A2018" s="37">
        <v>1363653</v>
      </c>
      <c r="B2018" s="28" t="s">
        <v>3559</v>
      </c>
      <c r="C2018" s="28" t="s">
        <v>3766</v>
      </c>
      <c r="D2018" s="85">
        <v>959</v>
      </c>
      <c r="E2018" s="103">
        <f t="shared" si="46"/>
        <v>604.16999999999996</v>
      </c>
      <c r="F2018" s="28" t="s">
        <v>13</v>
      </c>
      <c r="G2018" s="28" t="s">
        <v>3560</v>
      </c>
      <c r="H2018" s="37" t="s">
        <v>3767</v>
      </c>
      <c r="I2018" s="12"/>
      <c r="J2018" s="12"/>
      <c r="K2018" s="12"/>
      <c r="L2018" s="12"/>
      <c r="M2018" s="12"/>
      <c r="N2018" s="12"/>
      <c r="O2018" s="12"/>
      <c r="P2018" s="12"/>
      <c r="Q2018" s="12"/>
    </row>
    <row r="2019" spans="1:17" ht="15.75" customHeight="1">
      <c r="A2019" s="37">
        <v>1363654</v>
      </c>
      <c r="B2019" s="28" t="s">
        <v>3559</v>
      </c>
      <c r="C2019" s="28" t="s">
        <v>3768</v>
      </c>
      <c r="D2019" s="85">
        <v>1086</v>
      </c>
      <c r="E2019" s="103">
        <f t="shared" si="46"/>
        <v>684.18</v>
      </c>
      <c r="F2019" s="28" t="s">
        <v>13</v>
      </c>
      <c r="G2019" s="28" t="s">
        <v>3560</v>
      </c>
      <c r="H2019" s="37" t="s">
        <v>3769</v>
      </c>
      <c r="I2019" s="12"/>
      <c r="J2019" s="12"/>
      <c r="K2019" s="12"/>
      <c r="L2019" s="12"/>
      <c r="M2019" s="12"/>
      <c r="N2019" s="12"/>
      <c r="O2019" s="12"/>
      <c r="P2019" s="12"/>
      <c r="Q2019" s="12"/>
    </row>
    <row r="2020" spans="1:17" ht="15.75" customHeight="1">
      <c r="A2020" s="37">
        <v>1370617</v>
      </c>
      <c r="B2020" s="28" t="s">
        <v>3559</v>
      </c>
      <c r="C2020" s="28" t="s">
        <v>3770</v>
      </c>
      <c r="D2020" s="85">
        <v>817</v>
      </c>
      <c r="E2020" s="103">
        <f t="shared" si="46"/>
        <v>514.71</v>
      </c>
      <c r="F2020" s="28" t="s">
        <v>13</v>
      </c>
      <c r="G2020" s="28" t="s">
        <v>3560</v>
      </c>
      <c r="H2020" s="37" t="s">
        <v>3771</v>
      </c>
      <c r="I2020" s="12"/>
      <c r="J2020" s="12"/>
      <c r="K2020" s="12"/>
      <c r="L2020" s="12"/>
      <c r="M2020" s="12"/>
      <c r="N2020" s="12"/>
      <c r="O2020" s="12"/>
      <c r="P2020" s="12"/>
      <c r="Q2020" s="12"/>
    </row>
    <row r="2021" spans="1:17" ht="15.75" customHeight="1">
      <c r="A2021" s="37">
        <v>1370618</v>
      </c>
      <c r="B2021" s="28" t="s">
        <v>3559</v>
      </c>
      <c r="C2021" s="28" t="s">
        <v>3772</v>
      </c>
      <c r="D2021" s="85">
        <v>1368</v>
      </c>
      <c r="E2021" s="103">
        <f t="shared" si="46"/>
        <v>861.84</v>
      </c>
      <c r="F2021" s="28" t="s">
        <v>13</v>
      </c>
      <c r="G2021" s="28" t="s">
        <v>3560</v>
      </c>
      <c r="H2021" s="37" t="s">
        <v>3773</v>
      </c>
      <c r="I2021" s="12"/>
      <c r="J2021" s="12"/>
      <c r="K2021" s="12"/>
      <c r="L2021" s="12"/>
      <c r="M2021" s="12"/>
      <c r="N2021" s="12"/>
      <c r="O2021" s="12"/>
      <c r="P2021" s="12"/>
      <c r="Q2021" s="12"/>
    </row>
    <row r="2022" spans="1:17" ht="15.75" customHeight="1">
      <c r="A2022" s="37">
        <v>1370619</v>
      </c>
      <c r="B2022" s="28" t="s">
        <v>3559</v>
      </c>
      <c r="C2022" s="28" t="s">
        <v>3774</v>
      </c>
      <c r="D2022" s="85">
        <v>971</v>
      </c>
      <c r="E2022" s="103">
        <f t="shared" si="46"/>
        <v>611.73</v>
      </c>
      <c r="F2022" s="28" t="s">
        <v>13</v>
      </c>
      <c r="G2022" s="28" t="s">
        <v>3560</v>
      </c>
      <c r="H2022" s="37" t="s">
        <v>3775</v>
      </c>
      <c r="I2022" s="12"/>
      <c r="J2022" s="12"/>
      <c r="K2022" s="12"/>
      <c r="L2022" s="12"/>
      <c r="M2022" s="12"/>
      <c r="N2022" s="12"/>
      <c r="O2022" s="12"/>
      <c r="P2022" s="12"/>
      <c r="Q2022" s="12"/>
    </row>
    <row r="2023" spans="1:17" ht="15.75" customHeight="1">
      <c r="A2023" s="37">
        <v>1370620</v>
      </c>
      <c r="B2023" s="28" t="s">
        <v>3559</v>
      </c>
      <c r="C2023" s="28" t="s">
        <v>3776</v>
      </c>
      <c r="D2023" s="85">
        <v>1634</v>
      </c>
      <c r="E2023" s="103">
        <f t="shared" si="46"/>
        <v>1029.42</v>
      </c>
      <c r="F2023" s="28" t="s">
        <v>13</v>
      </c>
      <c r="G2023" s="28" t="s">
        <v>3560</v>
      </c>
      <c r="H2023" s="37" t="s">
        <v>3777</v>
      </c>
      <c r="I2023" s="12"/>
      <c r="J2023" s="12"/>
      <c r="K2023" s="12"/>
      <c r="L2023" s="12"/>
      <c r="M2023" s="12"/>
      <c r="N2023" s="12"/>
      <c r="O2023" s="12"/>
      <c r="P2023" s="12"/>
      <c r="Q2023" s="12"/>
    </row>
    <row r="2024" spans="1:17" ht="15.75" customHeight="1">
      <c r="A2024" s="37">
        <v>1370621</v>
      </c>
      <c r="B2024" s="28" t="s">
        <v>3559</v>
      </c>
      <c r="C2024" s="28" t="s">
        <v>3778</v>
      </c>
      <c r="D2024" s="85">
        <v>2407</v>
      </c>
      <c r="E2024" s="103">
        <f t="shared" si="46"/>
        <v>1516.41</v>
      </c>
      <c r="F2024" s="28" t="s">
        <v>13</v>
      </c>
      <c r="G2024" s="28" t="s">
        <v>3560</v>
      </c>
      <c r="H2024" s="37" t="s">
        <v>3779</v>
      </c>
      <c r="I2024" s="12"/>
      <c r="J2024" s="12"/>
      <c r="K2024" s="12"/>
      <c r="L2024" s="12"/>
      <c r="M2024" s="12"/>
      <c r="N2024" s="12"/>
      <c r="O2024" s="12"/>
      <c r="P2024" s="12"/>
      <c r="Q2024" s="12"/>
    </row>
    <row r="2025" spans="1:17" ht="15.75" customHeight="1">
      <c r="A2025" s="37">
        <v>1501745</v>
      </c>
      <c r="B2025" s="28" t="s">
        <v>3559</v>
      </c>
      <c r="C2025" s="28" t="s">
        <v>3780</v>
      </c>
      <c r="D2025" s="85">
        <v>2906</v>
      </c>
      <c r="E2025" s="103">
        <f t="shared" si="46"/>
        <v>1830.78</v>
      </c>
      <c r="F2025" s="28" t="s">
        <v>13</v>
      </c>
      <c r="G2025" s="28" t="s">
        <v>3560</v>
      </c>
      <c r="H2025" s="37" t="s">
        <v>3781</v>
      </c>
      <c r="I2025" s="12"/>
      <c r="J2025" s="12"/>
      <c r="K2025" s="12"/>
      <c r="L2025" s="12"/>
      <c r="M2025" s="12"/>
      <c r="N2025" s="12"/>
      <c r="O2025" s="12"/>
      <c r="P2025" s="12"/>
      <c r="Q2025" s="12"/>
    </row>
    <row r="2026" spans="1:17" ht="15.75" customHeight="1">
      <c r="A2026" s="37">
        <v>1501746</v>
      </c>
      <c r="B2026" s="28" t="s">
        <v>3559</v>
      </c>
      <c r="C2026" s="28" t="s">
        <v>3782</v>
      </c>
      <c r="D2026" s="85">
        <v>1812</v>
      </c>
      <c r="E2026" s="103">
        <f t="shared" si="46"/>
        <v>1141.56</v>
      </c>
      <c r="F2026" s="28" t="s">
        <v>13</v>
      </c>
      <c r="G2026" s="28" t="s">
        <v>3560</v>
      </c>
      <c r="H2026" s="37" t="s">
        <v>3783</v>
      </c>
      <c r="I2026" s="12"/>
      <c r="J2026" s="12"/>
      <c r="K2026" s="12"/>
      <c r="L2026" s="12"/>
      <c r="M2026" s="12"/>
      <c r="N2026" s="12"/>
      <c r="O2026" s="12"/>
      <c r="P2026" s="12"/>
      <c r="Q2026" s="12"/>
    </row>
    <row r="2027" spans="1:17" ht="15.75" customHeight="1">
      <c r="A2027" s="37">
        <v>1501747</v>
      </c>
      <c r="B2027" s="28" t="s">
        <v>3559</v>
      </c>
      <c r="C2027" s="28" t="s">
        <v>3784</v>
      </c>
      <c r="D2027" s="85">
        <v>1260</v>
      </c>
      <c r="E2027" s="103">
        <f t="shared" si="46"/>
        <v>793.8</v>
      </c>
      <c r="F2027" s="28" t="s">
        <v>13</v>
      </c>
      <c r="G2027" s="28" t="s">
        <v>3560</v>
      </c>
      <c r="H2027" s="37" t="s">
        <v>3785</v>
      </c>
      <c r="I2027" s="12"/>
      <c r="J2027" s="12"/>
      <c r="K2027" s="12"/>
      <c r="L2027" s="12"/>
      <c r="M2027" s="12"/>
      <c r="N2027" s="12"/>
      <c r="O2027" s="12"/>
      <c r="P2027" s="12"/>
      <c r="Q2027" s="12"/>
    </row>
    <row r="2028" spans="1:17" ht="15.75" customHeight="1">
      <c r="A2028" s="37">
        <v>1510792</v>
      </c>
      <c r="B2028" s="28" t="s">
        <v>3559</v>
      </c>
      <c r="C2028" s="28" t="s">
        <v>3786</v>
      </c>
      <c r="D2028" s="85">
        <v>38</v>
      </c>
      <c r="E2028" s="103">
        <f t="shared" si="46"/>
        <v>23.94</v>
      </c>
      <c r="F2028" s="28" t="s">
        <v>13</v>
      </c>
      <c r="G2028" s="28" t="s">
        <v>3560</v>
      </c>
      <c r="H2028" s="37" t="s">
        <v>3787</v>
      </c>
      <c r="I2028" s="12"/>
      <c r="J2028" s="12"/>
      <c r="K2028" s="12"/>
      <c r="L2028" s="12"/>
      <c r="M2028" s="12"/>
      <c r="N2028" s="12"/>
      <c r="O2028" s="12"/>
      <c r="P2028" s="12"/>
      <c r="Q2028" s="12"/>
    </row>
    <row r="2029" spans="1:17" ht="15.75" customHeight="1">
      <c r="A2029" s="37">
        <v>1510793</v>
      </c>
      <c r="B2029" s="28" t="s">
        <v>3559</v>
      </c>
      <c r="C2029" s="28" t="s">
        <v>3788</v>
      </c>
      <c r="D2029" s="85">
        <v>1112</v>
      </c>
      <c r="E2029" s="103">
        <f t="shared" si="46"/>
        <v>700.56000000000006</v>
      </c>
      <c r="F2029" s="28" t="s">
        <v>13</v>
      </c>
      <c r="G2029" s="28" t="s">
        <v>3560</v>
      </c>
      <c r="H2029" s="37" t="s">
        <v>3789</v>
      </c>
      <c r="I2029" s="12"/>
      <c r="J2029" s="12"/>
      <c r="K2029" s="12"/>
      <c r="L2029" s="12"/>
      <c r="M2029" s="12"/>
      <c r="N2029" s="12"/>
      <c r="O2029" s="12"/>
      <c r="P2029" s="12"/>
      <c r="Q2029" s="12"/>
    </row>
    <row r="2030" spans="1:17" ht="15.75" customHeight="1">
      <c r="A2030" s="37">
        <v>1510794</v>
      </c>
      <c r="B2030" s="28" t="s">
        <v>3559</v>
      </c>
      <c r="C2030" s="28" t="s">
        <v>3790</v>
      </c>
      <c r="D2030" s="85">
        <v>1297</v>
      </c>
      <c r="E2030" s="103">
        <f t="shared" si="46"/>
        <v>817.11</v>
      </c>
      <c r="F2030" s="28" t="s">
        <v>13</v>
      </c>
      <c r="G2030" s="28" t="s">
        <v>3560</v>
      </c>
      <c r="H2030" s="37" t="s">
        <v>3791</v>
      </c>
      <c r="I2030" s="12"/>
      <c r="J2030" s="12"/>
      <c r="K2030" s="12"/>
      <c r="L2030" s="12"/>
      <c r="M2030" s="12"/>
      <c r="N2030" s="12"/>
      <c r="O2030" s="12"/>
      <c r="P2030" s="12"/>
      <c r="Q2030" s="12"/>
    </row>
    <row r="2031" spans="1:17" ht="15.75" customHeight="1">
      <c r="A2031" s="37">
        <v>1510795</v>
      </c>
      <c r="B2031" s="28" t="s">
        <v>3559</v>
      </c>
      <c r="C2031" s="28" t="s">
        <v>3792</v>
      </c>
      <c r="D2031" s="85">
        <v>2272</v>
      </c>
      <c r="E2031" s="103">
        <f t="shared" si="46"/>
        <v>1431.36</v>
      </c>
      <c r="F2031" s="28" t="s">
        <v>13</v>
      </c>
      <c r="G2031" s="28" t="s">
        <v>3560</v>
      </c>
      <c r="H2031" s="37" t="s">
        <v>3793</v>
      </c>
      <c r="I2031" s="12"/>
      <c r="J2031" s="12"/>
      <c r="K2031" s="12"/>
      <c r="L2031" s="12"/>
      <c r="M2031" s="12"/>
      <c r="N2031" s="12"/>
      <c r="O2031" s="12"/>
      <c r="P2031" s="12"/>
      <c r="Q2031" s="12"/>
    </row>
    <row r="2032" spans="1:17" ht="15.75" customHeight="1">
      <c r="A2032" s="37">
        <v>1541255</v>
      </c>
      <c r="B2032" s="28" t="s">
        <v>3559</v>
      </c>
      <c r="C2032" s="28" t="s">
        <v>3794</v>
      </c>
      <c r="D2032" s="85">
        <v>1156</v>
      </c>
      <c r="E2032" s="103">
        <f t="shared" si="46"/>
        <v>728.28</v>
      </c>
      <c r="F2032" s="28" t="s">
        <v>13</v>
      </c>
      <c r="G2032" s="28" t="s">
        <v>3560</v>
      </c>
      <c r="H2032" s="37" t="s">
        <v>3795</v>
      </c>
      <c r="I2032" s="12"/>
      <c r="J2032" s="12"/>
      <c r="K2032" s="12"/>
      <c r="L2032" s="12"/>
      <c r="M2032" s="12"/>
      <c r="N2032" s="12"/>
      <c r="O2032" s="12"/>
      <c r="P2032" s="12"/>
      <c r="Q2032" s="12"/>
    </row>
    <row r="2033" spans="1:17" ht="15.75" customHeight="1">
      <c r="A2033" s="37">
        <v>1541256</v>
      </c>
      <c r="B2033" s="28" t="s">
        <v>3559</v>
      </c>
      <c r="C2033" s="28" t="s">
        <v>3796</v>
      </c>
      <c r="D2033" s="85">
        <v>2740</v>
      </c>
      <c r="E2033" s="103">
        <f t="shared" si="46"/>
        <v>1726.2</v>
      </c>
      <c r="F2033" s="28" t="s">
        <v>13</v>
      </c>
      <c r="G2033" s="28" t="s">
        <v>3560</v>
      </c>
      <c r="H2033" s="37" t="s">
        <v>3797</v>
      </c>
      <c r="I2033" s="12"/>
      <c r="J2033" s="12"/>
      <c r="K2033" s="12"/>
      <c r="L2033" s="12"/>
      <c r="M2033" s="12"/>
      <c r="N2033" s="12"/>
      <c r="O2033" s="12"/>
      <c r="P2033" s="12"/>
      <c r="Q2033" s="12"/>
    </row>
    <row r="2034" spans="1:17" ht="15.75" customHeight="1">
      <c r="A2034" s="37">
        <v>1541258</v>
      </c>
      <c r="B2034" s="28" t="s">
        <v>3559</v>
      </c>
      <c r="C2034" s="28" t="s">
        <v>3798</v>
      </c>
      <c r="D2034" s="85">
        <v>1105</v>
      </c>
      <c r="E2034" s="103">
        <f t="shared" si="46"/>
        <v>696.15</v>
      </c>
      <c r="F2034" s="28" t="s">
        <v>13</v>
      </c>
      <c r="G2034" s="28" t="s">
        <v>3560</v>
      </c>
      <c r="H2034" s="37" t="s">
        <v>3799</v>
      </c>
      <c r="I2034" s="12"/>
      <c r="J2034" s="12"/>
      <c r="K2034" s="12"/>
      <c r="L2034" s="12"/>
      <c r="M2034" s="12"/>
      <c r="N2034" s="12"/>
      <c r="O2034" s="12"/>
      <c r="P2034" s="12"/>
      <c r="Q2034" s="12"/>
    </row>
    <row r="2035" spans="1:17" ht="15.75" customHeight="1">
      <c r="A2035" s="37">
        <v>1541259</v>
      </c>
      <c r="B2035" s="28" t="s">
        <v>3559</v>
      </c>
      <c r="C2035" s="28" t="s">
        <v>3800</v>
      </c>
      <c r="D2035" s="85">
        <v>1105</v>
      </c>
      <c r="E2035" s="103">
        <f t="shared" si="46"/>
        <v>696.15</v>
      </c>
      <c r="F2035" s="28" t="s">
        <v>13</v>
      </c>
      <c r="G2035" s="28" t="s">
        <v>3560</v>
      </c>
      <c r="H2035" s="37" t="s">
        <v>3801</v>
      </c>
      <c r="I2035" s="12"/>
      <c r="J2035" s="12"/>
      <c r="K2035" s="12"/>
      <c r="L2035" s="12"/>
      <c r="M2035" s="12"/>
      <c r="N2035" s="12"/>
      <c r="O2035" s="12"/>
      <c r="P2035" s="12"/>
      <c r="Q2035" s="12"/>
    </row>
    <row r="2036" spans="1:17" ht="15.75" customHeight="1">
      <c r="A2036" s="37">
        <v>1541260</v>
      </c>
      <c r="B2036" s="28" t="s">
        <v>3559</v>
      </c>
      <c r="C2036" s="28" t="s">
        <v>3802</v>
      </c>
      <c r="D2036" s="85">
        <v>1168</v>
      </c>
      <c r="E2036" s="103">
        <f t="shared" si="46"/>
        <v>735.84</v>
      </c>
      <c r="F2036" s="28" t="s">
        <v>13</v>
      </c>
      <c r="G2036" s="28" t="s">
        <v>3560</v>
      </c>
      <c r="H2036" s="37" t="s">
        <v>3803</v>
      </c>
      <c r="I2036" s="12"/>
      <c r="J2036" s="12"/>
      <c r="K2036" s="12"/>
      <c r="L2036" s="12"/>
      <c r="M2036" s="12"/>
      <c r="N2036" s="12"/>
      <c r="O2036" s="12"/>
      <c r="P2036" s="12"/>
      <c r="Q2036" s="12"/>
    </row>
    <row r="2037" spans="1:17" ht="15.75" customHeight="1">
      <c r="A2037" s="37">
        <v>1541261</v>
      </c>
      <c r="B2037" s="28" t="s">
        <v>3559</v>
      </c>
      <c r="C2037" s="28" t="s">
        <v>3804</v>
      </c>
      <c r="D2037" s="85">
        <v>2423</v>
      </c>
      <c r="E2037" s="103">
        <f t="shared" si="46"/>
        <v>1526.49</v>
      </c>
      <c r="F2037" s="28" t="s">
        <v>13</v>
      </c>
      <c r="G2037" s="28" t="s">
        <v>3560</v>
      </c>
      <c r="H2037" s="37" t="s">
        <v>3805</v>
      </c>
      <c r="I2037" s="12"/>
      <c r="J2037" s="12"/>
      <c r="K2037" s="12"/>
      <c r="L2037" s="12"/>
      <c r="M2037" s="12"/>
      <c r="N2037" s="12"/>
      <c r="O2037" s="12"/>
      <c r="P2037" s="12"/>
      <c r="Q2037" s="12"/>
    </row>
    <row r="2038" spans="1:17" ht="15.75" customHeight="1">
      <c r="A2038" s="37">
        <v>1569985</v>
      </c>
      <c r="B2038" s="28" t="s">
        <v>3559</v>
      </c>
      <c r="C2038" s="28" t="s">
        <v>3806</v>
      </c>
      <c r="D2038" s="85">
        <v>2063</v>
      </c>
      <c r="E2038" s="103">
        <f t="shared" si="46"/>
        <v>1299.69</v>
      </c>
      <c r="F2038" s="28" t="s">
        <v>13</v>
      </c>
      <c r="G2038" s="28" t="s">
        <v>3560</v>
      </c>
      <c r="H2038" s="37" t="s">
        <v>3807</v>
      </c>
      <c r="I2038" s="12"/>
      <c r="J2038" s="12"/>
      <c r="K2038" s="12"/>
      <c r="L2038" s="12"/>
      <c r="M2038" s="12"/>
      <c r="N2038" s="12"/>
      <c r="O2038" s="12"/>
      <c r="P2038" s="12"/>
      <c r="Q2038" s="12"/>
    </row>
    <row r="2039" spans="1:17" ht="15.75" customHeight="1">
      <c r="A2039" s="37">
        <v>1569986</v>
      </c>
      <c r="B2039" s="28" t="s">
        <v>3559</v>
      </c>
      <c r="C2039" s="28" t="s">
        <v>3808</v>
      </c>
      <c r="D2039" s="85">
        <v>2215</v>
      </c>
      <c r="E2039" s="103">
        <f t="shared" si="46"/>
        <v>1395.45</v>
      </c>
      <c r="F2039" s="28" t="s">
        <v>13</v>
      </c>
      <c r="G2039" s="28" t="s">
        <v>3560</v>
      </c>
      <c r="H2039" s="37" t="s">
        <v>3809</v>
      </c>
      <c r="I2039" s="12"/>
      <c r="J2039" s="12"/>
      <c r="K2039" s="12"/>
      <c r="L2039" s="12"/>
      <c r="M2039" s="12"/>
      <c r="N2039" s="12"/>
      <c r="O2039" s="12"/>
      <c r="P2039" s="12"/>
      <c r="Q2039" s="12"/>
    </row>
    <row r="2040" spans="1:17" ht="15.75" customHeight="1">
      <c r="A2040" s="37">
        <v>1569987</v>
      </c>
      <c r="B2040" s="28" t="s">
        <v>3559</v>
      </c>
      <c r="C2040" s="28" t="s">
        <v>3810</v>
      </c>
      <c r="D2040" s="85">
        <v>2814</v>
      </c>
      <c r="E2040" s="103">
        <f t="shared" si="46"/>
        <v>1772.82</v>
      </c>
      <c r="F2040" s="28" t="s">
        <v>13</v>
      </c>
      <c r="G2040" s="28" t="s">
        <v>3560</v>
      </c>
      <c r="H2040" s="37" t="s">
        <v>3811</v>
      </c>
      <c r="I2040" s="12"/>
      <c r="J2040" s="12"/>
      <c r="K2040" s="12"/>
      <c r="L2040" s="12"/>
      <c r="M2040" s="12"/>
      <c r="N2040" s="12"/>
      <c r="O2040" s="12"/>
      <c r="P2040" s="12"/>
      <c r="Q2040" s="12"/>
    </row>
    <row r="2041" spans="1:17" ht="18.600000000000001" customHeight="1">
      <c r="A2041" s="37">
        <v>1569988</v>
      </c>
      <c r="B2041" s="28" t="s">
        <v>3559</v>
      </c>
      <c r="C2041" s="28" t="s">
        <v>3812</v>
      </c>
      <c r="D2041" s="85">
        <v>2814</v>
      </c>
      <c r="E2041" s="103">
        <f t="shared" si="46"/>
        <v>1772.82</v>
      </c>
      <c r="F2041" s="28" t="s">
        <v>13</v>
      </c>
      <c r="G2041" s="28" t="s">
        <v>3560</v>
      </c>
      <c r="H2041" s="37" t="s">
        <v>3813</v>
      </c>
      <c r="I2041" s="12"/>
      <c r="J2041" s="12"/>
      <c r="K2041" s="12"/>
      <c r="L2041" s="12"/>
      <c r="M2041" s="12"/>
      <c r="N2041" s="12"/>
      <c r="O2041" s="12"/>
      <c r="P2041" s="12"/>
      <c r="Q2041" s="12"/>
    </row>
    <row r="2042" spans="1:17" ht="18.600000000000001" customHeight="1">
      <c r="A2042" s="37">
        <v>1595461</v>
      </c>
      <c r="B2042" s="28" t="s">
        <v>3559</v>
      </c>
      <c r="C2042" s="28" t="s">
        <v>3814</v>
      </c>
      <c r="D2042" s="85">
        <v>2677</v>
      </c>
      <c r="E2042" s="103">
        <f t="shared" si="46"/>
        <v>1686.51</v>
      </c>
      <c r="F2042" s="28" t="s">
        <v>13</v>
      </c>
      <c r="G2042" s="28" t="s">
        <v>3560</v>
      </c>
      <c r="H2042" s="37" t="s">
        <v>3815</v>
      </c>
      <c r="I2042" s="12"/>
      <c r="J2042" s="12"/>
      <c r="K2042" s="12"/>
      <c r="L2042" s="12"/>
      <c r="M2042" s="12"/>
      <c r="N2042" s="12"/>
      <c r="O2042" s="12"/>
      <c r="P2042" s="12"/>
      <c r="Q2042" s="12"/>
    </row>
    <row r="2043" spans="1:17" ht="18.600000000000001" customHeight="1">
      <c r="A2043" s="37">
        <v>1595523</v>
      </c>
      <c r="B2043" s="28" t="s">
        <v>3559</v>
      </c>
      <c r="C2043" s="28" t="s">
        <v>3816</v>
      </c>
      <c r="D2043" s="85">
        <v>2828</v>
      </c>
      <c r="E2043" s="103">
        <f t="shared" si="46"/>
        <v>1781.64</v>
      </c>
      <c r="F2043" s="28" t="s">
        <v>13</v>
      </c>
      <c r="G2043" s="28" t="s">
        <v>3560</v>
      </c>
      <c r="H2043" s="37" t="s">
        <v>3817</v>
      </c>
      <c r="I2043" s="12"/>
      <c r="J2043" s="12"/>
      <c r="K2043" s="12"/>
      <c r="L2043" s="12"/>
      <c r="M2043" s="12"/>
      <c r="N2043" s="12"/>
      <c r="O2043" s="12"/>
      <c r="P2043" s="12"/>
      <c r="Q2043" s="12"/>
    </row>
    <row r="2044" spans="1:17" ht="18.600000000000001" customHeight="1">
      <c r="A2044" s="37">
        <v>1595524</v>
      </c>
      <c r="B2044" s="28" t="s">
        <v>3559</v>
      </c>
      <c r="C2044" s="28" t="s">
        <v>3818</v>
      </c>
      <c r="D2044" s="85">
        <v>2677</v>
      </c>
      <c r="E2044" s="103">
        <f t="shared" si="46"/>
        <v>1686.51</v>
      </c>
      <c r="F2044" s="28" t="s">
        <v>13</v>
      </c>
      <c r="G2044" s="28" t="s">
        <v>3560</v>
      </c>
      <c r="H2044" s="37" t="s">
        <v>3819</v>
      </c>
      <c r="I2044" s="12"/>
      <c r="J2044" s="12"/>
      <c r="K2044" s="12"/>
      <c r="L2044" s="12"/>
      <c r="M2044" s="12"/>
      <c r="N2044" s="12"/>
      <c r="O2044" s="12"/>
      <c r="P2044" s="12"/>
      <c r="Q2044" s="12"/>
    </row>
    <row r="2045" spans="1:17" ht="15.75" customHeight="1">
      <c r="A2045" s="37">
        <v>1595525</v>
      </c>
      <c r="B2045" s="28" t="s">
        <v>3559</v>
      </c>
      <c r="C2045" s="28" t="s">
        <v>3820</v>
      </c>
      <c r="D2045" s="85">
        <v>2828</v>
      </c>
      <c r="E2045" s="103">
        <f t="shared" ref="E2045:E2063" si="47">SUM(D2045*0.63)</f>
        <v>1781.64</v>
      </c>
      <c r="F2045" s="28" t="s">
        <v>13</v>
      </c>
      <c r="G2045" s="28" t="s">
        <v>3560</v>
      </c>
      <c r="H2045" s="37" t="s">
        <v>3821</v>
      </c>
      <c r="I2045" s="12"/>
      <c r="J2045" s="12"/>
      <c r="K2045" s="12"/>
      <c r="L2045" s="12"/>
      <c r="M2045" s="12"/>
      <c r="N2045" s="12"/>
      <c r="O2045" s="12"/>
      <c r="P2045" s="12"/>
      <c r="Q2045" s="12"/>
    </row>
    <row r="2046" spans="1:17" ht="15.75" customHeight="1">
      <c r="A2046" s="37">
        <v>1595528</v>
      </c>
      <c r="B2046" s="28" t="s">
        <v>3559</v>
      </c>
      <c r="C2046" s="28" t="s">
        <v>3822</v>
      </c>
      <c r="D2046" s="85">
        <v>835</v>
      </c>
      <c r="E2046" s="103">
        <f t="shared" si="47"/>
        <v>526.04999999999995</v>
      </c>
      <c r="F2046" s="28" t="s">
        <v>13</v>
      </c>
      <c r="G2046" s="28" t="s">
        <v>3560</v>
      </c>
      <c r="H2046" s="37" t="s">
        <v>3823</v>
      </c>
      <c r="I2046" s="12"/>
      <c r="J2046" s="12"/>
      <c r="K2046" s="12"/>
      <c r="L2046" s="12"/>
      <c r="M2046" s="12"/>
      <c r="N2046" s="12"/>
      <c r="O2046" s="12"/>
      <c r="P2046" s="12"/>
      <c r="Q2046" s="12"/>
    </row>
    <row r="2047" spans="1:17" ht="15.75" customHeight="1">
      <c r="A2047" s="37">
        <v>1595529</v>
      </c>
      <c r="B2047" s="28" t="s">
        <v>3559</v>
      </c>
      <c r="C2047" s="28" t="s">
        <v>3824</v>
      </c>
      <c r="D2047" s="85">
        <v>809</v>
      </c>
      <c r="E2047" s="103">
        <f t="shared" si="47"/>
        <v>509.67</v>
      </c>
      <c r="F2047" s="28" t="s">
        <v>13</v>
      </c>
      <c r="G2047" s="28" t="s">
        <v>3560</v>
      </c>
      <c r="H2047" s="37" t="s">
        <v>3825</v>
      </c>
      <c r="I2047" s="12"/>
      <c r="J2047" s="12"/>
      <c r="K2047" s="12"/>
      <c r="L2047" s="12"/>
      <c r="M2047" s="12"/>
      <c r="N2047" s="12"/>
      <c r="O2047" s="12"/>
      <c r="P2047" s="12"/>
      <c r="Q2047" s="12"/>
    </row>
    <row r="2048" spans="1:17" ht="15.75" customHeight="1">
      <c r="A2048" s="37">
        <v>1595530</v>
      </c>
      <c r="B2048" s="28" t="s">
        <v>3559</v>
      </c>
      <c r="C2048" s="28" t="s">
        <v>3826</v>
      </c>
      <c r="D2048" s="85">
        <v>760</v>
      </c>
      <c r="E2048" s="103">
        <f t="shared" si="47"/>
        <v>478.8</v>
      </c>
      <c r="F2048" s="28" t="s">
        <v>13</v>
      </c>
      <c r="G2048" s="28" t="s">
        <v>3560</v>
      </c>
      <c r="H2048" s="37" t="s">
        <v>3827</v>
      </c>
      <c r="I2048" s="12"/>
      <c r="J2048" s="12"/>
      <c r="K2048" s="12"/>
      <c r="L2048" s="12"/>
      <c r="M2048" s="12"/>
      <c r="N2048" s="12"/>
      <c r="O2048" s="12"/>
      <c r="P2048" s="12"/>
      <c r="Q2048" s="12"/>
    </row>
    <row r="2049" spans="1:17" ht="15.75" customHeight="1">
      <c r="A2049" s="37">
        <v>673637</v>
      </c>
      <c r="B2049" s="28" t="s">
        <v>3559</v>
      </c>
      <c r="C2049" s="28" t="s">
        <v>3828</v>
      </c>
      <c r="D2049" s="85">
        <v>1934</v>
      </c>
      <c r="E2049" s="103">
        <f t="shared" si="47"/>
        <v>1218.42</v>
      </c>
      <c r="F2049" s="28" t="s">
        <v>13</v>
      </c>
      <c r="G2049" s="28" t="s">
        <v>3560</v>
      </c>
      <c r="H2049" s="37" t="s">
        <v>3829</v>
      </c>
      <c r="I2049" s="12"/>
      <c r="J2049" s="12"/>
      <c r="K2049" s="12"/>
      <c r="L2049" s="12"/>
      <c r="M2049" s="12"/>
      <c r="N2049" s="12"/>
      <c r="O2049" s="12"/>
      <c r="P2049" s="12"/>
      <c r="Q2049" s="12"/>
    </row>
    <row r="2050" spans="1:17" ht="15.75" customHeight="1">
      <c r="A2050" s="37">
        <v>673638</v>
      </c>
      <c r="B2050" s="28" t="s">
        <v>3559</v>
      </c>
      <c r="C2050" s="28" t="s">
        <v>3830</v>
      </c>
      <c r="D2050" s="85">
        <v>1668</v>
      </c>
      <c r="E2050" s="103">
        <f t="shared" si="47"/>
        <v>1050.8399999999999</v>
      </c>
      <c r="F2050" s="28" t="s">
        <v>13</v>
      </c>
      <c r="G2050" s="28" t="s">
        <v>3560</v>
      </c>
      <c r="H2050" s="37" t="s">
        <v>3831</v>
      </c>
      <c r="I2050" s="12"/>
      <c r="J2050" s="12"/>
      <c r="K2050" s="12"/>
      <c r="L2050" s="12"/>
      <c r="M2050" s="12"/>
      <c r="N2050" s="12"/>
      <c r="O2050" s="12"/>
      <c r="P2050" s="12"/>
      <c r="Q2050" s="12"/>
    </row>
    <row r="2051" spans="1:17" ht="15.75" customHeight="1">
      <c r="A2051" s="37">
        <v>673639</v>
      </c>
      <c r="B2051" s="28" t="s">
        <v>3559</v>
      </c>
      <c r="C2051" s="28" t="s">
        <v>3832</v>
      </c>
      <c r="D2051" s="85">
        <v>1460</v>
      </c>
      <c r="E2051" s="103">
        <f t="shared" si="47"/>
        <v>919.8</v>
      </c>
      <c r="F2051" s="28" t="s">
        <v>13</v>
      </c>
      <c r="G2051" s="28" t="s">
        <v>3560</v>
      </c>
      <c r="H2051" s="37" t="s">
        <v>3833</v>
      </c>
      <c r="I2051" s="12"/>
      <c r="J2051" s="12"/>
      <c r="K2051" s="12"/>
      <c r="L2051" s="12"/>
      <c r="M2051" s="12"/>
      <c r="N2051" s="12"/>
      <c r="O2051" s="12"/>
      <c r="P2051" s="12"/>
      <c r="Q2051" s="12"/>
    </row>
    <row r="2052" spans="1:17" ht="15.75" customHeight="1">
      <c r="A2052" s="37">
        <v>673641</v>
      </c>
      <c r="B2052" s="28" t="s">
        <v>3559</v>
      </c>
      <c r="C2052" s="28" t="s">
        <v>3834</v>
      </c>
      <c r="D2052" s="85">
        <v>1438</v>
      </c>
      <c r="E2052" s="103">
        <f t="shared" si="47"/>
        <v>905.94</v>
      </c>
      <c r="F2052" s="28" t="s">
        <v>13</v>
      </c>
      <c r="G2052" s="28" t="s">
        <v>3560</v>
      </c>
      <c r="H2052" s="37" t="s">
        <v>3835</v>
      </c>
      <c r="I2052" s="12"/>
      <c r="J2052" s="12"/>
      <c r="K2052" s="12"/>
      <c r="L2052" s="12"/>
      <c r="M2052" s="12"/>
      <c r="N2052" s="12"/>
      <c r="O2052" s="12"/>
      <c r="P2052" s="12"/>
      <c r="Q2052" s="12"/>
    </row>
    <row r="2053" spans="1:17" ht="15.75" customHeight="1">
      <c r="A2053" s="37">
        <v>675132</v>
      </c>
      <c r="B2053" s="28" t="s">
        <v>3559</v>
      </c>
      <c r="C2053" s="28" t="s">
        <v>3836</v>
      </c>
      <c r="D2053" s="85">
        <v>1460</v>
      </c>
      <c r="E2053" s="103">
        <f t="shared" si="47"/>
        <v>919.8</v>
      </c>
      <c r="F2053" s="28" t="s">
        <v>13</v>
      </c>
      <c r="G2053" s="28" t="s">
        <v>3560</v>
      </c>
      <c r="H2053" s="37" t="s">
        <v>3837</v>
      </c>
      <c r="I2053" s="12"/>
      <c r="J2053" s="12"/>
      <c r="K2053" s="12"/>
      <c r="L2053" s="12"/>
      <c r="M2053" s="12"/>
      <c r="N2053" s="12"/>
      <c r="O2053" s="12"/>
      <c r="P2053" s="12"/>
      <c r="Q2053" s="12"/>
    </row>
    <row r="2054" spans="1:17" ht="15.75" customHeight="1">
      <c r="A2054" s="37">
        <v>675134</v>
      </c>
      <c r="B2054" s="28" t="s">
        <v>3559</v>
      </c>
      <c r="C2054" s="28" t="s">
        <v>3838</v>
      </c>
      <c r="D2054" s="85">
        <v>1594</v>
      </c>
      <c r="E2054" s="103">
        <f t="shared" si="47"/>
        <v>1004.22</v>
      </c>
      <c r="F2054" s="28" t="s">
        <v>13</v>
      </c>
      <c r="G2054" s="28" t="s">
        <v>3560</v>
      </c>
      <c r="H2054" s="37" t="s">
        <v>3839</v>
      </c>
      <c r="I2054" s="12"/>
      <c r="J2054" s="12"/>
      <c r="K2054" s="12"/>
      <c r="L2054" s="12"/>
      <c r="M2054" s="12"/>
      <c r="N2054" s="12"/>
      <c r="O2054" s="12"/>
      <c r="P2054" s="12"/>
      <c r="Q2054" s="12"/>
    </row>
    <row r="2055" spans="1:17" ht="15.75" customHeight="1">
      <c r="A2055" s="37">
        <v>675135</v>
      </c>
      <c r="B2055" s="28" t="s">
        <v>3559</v>
      </c>
      <c r="C2055" s="28" t="s">
        <v>3840</v>
      </c>
      <c r="D2055" s="85">
        <v>1409</v>
      </c>
      <c r="E2055" s="103">
        <f t="shared" si="47"/>
        <v>887.67</v>
      </c>
      <c r="F2055" s="28" t="s">
        <v>13</v>
      </c>
      <c r="G2055" s="28" t="s">
        <v>3560</v>
      </c>
      <c r="H2055" s="37" t="s">
        <v>3645</v>
      </c>
      <c r="I2055" s="12"/>
      <c r="J2055" s="12"/>
      <c r="K2055" s="12"/>
      <c r="L2055" s="12"/>
      <c r="M2055" s="12"/>
      <c r="N2055" s="12"/>
      <c r="O2055" s="12"/>
      <c r="P2055" s="12"/>
      <c r="Q2055" s="12"/>
    </row>
    <row r="2056" spans="1:17" ht="15.75" customHeight="1">
      <c r="A2056" s="37">
        <v>675137</v>
      </c>
      <c r="B2056" s="28" t="s">
        <v>3559</v>
      </c>
      <c r="C2056" s="28" t="s">
        <v>3841</v>
      </c>
      <c r="D2056" s="85">
        <v>1632</v>
      </c>
      <c r="E2056" s="103">
        <f t="shared" si="47"/>
        <v>1028.1600000000001</v>
      </c>
      <c r="F2056" s="28" t="s">
        <v>13</v>
      </c>
      <c r="G2056" s="28" t="s">
        <v>3560</v>
      </c>
      <c r="H2056" s="37" t="s">
        <v>3842</v>
      </c>
      <c r="I2056" s="12"/>
      <c r="J2056" s="12"/>
      <c r="K2056" s="12"/>
      <c r="L2056" s="12"/>
      <c r="M2056" s="12"/>
      <c r="N2056" s="12"/>
      <c r="O2056" s="12"/>
      <c r="P2056" s="12"/>
      <c r="Q2056" s="12"/>
    </row>
    <row r="2057" spans="1:17" ht="15.75" customHeight="1">
      <c r="A2057" s="37">
        <v>675146</v>
      </c>
      <c r="B2057" s="28" t="s">
        <v>3559</v>
      </c>
      <c r="C2057" s="28" t="s">
        <v>3844</v>
      </c>
      <c r="D2057" s="85">
        <v>1031</v>
      </c>
      <c r="E2057" s="103">
        <f t="shared" si="47"/>
        <v>649.53</v>
      </c>
      <c r="F2057" s="28" t="s">
        <v>13</v>
      </c>
      <c r="G2057" s="28" t="s">
        <v>3560</v>
      </c>
      <c r="H2057" s="37" t="s">
        <v>3843</v>
      </c>
      <c r="I2057" s="12"/>
      <c r="J2057" s="12"/>
      <c r="K2057" s="12"/>
      <c r="L2057" s="12"/>
      <c r="M2057" s="12"/>
      <c r="N2057" s="12"/>
      <c r="O2057" s="12"/>
      <c r="P2057" s="12"/>
      <c r="Q2057" s="12"/>
    </row>
    <row r="2058" spans="1:17" ht="15.75" customHeight="1">
      <c r="A2058" s="37">
        <v>675153</v>
      </c>
      <c r="B2058" s="28" t="s">
        <v>3559</v>
      </c>
      <c r="C2058" s="28" t="s">
        <v>3845</v>
      </c>
      <c r="D2058" s="85">
        <v>2228</v>
      </c>
      <c r="E2058" s="103">
        <f t="shared" si="47"/>
        <v>1403.64</v>
      </c>
      <c r="F2058" s="28" t="s">
        <v>13</v>
      </c>
      <c r="G2058" s="28" t="s">
        <v>3560</v>
      </c>
      <c r="H2058" s="37" t="s">
        <v>3846</v>
      </c>
      <c r="I2058" s="12"/>
      <c r="J2058" s="12"/>
      <c r="K2058" s="12"/>
      <c r="L2058" s="12"/>
      <c r="M2058" s="12"/>
      <c r="N2058" s="12"/>
      <c r="O2058" s="12"/>
      <c r="P2058" s="12"/>
      <c r="Q2058" s="12"/>
    </row>
    <row r="2059" spans="1:17" ht="15.75" customHeight="1">
      <c r="A2059" s="37">
        <v>675156</v>
      </c>
      <c r="B2059" s="28" t="s">
        <v>3559</v>
      </c>
      <c r="C2059" s="28" t="s">
        <v>3847</v>
      </c>
      <c r="D2059" s="85">
        <v>1608</v>
      </c>
      <c r="E2059" s="103">
        <f t="shared" si="47"/>
        <v>1013.04</v>
      </c>
      <c r="F2059" s="28" t="s">
        <v>13</v>
      </c>
      <c r="G2059" s="28" t="s">
        <v>3560</v>
      </c>
      <c r="H2059" s="37" t="s">
        <v>3658</v>
      </c>
      <c r="I2059" s="12"/>
      <c r="J2059" s="12"/>
      <c r="K2059" s="12"/>
      <c r="L2059" s="12"/>
      <c r="M2059" s="12"/>
      <c r="N2059" s="12"/>
      <c r="O2059" s="12"/>
      <c r="P2059" s="12"/>
      <c r="Q2059" s="12"/>
    </row>
    <row r="2060" spans="1:17" ht="15.75" customHeight="1">
      <c r="A2060" s="37">
        <v>675162</v>
      </c>
      <c r="B2060" s="28" t="s">
        <v>3559</v>
      </c>
      <c r="C2060" s="28" t="s">
        <v>3848</v>
      </c>
      <c r="D2060" s="85">
        <v>938</v>
      </c>
      <c r="E2060" s="103">
        <f t="shared" si="47"/>
        <v>590.94000000000005</v>
      </c>
      <c r="F2060" s="28" t="s">
        <v>13</v>
      </c>
      <c r="G2060" s="28" t="s">
        <v>3560</v>
      </c>
      <c r="H2060" s="37" t="s">
        <v>3849</v>
      </c>
      <c r="I2060" s="12"/>
      <c r="J2060" s="12"/>
      <c r="K2060" s="12"/>
      <c r="L2060" s="12"/>
      <c r="M2060" s="12"/>
      <c r="N2060" s="12"/>
      <c r="O2060" s="12"/>
      <c r="P2060" s="12"/>
      <c r="Q2060" s="12"/>
    </row>
    <row r="2061" spans="1:17" ht="15.75" customHeight="1">
      <c r="A2061" s="37">
        <v>675167</v>
      </c>
      <c r="B2061" s="28" t="s">
        <v>3559</v>
      </c>
      <c r="C2061" s="28" t="s">
        <v>3850</v>
      </c>
      <c r="D2061" s="85">
        <v>1833</v>
      </c>
      <c r="E2061" s="103">
        <f t="shared" si="47"/>
        <v>1154.79</v>
      </c>
      <c r="F2061" s="28" t="s">
        <v>13</v>
      </c>
      <c r="G2061" s="28" t="s">
        <v>3560</v>
      </c>
      <c r="H2061" s="37" t="s">
        <v>3694</v>
      </c>
      <c r="I2061" s="12"/>
      <c r="J2061" s="12"/>
      <c r="K2061" s="12"/>
      <c r="L2061" s="12"/>
      <c r="M2061" s="12"/>
      <c r="N2061" s="12"/>
      <c r="O2061" s="12"/>
      <c r="P2061" s="12"/>
      <c r="Q2061" s="12"/>
    </row>
    <row r="2062" spans="1:17" ht="15.75" customHeight="1">
      <c r="A2062" s="37">
        <v>675168</v>
      </c>
      <c r="B2062" s="28" t="s">
        <v>3559</v>
      </c>
      <c r="C2062" s="28" t="s">
        <v>3851</v>
      </c>
      <c r="D2062" s="85">
        <v>1959</v>
      </c>
      <c r="E2062" s="103">
        <f t="shared" si="47"/>
        <v>1234.17</v>
      </c>
      <c r="F2062" s="28" t="s">
        <v>13</v>
      </c>
      <c r="G2062" s="28" t="s">
        <v>3560</v>
      </c>
      <c r="H2062" s="37" t="s">
        <v>3852</v>
      </c>
      <c r="I2062" s="12"/>
      <c r="J2062" s="12"/>
      <c r="K2062" s="12"/>
      <c r="L2062" s="12"/>
      <c r="M2062" s="12"/>
      <c r="N2062" s="12"/>
      <c r="O2062" s="12"/>
      <c r="P2062" s="12"/>
      <c r="Q2062" s="12"/>
    </row>
    <row r="2063" spans="1:17" ht="15.75" customHeight="1">
      <c r="A2063" s="37">
        <v>675170</v>
      </c>
      <c r="B2063" s="28" t="s">
        <v>3559</v>
      </c>
      <c r="C2063" s="28" t="s">
        <v>3853</v>
      </c>
      <c r="D2063" s="85">
        <v>1959</v>
      </c>
      <c r="E2063" s="103">
        <f t="shared" si="47"/>
        <v>1234.17</v>
      </c>
      <c r="F2063" s="28" t="s">
        <v>13</v>
      </c>
      <c r="G2063" s="28" t="s">
        <v>3560</v>
      </c>
      <c r="H2063" s="37" t="s">
        <v>3854</v>
      </c>
      <c r="I2063" s="12"/>
      <c r="J2063" s="12"/>
      <c r="K2063" s="12"/>
      <c r="L2063" s="12"/>
      <c r="M2063" s="12"/>
      <c r="N2063" s="12"/>
      <c r="O2063" s="12"/>
      <c r="P2063" s="12"/>
      <c r="Q2063" s="12"/>
    </row>
    <row r="2064" spans="1:17" ht="15.75" customHeight="1">
      <c r="A2064" s="30" t="s">
        <v>3856</v>
      </c>
      <c r="B2064" s="16"/>
      <c r="C2064" s="17"/>
      <c r="D2064" s="75"/>
      <c r="E2064" s="99"/>
      <c r="F2064" s="18"/>
      <c r="G2064" s="19"/>
      <c r="H2064" s="44"/>
      <c r="I2064" s="12"/>
      <c r="J2064" s="12"/>
      <c r="K2064" s="12"/>
      <c r="L2064" s="12"/>
      <c r="M2064" s="12"/>
      <c r="N2064" s="12"/>
      <c r="O2064" s="12"/>
      <c r="P2064" s="12"/>
      <c r="Q2064" s="12"/>
    </row>
    <row r="2065" spans="1:17" ht="15.75" customHeight="1">
      <c r="A2065" s="39" t="s">
        <v>5</v>
      </c>
      <c r="B2065" s="21" t="s">
        <v>6</v>
      </c>
      <c r="C2065" s="21" t="s">
        <v>7</v>
      </c>
      <c r="D2065" s="76" t="s">
        <v>8</v>
      </c>
      <c r="E2065" s="100"/>
      <c r="F2065" s="22" t="s">
        <v>9</v>
      </c>
      <c r="G2065" s="22" t="s">
        <v>10</v>
      </c>
      <c r="H2065" s="21" t="s">
        <v>11</v>
      </c>
      <c r="I2065" s="12"/>
      <c r="J2065" s="12"/>
      <c r="K2065" s="12"/>
      <c r="L2065" s="12"/>
      <c r="M2065" s="12"/>
      <c r="N2065" s="12"/>
      <c r="O2065" s="12"/>
      <c r="P2065" s="12"/>
      <c r="Q2065" s="12"/>
    </row>
    <row r="2066" spans="1:17" s="50" customFormat="1" ht="15.75" customHeight="1">
      <c r="A2066" s="47">
        <v>1129287</v>
      </c>
      <c r="B2066" s="48" t="s">
        <v>12</v>
      </c>
      <c r="C2066" s="48" t="s">
        <v>3857</v>
      </c>
      <c r="D2066" s="56">
        <v>474</v>
      </c>
      <c r="E2066" s="104">
        <f>SUM(D2066*0.86)</f>
        <v>407.64</v>
      </c>
      <c r="F2066" s="48" t="s">
        <v>13</v>
      </c>
      <c r="G2066" s="48" t="s">
        <v>3855</v>
      </c>
      <c r="H2066" s="47" t="s">
        <v>3858</v>
      </c>
      <c r="I2066" s="49"/>
      <c r="J2066" s="49"/>
      <c r="K2066" s="49"/>
      <c r="L2066" s="49"/>
      <c r="M2066" s="49"/>
      <c r="N2066" s="49"/>
      <c r="O2066" s="49"/>
      <c r="P2066" s="49"/>
      <c r="Q2066" s="49"/>
    </row>
    <row r="2067" spans="1:17" s="50" customFormat="1" ht="15.75" customHeight="1">
      <c r="A2067" s="47">
        <v>1129291</v>
      </c>
      <c r="B2067" s="48" t="s">
        <v>12</v>
      </c>
      <c r="C2067" s="48" t="s">
        <v>3859</v>
      </c>
      <c r="D2067" s="56">
        <v>618</v>
      </c>
      <c r="E2067" s="104">
        <f>SUM(D2067*0.86)</f>
        <v>531.48</v>
      </c>
      <c r="F2067" s="48" t="s">
        <v>13</v>
      </c>
      <c r="G2067" s="48" t="s">
        <v>3855</v>
      </c>
      <c r="H2067" s="47" t="s">
        <v>3860</v>
      </c>
      <c r="I2067" s="49"/>
      <c r="J2067" s="49"/>
      <c r="K2067" s="49"/>
      <c r="L2067" s="49"/>
      <c r="M2067" s="49"/>
      <c r="N2067" s="49"/>
      <c r="O2067" s="49"/>
      <c r="P2067" s="49"/>
      <c r="Q2067" s="49"/>
    </row>
    <row r="2068" spans="1:17" s="50" customFormat="1" ht="15.75" customHeight="1">
      <c r="A2068" s="47">
        <v>1129295</v>
      </c>
      <c r="B2068" s="48" t="s">
        <v>3856</v>
      </c>
      <c r="C2068" s="48" t="s">
        <v>3861</v>
      </c>
      <c r="D2068" s="56">
        <v>708</v>
      </c>
      <c r="E2068" s="104">
        <f t="shared" ref="E2068:E2131" si="48">SUM(D2068*0.86)</f>
        <v>608.88</v>
      </c>
      <c r="F2068" s="48" t="s">
        <v>13</v>
      </c>
      <c r="G2068" s="48" t="s">
        <v>3855</v>
      </c>
      <c r="H2068" s="47" t="s">
        <v>3862</v>
      </c>
      <c r="I2068" s="49"/>
      <c r="J2068" s="49"/>
      <c r="K2068" s="49"/>
      <c r="L2068" s="49"/>
      <c r="M2068" s="49"/>
      <c r="N2068" s="49"/>
      <c r="O2068" s="49"/>
      <c r="P2068" s="49"/>
      <c r="Q2068" s="49"/>
    </row>
    <row r="2069" spans="1:17" s="50" customFormat="1" ht="15.75" customHeight="1">
      <c r="A2069" s="47">
        <v>1129296</v>
      </c>
      <c r="B2069" s="48" t="s">
        <v>3856</v>
      </c>
      <c r="C2069" s="48" t="s">
        <v>3863</v>
      </c>
      <c r="D2069" s="56">
        <v>620</v>
      </c>
      <c r="E2069" s="104">
        <f t="shared" si="48"/>
        <v>533.20000000000005</v>
      </c>
      <c r="F2069" s="48" t="s">
        <v>13</v>
      </c>
      <c r="G2069" s="48" t="s">
        <v>3855</v>
      </c>
      <c r="H2069" s="47" t="s">
        <v>3864</v>
      </c>
      <c r="I2069" s="49"/>
      <c r="J2069" s="49"/>
      <c r="K2069" s="49"/>
      <c r="L2069" s="49"/>
      <c r="M2069" s="49"/>
      <c r="N2069" s="49"/>
      <c r="O2069" s="49"/>
      <c r="P2069" s="49"/>
      <c r="Q2069" s="49"/>
    </row>
    <row r="2070" spans="1:17" s="50" customFormat="1" ht="15.75" customHeight="1">
      <c r="A2070" s="47">
        <v>1129300</v>
      </c>
      <c r="B2070" s="48" t="s">
        <v>12</v>
      </c>
      <c r="C2070" s="48" t="s">
        <v>3865</v>
      </c>
      <c r="D2070" s="56">
        <v>626</v>
      </c>
      <c r="E2070" s="104">
        <f t="shared" si="48"/>
        <v>538.36</v>
      </c>
      <c r="F2070" s="48" t="s">
        <v>13</v>
      </c>
      <c r="G2070" s="48" t="s">
        <v>3855</v>
      </c>
      <c r="H2070" s="47" t="s">
        <v>3866</v>
      </c>
      <c r="I2070" s="49"/>
      <c r="J2070" s="49"/>
      <c r="K2070" s="49"/>
      <c r="L2070" s="49"/>
      <c r="M2070" s="49"/>
      <c r="N2070" s="49"/>
      <c r="O2070" s="49"/>
      <c r="P2070" s="49"/>
      <c r="Q2070" s="49"/>
    </row>
    <row r="2071" spans="1:17" s="50" customFormat="1" ht="15.75" customHeight="1">
      <c r="A2071" s="47">
        <v>1129306</v>
      </c>
      <c r="B2071" s="48" t="s">
        <v>12</v>
      </c>
      <c r="C2071" s="48" t="s">
        <v>3867</v>
      </c>
      <c r="D2071" s="87">
        <v>632</v>
      </c>
      <c r="E2071" s="104">
        <f t="shared" si="48"/>
        <v>543.52</v>
      </c>
      <c r="F2071" s="48" t="s">
        <v>13</v>
      </c>
      <c r="G2071" s="48" t="s">
        <v>3855</v>
      </c>
      <c r="H2071" s="47" t="s">
        <v>3868</v>
      </c>
      <c r="I2071" s="49"/>
      <c r="J2071" s="49"/>
      <c r="K2071" s="49"/>
      <c r="L2071" s="49"/>
      <c r="M2071" s="49"/>
      <c r="N2071" s="49"/>
      <c r="O2071" s="49"/>
      <c r="P2071" s="49"/>
      <c r="Q2071" s="49"/>
    </row>
    <row r="2072" spans="1:17" ht="15.75" customHeight="1">
      <c r="A2072" s="37">
        <v>1129314</v>
      </c>
      <c r="B2072" s="28" t="s">
        <v>12</v>
      </c>
      <c r="C2072" s="28" t="s">
        <v>3869</v>
      </c>
      <c r="D2072" s="86">
        <v>538</v>
      </c>
      <c r="E2072" s="104">
        <f t="shared" si="48"/>
        <v>462.68</v>
      </c>
      <c r="F2072" s="29" t="s">
        <v>13</v>
      </c>
      <c r="G2072" s="28" t="s">
        <v>3855</v>
      </c>
      <c r="H2072" s="37" t="s">
        <v>3870</v>
      </c>
      <c r="I2072" s="12"/>
      <c r="J2072" s="12"/>
      <c r="K2072" s="12"/>
      <c r="L2072" s="12"/>
      <c r="M2072" s="12"/>
      <c r="N2072" s="12"/>
      <c r="O2072" s="12"/>
      <c r="P2072" s="12"/>
      <c r="Q2072" s="12"/>
    </row>
    <row r="2073" spans="1:17" ht="15.75" customHeight="1">
      <c r="A2073" s="37">
        <v>1129318</v>
      </c>
      <c r="B2073" s="28" t="s">
        <v>12</v>
      </c>
      <c r="C2073" s="28" t="s">
        <v>3871</v>
      </c>
      <c r="D2073" s="86">
        <v>672</v>
      </c>
      <c r="E2073" s="104">
        <f t="shared" si="48"/>
        <v>577.91999999999996</v>
      </c>
      <c r="F2073" s="29" t="s">
        <v>13</v>
      </c>
      <c r="G2073" s="28" t="s">
        <v>3855</v>
      </c>
      <c r="H2073" s="37" t="s">
        <v>3872</v>
      </c>
      <c r="I2073" s="12"/>
      <c r="J2073" s="12"/>
      <c r="K2073" s="12"/>
      <c r="L2073" s="12"/>
      <c r="M2073" s="12"/>
      <c r="N2073" s="12"/>
      <c r="O2073" s="12"/>
      <c r="P2073" s="12"/>
      <c r="Q2073" s="12"/>
    </row>
    <row r="2074" spans="1:17" ht="15.75" customHeight="1">
      <c r="A2074" s="37">
        <v>1129320</v>
      </c>
      <c r="B2074" s="28" t="s">
        <v>12</v>
      </c>
      <c r="C2074" s="28" t="s">
        <v>3873</v>
      </c>
      <c r="D2074" s="86">
        <v>690</v>
      </c>
      <c r="E2074" s="104">
        <f t="shared" si="48"/>
        <v>593.4</v>
      </c>
      <c r="F2074" s="29" t="s">
        <v>13</v>
      </c>
      <c r="G2074" s="28" t="s">
        <v>3855</v>
      </c>
      <c r="H2074" s="37" t="s">
        <v>3874</v>
      </c>
      <c r="I2074" s="12"/>
      <c r="J2074" s="12"/>
      <c r="K2074" s="12"/>
      <c r="L2074" s="12"/>
      <c r="M2074" s="12"/>
      <c r="N2074" s="12"/>
      <c r="O2074" s="12"/>
      <c r="P2074" s="12"/>
      <c r="Q2074" s="12"/>
    </row>
    <row r="2075" spans="1:17" ht="15.75" customHeight="1">
      <c r="A2075" s="37">
        <v>1129409</v>
      </c>
      <c r="B2075" s="28" t="s">
        <v>12</v>
      </c>
      <c r="C2075" s="28" t="s">
        <v>3875</v>
      </c>
      <c r="D2075" s="86">
        <v>1372</v>
      </c>
      <c r="E2075" s="104">
        <f t="shared" si="48"/>
        <v>1179.92</v>
      </c>
      <c r="F2075" s="28" t="s">
        <v>13</v>
      </c>
      <c r="G2075" s="28" t="s">
        <v>3855</v>
      </c>
      <c r="H2075" s="37" t="s">
        <v>3876</v>
      </c>
      <c r="I2075" s="12"/>
      <c r="J2075" s="12"/>
      <c r="K2075" s="12"/>
      <c r="L2075" s="12"/>
      <c r="M2075" s="12"/>
      <c r="N2075" s="12"/>
      <c r="O2075" s="12"/>
      <c r="P2075" s="12"/>
      <c r="Q2075" s="12"/>
    </row>
    <row r="2076" spans="1:17" ht="15.75" customHeight="1">
      <c r="A2076" s="37">
        <v>1129410</v>
      </c>
      <c r="B2076" s="28" t="s">
        <v>12</v>
      </c>
      <c r="C2076" s="28" t="s">
        <v>3877</v>
      </c>
      <c r="D2076" s="86">
        <v>1558</v>
      </c>
      <c r="E2076" s="104">
        <f t="shared" si="48"/>
        <v>1339.8799999999999</v>
      </c>
      <c r="F2076" s="28" t="s">
        <v>13</v>
      </c>
      <c r="G2076" s="28" t="s">
        <v>3855</v>
      </c>
      <c r="H2076" s="37" t="s">
        <v>3878</v>
      </c>
      <c r="I2076" s="12"/>
      <c r="J2076" s="12"/>
      <c r="K2076" s="12"/>
      <c r="L2076" s="12"/>
      <c r="M2076" s="12"/>
      <c r="N2076" s="12"/>
      <c r="O2076" s="12"/>
      <c r="P2076" s="12"/>
      <c r="Q2076" s="12"/>
    </row>
    <row r="2077" spans="1:17" ht="15.75" customHeight="1">
      <c r="A2077" s="37">
        <v>1129419</v>
      </c>
      <c r="B2077" s="28" t="s">
        <v>12</v>
      </c>
      <c r="C2077" s="28" t="s">
        <v>3879</v>
      </c>
      <c r="D2077" s="86">
        <v>1920</v>
      </c>
      <c r="E2077" s="104">
        <f t="shared" si="48"/>
        <v>1651.2</v>
      </c>
      <c r="F2077" s="28" t="s">
        <v>13</v>
      </c>
      <c r="G2077" s="28" t="s">
        <v>3855</v>
      </c>
      <c r="H2077" s="37" t="s">
        <v>3880</v>
      </c>
      <c r="I2077" s="12"/>
      <c r="J2077" s="12"/>
      <c r="K2077" s="12"/>
      <c r="L2077" s="12"/>
      <c r="M2077" s="12"/>
      <c r="N2077" s="12"/>
      <c r="O2077" s="12"/>
      <c r="P2077" s="12"/>
      <c r="Q2077" s="12"/>
    </row>
    <row r="2078" spans="1:17" ht="15.75" customHeight="1">
      <c r="A2078" s="37">
        <v>1129420</v>
      </c>
      <c r="B2078" s="28" t="s">
        <v>12</v>
      </c>
      <c r="C2078" s="28" t="s">
        <v>3881</v>
      </c>
      <c r="D2078" s="86">
        <v>2132</v>
      </c>
      <c r="E2078" s="104">
        <f t="shared" si="48"/>
        <v>1833.52</v>
      </c>
      <c r="F2078" s="28" t="s">
        <v>13</v>
      </c>
      <c r="G2078" s="28" t="s">
        <v>3855</v>
      </c>
      <c r="H2078" s="37" t="s">
        <v>3882</v>
      </c>
      <c r="I2078" s="12"/>
      <c r="J2078" s="12"/>
      <c r="K2078" s="12"/>
      <c r="L2078" s="12"/>
      <c r="M2078" s="12"/>
      <c r="N2078" s="12"/>
      <c r="O2078" s="12"/>
      <c r="P2078" s="12"/>
      <c r="Q2078" s="12"/>
    </row>
    <row r="2079" spans="1:17" ht="15.75" customHeight="1">
      <c r="A2079" s="37">
        <v>1129421</v>
      </c>
      <c r="B2079" s="28" t="s">
        <v>12</v>
      </c>
      <c r="C2079" s="28" t="s">
        <v>3883</v>
      </c>
      <c r="D2079" s="86">
        <v>2868</v>
      </c>
      <c r="E2079" s="104">
        <f t="shared" si="48"/>
        <v>2466.48</v>
      </c>
      <c r="F2079" s="28" t="s">
        <v>13</v>
      </c>
      <c r="G2079" s="28" t="s">
        <v>3855</v>
      </c>
      <c r="H2079" s="37" t="s">
        <v>3884</v>
      </c>
      <c r="I2079" s="12"/>
      <c r="J2079" s="12"/>
      <c r="K2079" s="12"/>
      <c r="L2079" s="12"/>
      <c r="M2079" s="12"/>
      <c r="N2079" s="12"/>
      <c r="O2079" s="12"/>
      <c r="P2079" s="12"/>
      <c r="Q2079" s="12"/>
    </row>
    <row r="2080" spans="1:17" ht="15.75" customHeight="1">
      <c r="A2080" s="37">
        <v>1129427</v>
      </c>
      <c r="B2080" s="28" t="s">
        <v>12</v>
      </c>
      <c r="C2080" s="28" t="s">
        <v>3885</v>
      </c>
      <c r="D2080" s="86">
        <v>2314</v>
      </c>
      <c r="E2080" s="104">
        <f t="shared" si="48"/>
        <v>1990.04</v>
      </c>
      <c r="F2080" s="28" t="s">
        <v>13</v>
      </c>
      <c r="G2080" s="28" t="s">
        <v>3855</v>
      </c>
      <c r="H2080" s="37" t="s">
        <v>3886</v>
      </c>
      <c r="I2080" s="12"/>
      <c r="J2080" s="12"/>
      <c r="K2080" s="12"/>
      <c r="L2080" s="12"/>
      <c r="M2080" s="12"/>
      <c r="N2080" s="12"/>
      <c r="O2080" s="12"/>
      <c r="P2080" s="12"/>
      <c r="Q2080" s="12"/>
    </row>
    <row r="2081" spans="1:17" ht="15.75" customHeight="1">
      <c r="A2081" s="37">
        <v>1129430</v>
      </c>
      <c r="B2081" s="28" t="s">
        <v>12</v>
      </c>
      <c r="C2081" s="28" t="s">
        <v>3887</v>
      </c>
      <c r="D2081" s="86">
        <v>2694</v>
      </c>
      <c r="E2081" s="104">
        <f t="shared" si="48"/>
        <v>2316.84</v>
      </c>
      <c r="F2081" s="28" t="s">
        <v>13</v>
      </c>
      <c r="G2081" s="28" t="s">
        <v>3855</v>
      </c>
      <c r="H2081" s="37" t="s">
        <v>3888</v>
      </c>
      <c r="I2081" s="12"/>
      <c r="J2081" s="12"/>
      <c r="K2081" s="12"/>
      <c r="L2081" s="12"/>
      <c r="M2081" s="12"/>
      <c r="N2081" s="12"/>
      <c r="O2081" s="12"/>
      <c r="P2081" s="12"/>
      <c r="Q2081" s="12"/>
    </row>
    <row r="2082" spans="1:17" ht="15.75" customHeight="1">
      <c r="A2082" s="37">
        <v>1129433</v>
      </c>
      <c r="B2082" s="28" t="s">
        <v>12</v>
      </c>
      <c r="C2082" s="28" t="s">
        <v>3889</v>
      </c>
      <c r="D2082" s="86">
        <v>2828</v>
      </c>
      <c r="E2082" s="104">
        <f t="shared" si="48"/>
        <v>2432.08</v>
      </c>
      <c r="F2082" s="28" t="s">
        <v>13</v>
      </c>
      <c r="G2082" s="28" t="s">
        <v>3855</v>
      </c>
      <c r="H2082" s="37" t="s">
        <v>3890</v>
      </c>
      <c r="I2082" s="12"/>
      <c r="J2082" s="12"/>
      <c r="K2082" s="12"/>
      <c r="L2082" s="12"/>
      <c r="M2082" s="12"/>
      <c r="N2082" s="12"/>
      <c r="O2082" s="12"/>
      <c r="P2082" s="12"/>
      <c r="Q2082" s="12"/>
    </row>
    <row r="2083" spans="1:17" ht="15.75" customHeight="1">
      <c r="A2083" s="37">
        <v>1129437</v>
      </c>
      <c r="B2083" s="28" t="s">
        <v>12</v>
      </c>
      <c r="C2083" s="28" t="s">
        <v>3891</v>
      </c>
      <c r="D2083" s="86">
        <v>2150</v>
      </c>
      <c r="E2083" s="104">
        <f t="shared" si="48"/>
        <v>1849</v>
      </c>
      <c r="F2083" s="28" t="s">
        <v>13</v>
      </c>
      <c r="G2083" s="28" t="s">
        <v>3855</v>
      </c>
      <c r="H2083" s="37" t="s">
        <v>3892</v>
      </c>
      <c r="I2083" s="12"/>
      <c r="J2083" s="12"/>
      <c r="K2083" s="12"/>
      <c r="L2083" s="12"/>
      <c r="M2083" s="12"/>
      <c r="N2083" s="12"/>
      <c r="O2083" s="12"/>
      <c r="P2083" s="12"/>
      <c r="Q2083" s="12"/>
    </row>
    <row r="2084" spans="1:17" ht="15.75" customHeight="1">
      <c r="A2084" s="37">
        <v>1129443</v>
      </c>
      <c r="B2084" s="28" t="s">
        <v>12</v>
      </c>
      <c r="C2084" s="28" t="s">
        <v>3893</v>
      </c>
      <c r="D2084" s="86">
        <v>3090</v>
      </c>
      <c r="E2084" s="104">
        <f t="shared" si="48"/>
        <v>2657.4</v>
      </c>
      <c r="F2084" s="28" t="s">
        <v>13</v>
      </c>
      <c r="G2084" s="28" t="s">
        <v>3855</v>
      </c>
      <c r="H2084" s="37" t="s">
        <v>3894</v>
      </c>
      <c r="I2084" s="12"/>
      <c r="J2084" s="12"/>
      <c r="K2084" s="12"/>
      <c r="L2084" s="12"/>
      <c r="M2084" s="12"/>
      <c r="N2084" s="12"/>
      <c r="O2084" s="12"/>
      <c r="P2084" s="12"/>
      <c r="Q2084" s="12"/>
    </row>
    <row r="2085" spans="1:17" ht="15.75" customHeight="1">
      <c r="A2085" s="37">
        <v>1129444</v>
      </c>
      <c r="B2085" s="28" t="s">
        <v>12</v>
      </c>
      <c r="C2085" s="28" t="s">
        <v>3895</v>
      </c>
      <c r="D2085" s="86">
        <v>3282</v>
      </c>
      <c r="E2085" s="104">
        <f t="shared" si="48"/>
        <v>2822.52</v>
      </c>
      <c r="F2085" s="28" t="s">
        <v>13</v>
      </c>
      <c r="G2085" s="28" t="s">
        <v>3855</v>
      </c>
      <c r="H2085" s="37" t="s">
        <v>3896</v>
      </c>
      <c r="I2085" s="12"/>
      <c r="J2085" s="12"/>
      <c r="K2085" s="12"/>
      <c r="L2085" s="12"/>
      <c r="M2085" s="12"/>
      <c r="N2085" s="12"/>
      <c r="O2085" s="12"/>
      <c r="P2085" s="12"/>
      <c r="Q2085" s="12"/>
    </row>
    <row r="2086" spans="1:17" ht="15.75" customHeight="1">
      <c r="A2086" s="37">
        <v>1129448</v>
      </c>
      <c r="B2086" s="28" t="s">
        <v>12</v>
      </c>
      <c r="C2086" s="28" t="s">
        <v>3897</v>
      </c>
      <c r="D2086" s="86">
        <v>2432</v>
      </c>
      <c r="E2086" s="104">
        <f t="shared" si="48"/>
        <v>2091.52</v>
      </c>
      <c r="F2086" s="28" t="s">
        <v>13</v>
      </c>
      <c r="G2086" s="28" t="s">
        <v>3855</v>
      </c>
      <c r="H2086" s="37" t="s">
        <v>3898</v>
      </c>
      <c r="I2086" s="12"/>
      <c r="J2086" s="12"/>
      <c r="K2086" s="12"/>
      <c r="L2086" s="12"/>
      <c r="M2086" s="12"/>
      <c r="N2086" s="12"/>
      <c r="O2086" s="12"/>
      <c r="P2086" s="12"/>
      <c r="Q2086" s="12"/>
    </row>
    <row r="2087" spans="1:17" ht="15.75" customHeight="1">
      <c r="A2087" s="37">
        <v>1129449</v>
      </c>
      <c r="B2087" s="28" t="s">
        <v>12</v>
      </c>
      <c r="C2087" s="28" t="s">
        <v>3899</v>
      </c>
      <c r="D2087" s="86">
        <v>2620</v>
      </c>
      <c r="E2087" s="104">
        <f t="shared" si="48"/>
        <v>2253.1999999999998</v>
      </c>
      <c r="F2087" s="28" t="s">
        <v>13</v>
      </c>
      <c r="G2087" s="28" t="s">
        <v>3855</v>
      </c>
      <c r="H2087" s="37" t="s">
        <v>3900</v>
      </c>
      <c r="I2087" s="12"/>
      <c r="J2087" s="12"/>
      <c r="K2087" s="12"/>
      <c r="L2087" s="12"/>
      <c r="M2087" s="12"/>
      <c r="N2087" s="12"/>
      <c r="O2087" s="12"/>
      <c r="P2087" s="12"/>
      <c r="Q2087" s="12"/>
    </row>
    <row r="2088" spans="1:17" ht="15.75" customHeight="1">
      <c r="A2088" s="37">
        <v>1129452</v>
      </c>
      <c r="B2088" s="28" t="s">
        <v>12</v>
      </c>
      <c r="C2088" s="28" t="s">
        <v>3901</v>
      </c>
      <c r="D2088" s="86">
        <v>3640</v>
      </c>
      <c r="E2088" s="104">
        <f t="shared" si="48"/>
        <v>3130.4</v>
      </c>
      <c r="F2088" s="28" t="s">
        <v>13</v>
      </c>
      <c r="G2088" s="28" t="s">
        <v>3855</v>
      </c>
      <c r="H2088" s="37" t="s">
        <v>3902</v>
      </c>
      <c r="I2088" s="12"/>
      <c r="J2088" s="12"/>
      <c r="K2088" s="12"/>
      <c r="L2088" s="12"/>
      <c r="M2088" s="12"/>
      <c r="N2088" s="12"/>
      <c r="O2088" s="12"/>
      <c r="P2088" s="12"/>
      <c r="Q2088" s="12"/>
    </row>
    <row r="2089" spans="1:17" ht="15.75" customHeight="1">
      <c r="A2089" s="37">
        <v>1129453</v>
      </c>
      <c r="B2089" s="28" t="s">
        <v>12</v>
      </c>
      <c r="C2089" s="28" t="s">
        <v>3903</v>
      </c>
      <c r="D2089" s="86">
        <v>3850</v>
      </c>
      <c r="E2089" s="104">
        <f t="shared" si="48"/>
        <v>3311</v>
      </c>
      <c r="F2089" s="28" t="s">
        <v>13</v>
      </c>
      <c r="G2089" s="28" t="s">
        <v>3855</v>
      </c>
      <c r="H2089" s="37" t="s">
        <v>3904</v>
      </c>
      <c r="I2089" s="12"/>
      <c r="J2089" s="12"/>
      <c r="K2089" s="12"/>
      <c r="L2089" s="12"/>
      <c r="M2089" s="12"/>
      <c r="N2089" s="12"/>
      <c r="O2089" s="12"/>
      <c r="P2089" s="12"/>
      <c r="Q2089" s="12"/>
    </row>
    <row r="2090" spans="1:17" ht="15.75" customHeight="1">
      <c r="A2090" s="37">
        <v>1129456</v>
      </c>
      <c r="B2090" s="28" t="s">
        <v>12</v>
      </c>
      <c r="C2090" s="28" t="s">
        <v>3905</v>
      </c>
      <c r="D2090" s="86">
        <v>1500</v>
      </c>
      <c r="E2090" s="104">
        <f t="shared" si="48"/>
        <v>1290</v>
      </c>
      <c r="F2090" s="28" t="s">
        <v>13</v>
      </c>
      <c r="G2090" s="28" t="s">
        <v>3855</v>
      </c>
      <c r="H2090" s="37" t="s">
        <v>3906</v>
      </c>
      <c r="I2090" s="12"/>
      <c r="J2090" s="12"/>
      <c r="K2090" s="12"/>
      <c r="L2090" s="12"/>
      <c r="M2090" s="12"/>
      <c r="N2090" s="12"/>
      <c r="O2090" s="12"/>
      <c r="P2090" s="12"/>
      <c r="Q2090" s="12"/>
    </row>
    <row r="2091" spans="1:17" ht="15.75" customHeight="1">
      <c r="A2091" s="37">
        <v>1129458</v>
      </c>
      <c r="B2091" s="28" t="s">
        <v>12</v>
      </c>
      <c r="C2091" s="28" t="s">
        <v>3907</v>
      </c>
      <c r="D2091" s="86">
        <v>1070</v>
      </c>
      <c r="E2091" s="104">
        <f t="shared" si="48"/>
        <v>920.19999999999993</v>
      </c>
      <c r="F2091" s="28" t="s">
        <v>13</v>
      </c>
      <c r="G2091" s="28" t="s">
        <v>3855</v>
      </c>
      <c r="H2091" s="37" t="s">
        <v>3908</v>
      </c>
      <c r="I2091" s="12"/>
      <c r="J2091" s="12"/>
      <c r="K2091" s="12"/>
      <c r="L2091" s="12"/>
      <c r="M2091" s="12"/>
      <c r="N2091" s="12"/>
      <c r="O2091" s="12"/>
      <c r="P2091" s="12"/>
      <c r="Q2091" s="12"/>
    </row>
    <row r="2092" spans="1:17" ht="15.75" customHeight="1">
      <c r="A2092" s="37">
        <v>1129462</v>
      </c>
      <c r="B2092" s="28" t="s">
        <v>12</v>
      </c>
      <c r="C2092" s="28" t="s">
        <v>3909</v>
      </c>
      <c r="D2092" s="86">
        <v>2280</v>
      </c>
      <c r="E2092" s="104">
        <f t="shared" si="48"/>
        <v>1960.8</v>
      </c>
      <c r="F2092" s="28" t="s">
        <v>13</v>
      </c>
      <c r="G2092" s="28" t="s">
        <v>3855</v>
      </c>
      <c r="H2092" s="37" t="s">
        <v>3910</v>
      </c>
      <c r="I2092" s="12"/>
      <c r="J2092" s="12"/>
      <c r="K2092" s="12"/>
      <c r="L2092" s="12"/>
      <c r="M2092" s="12"/>
      <c r="N2092" s="12"/>
      <c r="O2092" s="12"/>
      <c r="P2092" s="12"/>
      <c r="Q2092" s="12"/>
    </row>
    <row r="2093" spans="1:17" ht="15.75" customHeight="1">
      <c r="A2093" s="37">
        <v>1129463</v>
      </c>
      <c r="B2093" s="28" t="s">
        <v>12</v>
      </c>
      <c r="C2093" s="28" t="s">
        <v>3911</v>
      </c>
      <c r="D2093" s="86">
        <v>2738</v>
      </c>
      <c r="E2093" s="104">
        <f t="shared" si="48"/>
        <v>2354.6799999999998</v>
      </c>
      <c r="F2093" s="28" t="s">
        <v>13</v>
      </c>
      <c r="G2093" s="28" t="s">
        <v>3855</v>
      </c>
      <c r="H2093" s="37" t="s">
        <v>3912</v>
      </c>
      <c r="I2093" s="12"/>
      <c r="J2093" s="12"/>
      <c r="K2093" s="12"/>
      <c r="L2093" s="12"/>
      <c r="M2093" s="12"/>
      <c r="N2093" s="12"/>
      <c r="O2093" s="12"/>
      <c r="P2093" s="12"/>
      <c r="Q2093" s="12"/>
    </row>
    <row r="2094" spans="1:17" ht="15.75" customHeight="1">
      <c r="A2094" s="37">
        <v>1129464</v>
      </c>
      <c r="B2094" s="28" t="s">
        <v>12</v>
      </c>
      <c r="C2094" s="28" t="s">
        <v>3913</v>
      </c>
      <c r="D2094" s="86">
        <v>1444</v>
      </c>
      <c r="E2094" s="104">
        <f t="shared" si="48"/>
        <v>1241.8399999999999</v>
      </c>
      <c r="F2094" s="28" t="s">
        <v>13</v>
      </c>
      <c r="G2094" s="28" t="s">
        <v>3855</v>
      </c>
      <c r="H2094" s="37" t="s">
        <v>3914</v>
      </c>
      <c r="I2094" s="12"/>
      <c r="J2094" s="12"/>
      <c r="K2094" s="12"/>
      <c r="L2094" s="12"/>
      <c r="M2094" s="12"/>
      <c r="N2094" s="12"/>
      <c r="O2094" s="12"/>
      <c r="P2094" s="12"/>
      <c r="Q2094" s="12"/>
    </row>
    <row r="2095" spans="1:17" ht="15.75" customHeight="1">
      <c r="A2095" s="37">
        <v>1305240</v>
      </c>
      <c r="B2095" s="28" t="s">
        <v>12</v>
      </c>
      <c r="C2095" s="28" t="s">
        <v>3915</v>
      </c>
      <c r="D2095" s="86">
        <v>530</v>
      </c>
      <c r="E2095" s="104">
        <f t="shared" si="48"/>
        <v>455.8</v>
      </c>
      <c r="F2095" s="28" t="s">
        <v>13</v>
      </c>
      <c r="G2095" s="28" t="s">
        <v>3855</v>
      </c>
      <c r="H2095" s="37" t="s">
        <v>3916</v>
      </c>
      <c r="I2095" s="12"/>
      <c r="J2095" s="12"/>
      <c r="K2095" s="12"/>
      <c r="L2095" s="12"/>
      <c r="M2095" s="12"/>
      <c r="N2095" s="12"/>
      <c r="O2095" s="12"/>
      <c r="P2095" s="12"/>
      <c r="Q2095" s="12"/>
    </row>
    <row r="2096" spans="1:17" ht="15.75" customHeight="1">
      <c r="A2096" s="37">
        <v>1306812</v>
      </c>
      <c r="B2096" s="28" t="s">
        <v>12</v>
      </c>
      <c r="C2096" s="28" t="s">
        <v>3917</v>
      </c>
      <c r="D2096" s="86">
        <v>476</v>
      </c>
      <c r="E2096" s="104">
        <f t="shared" si="48"/>
        <v>409.36</v>
      </c>
      <c r="F2096" s="28" t="s">
        <v>13</v>
      </c>
      <c r="G2096" s="28" t="s">
        <v>3855</v>
      </c>
      <c r="H2096" s="37" t="s">
        <v>3858</v>
      </c>
      <c r="I2096" s="12"/>
      <c r="J2096" s="12"/>
      <c r="K2096" s="12"/>
      <c r="L2096" s="12"/>
      <c r="M2096" s="12"/>
      <c r="N2096" s="12"/>
      <c r="O2096" s="12"/>
      <c r="P2096" s="12"/>
      <c r="Q2096" s="12"/>
    </row>
    <row r="2097" spans="1:17" ht="15.75" customHeight="1">
      <c r="A2097" s="37">
        <v>1306813</v>
      </c>
      <c r="B2097" s="28" t="s">
        <v>12</v>
      </c>
      <c r="C2097" s="28" t="s">
        <v>3918</v>
      </c>
      <c r="D2097" s="86">
        <v>622</v>
      </c>
      <c r="E2097" s="104">
        <f t="shared" si="48"/>
        <v>534.91999999999996</v>
      </c>
      <c r="F2097" s="28" t="s">
        <v>13</v>
      </c>
      <c r="G2097" s="28" t="s">
        <v>3855</v>
      </c>
      <c r="H2097" s="37" t="s">
        <v>3919</v>
      </c>
      <c r="I2097" s="12"/>
      <c r="J2097" s="12"/>
      <c r="K2097" s="12"/>
      <c r="L2097" s="12"/>
      <c r="M2097" s="12"/>
      <c r="N2097" s="12"/>
      <c r="O2097" s="12"/>
      <c r="P2097" s="12"/>
      <c r="Q2097" s="12"/>
    </row>
    <row r="2098" spans="1:17" ht="15.75" customHeight="1">
      <c r="A2098" s="37">
        <v>1362402</v>
      </c>
      <c r="B2098" s="28" t="s">
        <v>3856</v>
      </c>
      <c r="C2098" s="28" t="s">
        <v>3920</v>
      </c>
      <c r="D2098" s="86">
        <v>468</v>
      </c>
      <c r="E2098" s="104">
        <f t="shared" si="48"/>
        <v>402.48</v>
      </c>
      <c r="F2098" s="28" t="s">
        <v>13</v>
      </c>
      <c r="G2098" s="28" t="s">
        <v>3855</v>
      </c>
      <c r="H2098" s="37" t="s">
        <v>3921</v>
      </c>
      <c r="I2098" s="12"/>
      <c r="J2098" s="12"/>
      <c r="K2098" s="12"/>
      <c r="L2098" s="12"/>
      <c r="M2098" s="12"/>
      <c r="N2098" s="12"/>
      <c r="O2098" s="12"/>
      <c r="P2098" s="12"/>
      <c r="Q2098" s="12"/>
    </row>
    <row r="2099" spans="1:17" ht="15.75" customHeight="1">
      <c r="A2099" s="37">
        <v>1362403</v>
      </c>
      <c r="B2099" s="28" t="s">
        <v>3856</v>
      </c>
      <c r="C2099" s="28" t="s">
        <v>3922</v>
      </c>
      <c r="D2099" s="86">
        <v>474</v>
      </c>
      <c r="E2099" s="104">
        <f t="shared" si="48"/>
        <v>407.64</v>
      </c>
      <c r="F2099" s="28" t="s">
        <v>13</v>
      </c>
      <c r="G2099" s="28" t="s">
        <v>3855</v>
      </c>
      <c r="H2099" s="37" t="s">
        <v>3858</v>
      </c>
      <c r="I2099" s="12"/>
      <c r="J2099" s="12"/>
      <c r="K2099" s="12"/>
      <c r="L2099" s="12"/>
      <c r="M2099" s="12"/>
      <c r="N2099" s="12"/>
      <c r="O2099" s="12"/>
      <c r="P2099" s="12"/>
      <c r="Q2099" s="12"/>
    </row>
    <row r="2100" spans="1:17" ht="15.75" customHeight="1">
      <c r="A2100" s="37">
        <v>1362404</v>
      </c>
      <c r="B2100" s="28" t="s">
        <v>3856</v>
      </c>
      <c r="C2100" s="28" t="s">
        <v>3923</v>
      </c>
      <c r="D2100" s="86">
        <v>618</v>
      </c>
      <c r="E2100" s="104">
        <f t="shared" si="48"/>
        <v>531.48</v>
      </c>
      <c r="F2100" s="28" t="s">
        <v>13</v>
      </c>
      <c r="G2100" s="28" t="s">
        <v>3855</v>
      </c>
      <c r="H2100" s="37" t="s">
        <v>3860</v>
      </c>
      <c r="I2100" s="12"/>
      <c r="J2100" s="12"/>
      <c r="K2100" s="12"/>
      <c r="L2100" s="12"/>
      <c r="M2100" s="12"/>
      <c r="N2100" s="12"/>
      <c r="O2100" s="12"/>
      <c r="P2100" s="12"/>
      <c r="Q2100" s="12"/>
    </row>
    <row r="2101" spans="1:17" ht="15.75" customHeight="1">
      <c r="A2101" s="37">
        <v>1362405</v>
      </c>
      <c r="B2101" s="28" t="s">
        <v>3856</v>
      </c>
      <c r="C2101" s="28" t="s">
        <v>3924</v>
      </c>
      <c r="D2101" s="86">
        <v>622</v>
      </c>
      <c r="E2101" s="104">
        <f t="shared" si="48"/>
        <v>534.91999999999996</v>
      </c>
      <c r="F2101" s="28" t="s">
        <v>13</v>
      </c>
      <c r="G2101" s="28" t="s">
        <v>3855</v>
      </c>
      <c r="H2101" s="37" t="s">
        <v>3919</v>
      </c>
      <c r="I2101" s="12"/>
      <c r="J2101" s="12"/>
      <c r="K2101" s="12"/>
      <c r="L2101" s="12"/>
      <c r="M2101" s="12"/>
      <c r="N2101" s="12"/>
      <c r="O2101" s="12"/>
      <c r="P2101" s="12"/>
      <c r="Q2101" s="12"/>
    </row>
    <row r="2102" spans="1:17" ht="15.75" customHeight="1">
      <c r="A2102" s="37">
        <v>1363565</v>
      </c>
      <c r="B2102" s="28" t="s">
        <v>3856</v>
      </c>
      <c r="C2102" s="28" t="s">
        <v>3925</v>
      </c>
      <c r="D2102" s="86">
        <v>662</v>
      </c>
      <c r="E2102" s="104">
        <f t="shared" si="48"/>
        <v>569.31999999999994</v>
      </c>
      <c r="F2102" s="28" t="s">
        <v>13</v>
      </c>
      <c r="G2102" s="28" t="s">
        <v>3855</v>
      </c>
      <c r="H2102" s="37" t="s">
        <v>3926</v>
      </c>
      <c r="I2102" s="12"/>
      <c r="J2102" s="12"/>
      <c r="K2102" s="12"/>
      <c r="L2102" s="12"/>
      <c r="M2102" s="12"/>
      <c r="N2102" s="12"/>
      <c r="O2102" s="12"/>
      <c r="P2102" s="12"/>
      <c r="Q2102" s="12"/>
    </row>
    <row r="2103" spans="1:17" ht="15.75" customHeight="1">
      <c r="A2103" s="37">
        <v>1363566</v>
      </c>
      <c r="B2103" s="28" t="s">
        <v>3856</v>
      </c>
      <c r="C2103" s="28" t="s">
        <v>3927</v>
      </c>
      <c r="D2103" s="86">
        <v>602</v>
      </c>
      <c r="E2103" s="104">
        <f t="shared" si="48"/>
        <v>517.72</v>
      </c>
      <c r="F2103" s="28" t="s">
        <v>13</v>
      </c>
      <c r="G2103" s="28" t="s">
        <v>3855</v>
      </c>
      <c r="H2103" s="37" t="s">
        <v>3928</v>
      </c>
      <c r="I2103" s="12"/>
      <c r="J2103" s="12"/>
      <c r="K2103" s="12"/>
      <c r="L2103" s="12"/>
      <c r="M2103" s="12"/>
      <c r="N2103" s="12"/>
      <c r="O2103" s="12"/>
      <c r="P2103" s="12"/>
      <c r="Q2103" s="12"/>
    </row>
    <row r="2104" spans="1:17" ht="15.75" customHeight="1">
      <c r="A2104" s="37">
        <v>1364266</v>
      </c>
      <c r="B2104" s="28" t="s">
        <v>3856</v>
      </c>
      <c r="C2104" s="28" t="s">
        <v>3929</v>
      </c>
      <c r="D2104" s="86">
        <v>652</v>
      </c>
      <c r="E2104" s="104">
        <f t="shared" si="48"/>
        <v>560.72</v>
      </c>
      <c r="F2104" s="28" t="s">
        <v>13</v>
      </c>
      <c r="G2104" s="28" t="s">
        <v>3855</v>
      </c>
      <c r="H2104" s="37" t="s">
        <v>3930</v>
      </c>
      <c r="I2104" s="12"/>
      <c r="J2104" s="12"/>
      <c r="K2104" s="12"/>
      <c r="L2104" s="12"/>
      <c r="M2104" s="12"/>
      <c r="N2104" s="12"/>
      <c r="O2104" s="12"/>
      <c r="P2104" s="12"/>
      <c r="Q2104" s="12"/>
    </row>
    <row r="2105" spans="1:17" ht="15.75" customHeight="1">
      <c r="A2105" s="37">
        <v>1367568</v>
      </c>
      <c r="B2105" s="28" t="s">
        <v>3856</v>
      </c>
      <c r="C2105" s="28" t="s">
        <v>3931</v>
      </c>
      <c r="D2105" s="86">
        <v>1872</v>
      </c>
      <c r="E2105" s="104">
        <f t="shared" si="48"/>
        <v>1609.92</v>
      </c>
      <c r="F2105" s="28" t="s">
        <v>13</v>
      </c>
      <c r="G2105" s="28" t="s">
        <v>3855</v>
      </c>
      <c r="H2105" s="37" t="s">
        <v>3932</v>
      </c>
      <c r="I2105" s="12"/>
      <c r="J2105" s="12"/>
      <c r="K2105" s="12"/>
      <c r="L2105" s="12"/>
      <c r="M2105" s="12"/>
      <c r="N2105" s="12"/>
      <c r="O2105" s="12"/>
      <c r="P2105" s="12"/>
      <c r="Q2105" s="12"/>
    </row>
    <row r="2106" spans="1:17" ht="15.75" customHeight="1">
      <c r="A2106" s="37">
        <v>1402826</v>
      </c>
      <c r="B2106" s="28" t="s">
        <v>3856</v>
      </c>
      <c r="C2106" s="28" t="s">
        <v>3933</v>
      </c>
      <c r="D2106" s="86">
        <v>3148</v>
      </c>
      <c r="E2106" s="104">
        <f t="shared" si="48"/>
        <v>2707.2799999999997</v>
      </c>
      <c r="F2106" s="28" t="s">
        <v>13</v>
      </c>
      <c r="G2106" s="28" t="s">
        <v>3855</v>
      </c>
      <c r="H2106" s="37" t="s">
        <v>3934</v>
      </c>
      <c r="I2106" s="12"/>
      <c r="J2106" s="12"/>
      <c r="K2106" s="12"/>
      <c r="L2106" s="12"/>
      <c r="M2106" s="12"/>
      <c r="N2106" s="12"/>
      <c r="O2106" s="12"/>
      <c r="P2106" s="12"/>
      <c r="Q2106" s="12"/>
    </row>
    <row r="2107" spans="1:17" ht="15.75" customHeight="1">
      <c r="A2107" s="37">
        <v>1402830</v>
      </c>
      <c r="B2107" s="28" t="s">
        <v>3856</v>
      </c>
      <c r="C2107" s="28" t="s">
        <v>3935</v>
      </c>
      <c r="D2107" s="86">
        <v>1902</v>
      </c>
      <c r="E2107" s="104">
        <f t="shared" si="48"/>
        <v>1635.72</v>
      </c>
      <c r="F2107" s="28" t="s">
        <v>13</v>
      </c>
      <c r="G2107" s="28" t="s">
        <v>3855</v>
      </c>
      <c r="H2107" s="37" t="s">
        <v>3936</v>
      </c>
      <c r="I2107" s="12"/>
      <c r="J2107" s="12"/>
      <c r="K2107" s="12"/>
      <c r="L2107" s="12"/>
      <c r="M2107" s="12"/>
      <c r="N2107" s="12"/>
      <c r="O2107" s="12"/>
      <c r="P2107" s="12"/>
      <c r="Q2107" s="12"/>
    </row>
    <row r="2108" spans="1:17" ht="15.75" customHeight="1">
      <c r="A2108" s="37">
        <v>1407083</v>
      </c>
      <c r="B2108" s="28" t="s">
        <v>3856</v>
      </c>
      <c r="C2108" s="28" t="s">
        <v>3937</v>
      </c>
      <c r="D2108" s="86">
        <v>1070</v>
      </c>
      <c r="E2108" s="104">
        <f t="shared" si="48"/>
        <v>920.19999999999993</v>
      </c>
      <c r="F2108" s="28" t="s">
        <v>13</v>
      </c>
      <c r="G2108" s="28" t="s">
        <v>3855</v>
      </c>
      <c r="H2108" s="37" t="s">
        <v>3938</v>
      </c>
      <c r="I2108" s="12"/>
      <c r="J2108" s="12"/>
      <c r="K2108" s="12"/>
      <c r="L2108" s="12"/>
      <c r="M2108" s="12"/>
      <c r="N2108" s="12"/>
      <c r="O2108" s="12"/>
      <c r="P2108" s="12"/>
      <c r="Q2108" s="12"/>
    </row>
    <row r="2109" spans="1:17" ht="15.75" customHeight="1">
      <c r="A2109" s="37">
        <v>1407086</v>
      </c>
      <c r="B2109" s="28" t="s">
        <v>3856</v>
      </c>
      <c r="C2109" s="28" t="s">
        <v>3939</v>
      </c>
      <c r="D2109" s="86">
        <v>1534</v>
      </c>
      <c r="E2109" s="104">
        <f t="shared" si="48"/>
        <v>1319.24</v>
      </c>
      <c r="F2109" s="28" t="s">
        <v>13</v>
      </c>
      <c r="G2109" s="28" t="s">
        <v>3855</v>
      </c>
      <c r="H2109" s="37" t="s">
        <v>3940</v>
      </c>
      <c r="I2109" s="12"/>
      <c r="J2109" s="12"/>
      <c r="K2109" s="12"/>
      <c r="L2109" s="12"/>
      <c r="M2109" s="12"/>
      <c r="N2109" s="12"/>
      <c r="O2109" s="12"/>
      <c r="P2109" s="12"/>
      <c r="Q2109" s="12"/>
    </row>
    <row r="2110" spans="1:17" ht="15.75" customHeight="1">
      <c r="A2110" s="37">
        <v>1407089</v>
      </c>
      <c r="B2110" s="28" t="s">
        <v>3856</v>
      </c>
      <c r="C2110" s="28" t="s">
        <v>3941</v>
      </c>
      <c r="D2110" s="86">
        <v>1372</v>
      </c>
      <c r="E2110" s="104">
        <f t="shared" si="48"/>
        <v>1179.92</v>
      </c>
      <c r="F2110" s="28" t="s">
        <v>13</v>
      </c>
      <c r="G2110" s="28" t="s">
        <v>3855</v>
      </c>
      <c r="H2110" s="37" t="s">
        <v>3942</v>
      </c>
      <c r="I2110" s="12"/>
      <c r="J2110" s="12"/>
      <c r="K2110" s="12"/>
      <c r="L2110" s="12"/>
      <c r="M2110" s="12"/>
      <c r="N2110" s="12"/>
      <c r="O2110" s="12"/>
      <c r="P2110" s="12"/>
      <c r="Q2110" s="12"/>
    </row>
    <row r="2111" spans="1:17" ht="15.75" customHeight="1">
      <c r="A2111" s="37">
        <v>1407090</v>
      </c>
      <c r="B2111" s="28" t="s">
        <v>3856</v>
      </c>
      <c r="C2111" s="28" t="s">
        <v>3943</v>
      </c>
      <c r="D2111" s="86">
        <v>1558</v>
      </c>
      <c r="E2111" s="104">
        <f t="shared" si="48"/>
        <v>1339.8799999999999</v>
      </c>
      <c r="F2111" s="28" t="s">
        <v>13</v>
      </c>
      <c r="G2111" s="28" t="s">
        <v>3855</v>
      </c>
      <c r="H2111" s="37" t="s">
        <v>3944</v>
      </c>
      <c r="I2111" s="12"/>
      <c r="J2111" s="12"/>
      <c r="K2111" s="12"/>
      <c r="L2111" s="12"/>
      <c r="M2111" s="12"/>
      <c r="N2111" s="12"/>
      <c r="O2111" s="12"/>
      <c r="P2111" s="12"/>
      <c r="Q2111" s="12"/>
    </row>
    <row r="2112" spans="1:17" ht="15.75" customHeight="1">
      <c r="A2112" s="37">
        <v>1407091</v>
      </c>
      <c r="B2112" s="28" t="s">
        <v>3856</v>
      </c>
      <c r="C2112" s="28" t="s">
        <v>3945</v>
      </c>
      <c r="D2112" s="86">
        <v>1806</v>
      </c>
      <c r="E2112" s="104">
        <f t="shared" si="48"/>
        <v>1553.16</v>
      </c>
      <c r="F2112" s="28" t="s">
        <v>13</v>
      </c>
      <c r="G2112" s="28" t="s">
        <v>3855</v>
      </c>
      <c r="H2112" s="37" t="s">
        <v>3946</v>
      </c>
      <c r="I2112" s="12"/>
      <c r="J2112" s="12"/>
      <c r="K2112" s="12"/>
      <c r="L2112" s="12"/>
      <c r="M2112" s="12"/>
      <c r="N2112" s="12"/>
      <c r="O2112" s="12"/>
      <c r="P2112" s="12"/>
      <c r="Q2112" s="12"/>
    </row>
    <row r="2113" spans="1:17" ht="15.75" customHeight="1">
      <c r="A2113" s="37">
        <v>1407092</v>
      </c>
      <c r="B2113" s="28" t="s">
        <v>3856</v>
      </c>
      <c r="C2113" s="28" t="s">
        <v>3947</v>
      </c>
      <c r="D2113" s="86">
        <v>1920</v>
      </c>
      <c r="E2113" s="104">
        <f t="shared" si="48"/>
        <v>1651.2</v>
      </c>
      <c r="F2113" s="28" t="s">
        <v>13</v>
      </c>
      <c r="G2113" s="28" t="s">
        <v>3855</v>
      </c>
      <c r="H2113" s="37" t="s">
        <v>3948</v>
      </c>
      <c r="I2113" s="12"/>
      <c r="J2113" s="12"/>
      <c r="K2113" s="12"/>
      <c r="L2113" s="12"/>
      <c r="M2113" s="12"/>
      <c r="N2113" s="12"/>
      <c r="O2113" s="12"/>
      <c r="P2113" s="12"/>
      <c r="Q2113" s="12"/>
    </row>
    <row r="2114" spans="1:17" ht="15.75" customHeight="1">
      <c r="A2114" s="37">
        <v>1407093</v>
      </c>
      <c r="B2114" s="28" t="s">
        <v>3856</v>
      </c>
      <c r="C2114" s="28" t="s">
        <v>3949</v>
      </c>
      <c r="D2114" s="86">
        <v>2132</v>
      </c>
      <c r="E2114" s="104">
        <f t="shared" si="48"/>
        <v>1833.52</v>
      </c>
      <c r="F2114" s="28" t="s">
        <v>13</v>
      </c>
      <c r="G2114" s="28" t="s">
        <v>3855</v>
      </c>
      <c r="H2114" s="37" t="s">
        <v>3950</v>
      </c>
      <c r="I2114" s="12"/>
      <c r="J2114" s="12"/>
      <c r="K2114" s="12"/>
      <c r="L2114" s="12"/>
      <c r="M2114" s="12"/>
      <c r="N2114" s="12"/>
      <c r="O2114" s="12"/>
      <c r="P2114" s="12"/>
      <c r="Q2114" s="12"/>
    </row>
    <row r="2115" spans="1:17" ht="15.75" customHeight="1">
      <c r="A2115" s="37">
        <v>1407095</v>
      </c>
      <c r="B2115" s="28" t="s">
        <v>3856</v>
      </c>
      <c r="C2115" s="28" t="s">
        <v>3951</v>
      </c>
      <c r="D2115" s="86">
        <v>2694</v>
      </c>
      <c r="E2115" s="104">
        <f t="shared" si="48"/>
        <v>2316.84</v>
      </c>
      <c r="F2115" s="28" t="s">
        <v>13</v>
      </c>
      <c r="G2115" s="28" t="s">
        <v>3855</v>
      </c>
      <c r="H2115" s="37" t="s">
        <v>3952</v>
      </c>
      <c r="I2115" s="12"/>
      <c r="J2115" s="12"/>
      <c r="K2115" s="12"/>
      <c r="L2115" s="12"/>
      <c r="M2115" s="12"/>
      <c r="N2115" s="12"/>
      <c r="O2115" s="12"/>
      <c r="P2115" s="12"/>
      <c r="Q2115" s="12"/>
    </row>
    <row r="2116" spans="1:17" ht="15.75" customHeight="1">
      <c r="A2116" s="37">
        <v>1407097</v>
      </c>
      <c r="B2116" s="28" t="s">
        <v>3856</v>
      </c>
      <c r="C2116" s="28" t="s">
        <v>3953</v>
      </c>
      <c r="D2116" s="86">
        <v>2118</v>
      </c>
      <c r="E2116" s="104">
        <f t="shared" si="48"/>
        <v>1821.48</v>
      </c>
      <c r="F2116" s="28" t="s">
        <v>13</v>
      </c>
      <c r="G2116" s="28" t="s">
        <v>3855</v>
      </c>
      <c r="H2116" s="37" t="s">
        <v>3954</v>
      </c>
      <c r="I2116" s="12"/>
      <c r="J2116" s="12"/>
      <c r="K2116" s="12"/>
      <c r="L2116" s="12"/>
      <c r="M2116" s="12"/>
      <c r="N2116" s="12"/>
      <c r="O2116" s="12"/>
      <c r="P2116" s="12"/>
      <c r="Q2116" s="12"/>
    </row>
    <row r="2117" spans="1:17" ht="15.75" customHeight="1">
      <c r="A2117" s="37">
        <v>1407098</v>
      </c>
      <c r="B2117" s="28" t="s">
        <v>3856</v>
      </c>
      <c r="C2117" s="28" t="s">
        <v>3955</v>
      </c>
      <c r="D2117" s="86">
        <v>2150</v>
      </c>
      <c r="E2117" s="104">
        <f t="shared" si="48"/>
        <v>1849</v>
      </c>
      <c r="F2117" s="28" t="s">
        <v>13</v>
      </c>
      <c r="G2117" s="28" t="s">
        <v>3855</v>
      </c>
      <c r="H2117" s="37" t="s">
        <v>3956</v>
      </c>
      <c r="I2117" s="12"/>
      <c r="J2117" s="12"/>
      <c r="K2117" s="12"/>
      <c r="L2117" s="12"/>
      <c r="M2117" s="12"/>
      <c r="N2117" s="12"/>
      <c r="O2117" s="12"/>
      <c r="P2117" s="12"/>
      <c r="Q2117" s="12"/>
    </row>
    <row r="2118" spans="1:17" ht="15.75" customHeight="1">
      <c r="A2118" s="37">
        <v>1407099</v>
      </c>
      <c r="B2118" s="28" t="s">
        <v>3856</v>
      </c>
      <c r="C2118" s="28" t="s">
        <v>3957</v>
      </c>
      <c r="D2118" s="86">
        <v>2414</v>
      </c>
      <c r="E2118" s="104">
        <f t="shared" si="48"/>
        <v>2076.04</v>
      </c>
      <c r="F2118" s="28" t="s">
        <v>13</v>
      </c>
      <c r="G2118" s="28" t="s">
        <v>3855</v>
      </c>
      <c r="H2118" s="37" t="s">
        <v>3958</v>
      </c>
      <c r="I2118" s="12"/>
      <c r="J2118" s="12"/>
      <c r="K2118" s="12"/>
      <c r="L2118" s="12"/>
      <c r="M2118" s="12"/>
      <c r="N2118" s="12"/>
      <c r="O2118" s="12"/>
      <c r="P2118" s="12"/>
      <c r="Q2118" s="12"/>
    </row>
    <row r="2119" spans="1:17" ht="15.75" customHeight="1">
      <c r="A2119" s="37">
        <v>1407100</v>
      </c>
      <c r="B2119" s="28" t="s">
        <v>3856</v>
      </c>
      <c r="C2119" s="28" t="s">
        <v>3959</v>
      </c>
      <c r="D2119" s="86">
        <v>3090</v>
      </c>
      <c r="E2119" s="104">
        <f t="shared" si="48"/>
        <v>2657.4</v>
      </c>
      <c r="F2119" s="28" t="s">
        <v>13</v>
      </c>
      <c r="G2119" s="28" t="s">
        <v>3855</v>
      </c>
      <c r="H2119" s="37" t="s">
        <v>3960</v>
      </c>
      <c r="I2119" s="12"/>
      <c r="J2119" s="12"/>
      <c r="K2119" s="12"/>
      <c r="L2119" s="12"/>
      <c r="M2119" s="12"/>
      <c r="N2119" s="12"/>
      <c r="O2119" s="12"/>
      <c r="P2119" s="12"/>
      <c r="Q2119" s="12"/>
    </row>
    <row r="2120" spans="1:17" ht="15.75" customHeight="1">
      <c r="A2120" s="37">
        <v>1407101</v>
      </c>
      <c r="B2120" s="28" t="s">
        <v>3856</v>
      </c>
      <c r="C2120" s="28" t="s">
        <v>3961</v>
      </c>
      <c r="D2120" s="86">
        <v>2432</v>
      </c>
      <c r="E2120" s="104">
        <f t="shared" si="48"/>
        <v>2091.52</v>
      </c>
      <c r="F2120" s="28" t="s">
        <v>13</v>
      </c>
      <c r="G2120" s="28" t="s">
        <v>3855</v>
      </c>
      <c r="H2120" s="37" t="s">
        <v>3962</v>
      </c>
      <c r="I2120" s="12"/>
      <c r="J2120" s="12"/>
      <c r="K2120" s="12"/>
      <c r="L2120" s="12"/>
      <c r="M2120" s="12"/>
      <c r="N2120" s="12"/>
      <c r="O2120" s="12"/>
      <c r="P2120" s="12"/>
      <c r="Q2120" s="12"/>
    </row>
    <row r="2121" spans="1:17" ht="15.75" customHeight="1">
      <c r="A2121" s="37">
        <v>1407102</v>
      </c>
      <c r="B2121" s="28" t="s">
        <v>3856</v>
      </c>
      <c r="C2121" s="28" t="s">
        <v>3963</v>
      </c>
      <c r="D2121" s="86">
        <v>3850</v>
      </c>
      <c r="E2121" s="104">
        <f t="shared" si="48"/>
        <v>3311</v>
      </c>
      <c r="F2121" s="28" t="s">
        <v>13</v>
      </c>
      <c r="G2121" s="28" t="s">
        <v>3855</v>
      </c>
      <c r="H2121" s="37" t="s">
        <v>3964</v>
      </c>
      <c r="I2121" s="12"/>
      <c r="J2121" s="12"/>
      <c r="K2121" s="12"/>
      <c r="L2121" s="12"/>
      <c r="M2121" s="12"/>
      <c r="N2121" s="12"/>
      <c r="O2121" s="12"/>
      <c r="P2121" s="12"/>
      <c r="Q2121" s="12"/>
    </row>
    <row r="2122" spans="1:17" ht="15.75" customHeight="1">
      <c r="A2122" s="37">
        <v>1407106</v>
      </c>
      <c r="B2122" s="28" t="s">
        <v>3856</v>
      </c>
      <c r="C2122" s="28" t="s">
        <v>3965</v>
      </c>
      <c r="D2122" s="86">
        <v>2868</v>
      </c>
      <c r="E2122" s="104">
        <f t="shared" si="48"/>
        <v>2466.48</v>
      </c>
      <c r="F2122" s="28" t="s">
        <v>13</v>
      </c>
      <c r="G2122" s="28" t="s">
        <v>3855</v>
      </c>
      <c r="H2122" s="37" t="s">
        <v>3966</v>
      </c>
      <c r="I2122" s="12"/>
      <c r="J2122" s="12"/>
      <c r="K2122" s="12"/>
      <c r="L2122" s="12"/>
      <c r="M2122" s="12"/>
      <c r="N2122" s="12"/>
      <c r="O2122" s="12"/>
      <c r="P2122" s="12"/>
      <c r="Q2122" s="12"/>
    </row>
    <row r="2123" spans="1:17" ht="15.75" customHeight="1">
      <c r="A2123" s="37">
        <v>1407107</v>
      </c>
      <c r="B2123" s="28" t="s">
        <v>3856</v>
      </c>
      <c r="C2123" s="28" t="s">
        <v>3967</v>
      </c>
      <c r="D2123" s="86">
        <v>3282</v>
      </c>
      <c r="E2123" s="104">
        <f t="shared" si="48"/>
        <v>2822.52</v>
      </c>
      <c r="F2123" s="28" t="s">
        <v>13</v>
      </c>
      <c r="G2123" s="28" t="s">
        <v>3855</v>
      </c>
      <c r="H2123" s="37" t="s">
        <v>3968</v>
      </c>
      <c r="I2123" s="12"/>
      <c r="J2123" s="12"/>
      <c r="K2123" s="12"/>
      <c r="L2123" s="12"/>
      <c r="M2123" s="12"/>
      <c r="N2123" s="12"/>
      <c r="O2123" s="12"/>
      <c r="P2123" s="12"/>
      <c r="Q2123" s="12"/>
    </row>
    <row r="2124" spans="1:17" ht="15.75" customHeight="1">
      <c r="A2124" s="37">
        <v>1539882</v>
      </c>
      <c r="B2124" s="28" t="s">
        <v>3856</v>
      </c>
      <c r="C2124" s="28" t="s">
        <v>3969</v>
      </c>
      <c r="D2124" s="86">
        <v>308</v>
      </c>
      <c r="E2124" s="104">
        <f t="shared" si="48"/>
        <v>264.88</v>
      </c>
      <c r="F2124" s="28" t="s">
        <v>13</v>
      </c>
      <c r="G2124" s="28" t="s">
        <v>3855</v>
      </c>
      <c r="H2124" s="37" t="s">
        <v>3970</v>
      </c>
      <c r="I2124" s="12"/>
      <c r="J2124" s="12"/>
      <c r="K2124" s="12"/>
      <c r="L2124" s="12"/>
      <c r="M2124" s="12"/>
      <c r="N2124" s="12"/>
      <c r="O2124" s="12"/>
      <c r="P2124" s="12"/>
      <c r="Q2124" s="12"/>
    </row>
    <row r="2125" spans="1:17" ht="15.75" customHeight="1">
      <c r="A2125" s="37">
        <v>2000021</v>
      </c>
      <c r="B2125" s="28" t="s">
        <v>3856</v>
      </c>
      <c r="C2125" s="28" t="s">
        <v>3971</v>
      </c>
      <c r="D2125" s="86">
        <v>2080</v>
      </c>
      <c r="E2125" s="104">
        <f t="shared" si="48"/>
        <v>1788.8</v>
      </c>
      <c r="F2125" s="28" t="s">
        <v>13</v>
      </c>
      <c r="G2125" s="28" t="s">
        <v>3855</v>
      </c>
      <c r="H2125" s="37" t="s">
        <v>3972</v>
      </c>
      <c r="I2125" s="12"/>
      <c r="J2125" s="12"/>
      <c r="K2125" s="12"/>
      <c r="L2125" s="12"/>
      <c r="M2125" s="12"/>
      <c r="N2125" s="12"/>
      <c r="O2125" s="12"/>
      <c r="P2125" s="12"/>
      <c r="Q2125" s="12"/>
    </row>
    <row r="2126" spans="1:17" ht="15.75" customHeight="1">
      <c r="A2126" s="37">
        <v>2000022</v>
      </c>
      <c r="B2126" s="28" t="s">
        <v>3856</v>
      </c>
      <c r="C2126" s="28" t="s">
        <v>3973</v>
      </c>
      <c r="D2126" s="86">
        <v>1570</v>
      </c>
      <c r="E2126" s="104">
        <f t="shared" si="48"/>
        <v>1350.2</v>
      </c>
      <c r="F2126" s="28" t="s">
        <v>13</v>
      </c>
      <c r="G2126" s="28" t="s">
        <v>3855</v>
      </c>
      <c r="H2126" s="37" t="s">
        <v>3974</v>
      </c>
      <c r="I2126" s="12"/>
      <c r="J2126" s="12"/>
      <c r="K2126" s="12"/>
      <c r="L2126" s="12"/>
      <c r="M2126" s="12"/>
      <c r="N2126" s="12"/>
      <c r="O2126" s="12"/>
      <c r="P2126" s="12"/>
      <c r="Q2126" s="12"/>
    </row>
    <row r="2127" spans="1:17" ht="15.75" customHeight="1">
      <c r="A2127" s="37">
        <v>2000023</v>
      </c>
      <c r="B2127" s="28" t="s">
        <v>3856</v>
      </c>
      <c r="C2127" s="28" t="s">
        <v>3975</v>
      </c>
      <c r="D2127" s="86">
        <v>1130</v>
      </c>
      <c r="E2127" s="104">
        <f t="shared" si="48"/>
        <v>971.8</v>
      </c>
      <c r="F2127" s="28" t="s">
        <v>13</v>
      </c>
      <c r="G2127" s="28" t="s">
        <v>3855</v>
      </c>
      <c r="H2127" s="37" t="s">
        <v>3976</v>
      </c>
      <c r="I2127" s="12"/>
      <c r="J2127" s="12"/>
      <c r="K2127" s="12"/>
      <c r="L2127" s="12"/>
      <c r="M2127" s="12"/>
      <c r="N2127" s="12"/>
      <c r="O2127" s="12"/>
      <c r="P2127" s="12"/>
      <c r="Q2127" s="12"/>
    </row>
    <row r="2128" spans="1:17" ht="15.75" customHeight="1">
      <c r="A2128" s="37">
        <v>2000058</v>
      </c>
      <c r="B2128" s="28" t="s">
        <v>3856</v>
      </c>
      <c r="C2128" s="28" t="s">
        <v>3977</v>
      </c>
      <c r="D2128" s="86">
        <v>1698</v>
      </c>
      <c r="E2128" s="104">
        <f t="shared" si="48"/>
        <v>1460.28</v>
      </c>
      <c r="F2128" s="28" t="s">
        <v>13</v>
      </c>
      <c r="G2128" s="28" t="s">
        <v>3855</v>
      </c>
      <c r="H2128" s="37" t="s">
        <v>3978</v>
      </c>
      <c r="I2128" s="12"/>
      <c r="J2128" s="12"/>
      <c r="K2128" s="12"/>
      <c r="L2128" s="12"/>
      <c r="M2128" s="12"/>
      <c r="N2128" s="12"/>
      <c r="O2128" s="12"/>
      <c r="P2128" s="12"/>
      <c r="Q2128" s="12"/>
    </row>
    <row r="2129" spans="1:17" ht="15.75" customHeight="1">
      <c r="A2129" s="37">
        <v>2000059</v>
      </c>
      <c r="B2129" s="28" t="s">
        <v>3856</v>
      </c>
      <c r="C2129" s="28" t="s">
        <v>3979</v>
      </c>
      <c r="D2129" s="86">
        <v>2112</v>
      </c>
      <c r="E2129" s="104">
        <f t="shared" si="48"/>
        <v>1816.32</v>
      </c>
      <c r="F2129" s="28" t="s">
        <v>13</v>
      </c>
      <c r="G2129" s="28" t="s">
        <v>3855</v>
      </c>
      <c r="H2129" s="37" t="s">
        <v>3980</v>
      </c>
      <c r="I2129" s="12"/>
      <c r="J2129" s="12"/>
      <c r="K2129" s="12"/>
      <c r="L2129" s="12"/>
      <c r="M2129" s="12"/>
      <c r="N2129" s="12"/>
      <c r="O2129" s="12"/>
      <c r="P2129" s="12"/>
      <c r="Q2129" s="12"/>
    </row>
    <row r="2130" spans="1:17" ht="15.75" customHeight="1">
      <c r="A2130" s="37">
        <v>2000060</v>
      </c>
      <c r="B2130" s="28" t="s">
        <v>3856</v>
      </c>
      <c r="C2130" s="28" t="s">
        <v>3981</v>
      </c>
      <c r="D2130" s="86">
        <v>2010</v>
      </c>
      <c r="E2130" s="104">
        <f t="shared" si="48"/>
        <v>1728.6</v>
      </c>
      <c r="F2130" s="28" t="s">
        <v>13</v>
      </c>
      <c r="G2130" s="28" t="s">
        <v>3855</v>
      </c>
      <c r="H2130" s="37" t="s">
        <v>3982</v>
      </c>
      <c r="I2130" s="12"/>
      <c r="J2130" s="12"/>
      <c r="K2130" s="12"/>
      <c r="L2130" s="12"/>
      <c r="M2130" s="12"/>
      <c r="N2130" s="12"/>
      <c r="O2130" s="12"/>
      <c r="P2130" s="12"/>
      <c r="Q2130" s="12"/>
    </row>
    <row r="2131" spans="1:17" ht="15.75" customHeight="1">
      <c r="A2131" s="37">
        <v>2000061</v>
      </c>
      <c r="B2131" s="28" t="s">
        <v>3856</v>
      </c>
      <c r="C2131" s="28" t="s">
        <v>3983</v>
      </c>
      <c r="D2131" s="86">
        <v>2878</v>
      </c>
      <c r="E2131" s="104">
        <f t="shared" si="48"/>
        <v>2475.08</v>
      </c>
      <c r="F2131" s="28" t="s">
        <v>13</v>
      </c>
      <c r="G2131" s="28" t="s">
        <v>3855</v>
      </c>
      <c r="H2131" s="37" t="s">
        <v>3984</v>
      </c>
      <c r="I2131" s="12"/>
      <c r="J2131" s="12"/>
      <c r="K2131" s="12"/>
      <c r="L2131" s="12"/>
      <c r="M2131" s="12"/>
      <c r="N2131" s="12"/>
      <c r="O2131" s="12"/>
      <c r="P2131" s="12"/>
      <c r="Q2131" s="12"/>
    </row>
    <row r="2132" spans="1:17" ht="15.75" customHeight="1">
      <c r="A2132" s="37">
        <v>2000247</v>
      </c>
      <c r="B2132" s="28" t="s">
        <v>3856</v>
      </c>
      <c r="C2132" s="28" t="s">
        <v>3985</v>
      </c>
      <c r="D2132" s="86">
        <v>2382</v>
      </c>
      <c r="E2132" s="104">
        <f t="shared" ref="E2132:E2195" si="49">SUM(D2132*0.86)</f>
        <v>2048.52</v>
      </c>
      <c r="F2132" s="28" t="s">
        <v>13</v>
      </c>
      <c r="G2132" s="28" t="s">
        <v>3855</v>
      </c>
      <c r="H2132" s="37" t="s">
        <v>3986</v>
      </c>
      <c r="I2132" s="12"/>
      <c r="J2132" s="12"/>
      <c r="K2132" s="12"/>
      <c r="L2132" s="12"/>
      <c r="M2132" s="12"/>
      <c r="N2132" s="12"/>
      <c r="O2132" s="12"/>
      <c r="P2132" s="12"/>
      <c r="Q2132" s="12"/>
    </row>
    <row r="2133" spans="1:17" ht="15.75" customHeight="1">
      <c r="A2133" s="37">
        <v>2000248</v>
      </c>
      <c r="B2133" s="28" t="s">
        <v>3856</v>
      </c>
      <c r="C2133" s="28" t="s">
        <v>3987</v>
      </c>
      <c r="D2133" s="86">
        <v>836</v>
      </c>
      <c r="E2133" s="104">
        <f t="shared" si="49"/>
        <v>718.96</v>
      </c>
      <c r="F2133" s="28" t="s">
        <v>13</v>
      </c>
      <c r="G2133" s="28" t="s">
        <v>3855</v>
      </c>
      <c r="H2133" s="37" t="s">
        <v>3988</v>
      </c>
      <c r="I2133" s="12"/>
      <c r="J2133" s="12"/>
      <c r="K2133" s="12"/>
      <c r="L2133" s="12"/>
      <c r="M2133" s="12"/>
      <c r="N2133" s="12"/>
      <c r="O2133" s="12"/>
      <c r="P2133" s="12"/>
      <c r="Q2133" s="12"/>
    </row>
    <row r="2134" spans="1:17" ht="15.75" customHeight="1">
      <c r="A2134" s="37">
        <v>2000250</v>
      </c>
      <c r="B2134" s="28" t="s">
        <v>3856</v>
      </c>
      <c r="C2134" s="28" t="s">
        <v>3989</v>
      </c>
      <c r="D2134" s="86">
        <v>1612</v>
      </c>
      <c r="E2134" s="104">
        <f t="shared" si="49"/>
        <v>1386.32</v>
      </c>
      <c r="F2134" s="28" t="s">
        <v>13</v>
      </c>
      <c r="G2134" s="28" t="s">
        <v>3855</v>
      </c>
      <c r="H2134" s="37" t="s">
        <v>3990</v>
      </c>
      <c r="I2134" s="12"/>
      <c r="J2134" s="12"/>
      <c r="K2134" s="12"/>
      <c r="L2134" s="12"/>
      <c r="M2134" s="12"/>
      <c r="N2134" s="12"/>
      <c r="O2134" s="12"/>
      <c r="P2134" s="12"/>
      <c r="Q2134" s="12"/>
    </row>
    <row r="2135" spans="1:17" ht="15.75" customHeight="1">
      <c r="A2135" s="37">
        <v>2000252</v>
      </c>
      <c r="B2135" s="28" t="s">
        <v>3856</v>
      </c>
      <c r="C2135" s="28" t="s">
        <v>3991</v>
      </c>
      <c r="D2135" s="86">
        <v>1612</v>
      </c>
      <c r="E2135" s="104">
        <f t="shared" si="49"/>
        <v>1386.32</v>
      </c>
      <c r="F2135" s="28" t="s">
        <v>13</v>
      </c>
      <c r="G2135" s="28" t="s">
        <v>3855</v>
      </c>
      <c r="H2135" s="37" t="s">
        <v>3992</v>
      </c>
      <c r="I2135" s="12"/>
      <c r="J2135" s="12"/>
      <c r="K2135" s="12"/>
      <c r="L2135" s="12"/>
      <c r="M2135" s="12"/>
      <c r="N2135" s="12"/>
      <c r="O2135" s="12"/>
      <c r="P2135" s="12"/>
      <c r="Q2135" s="12"/>
    </row>
    <row r="2136" spans="1:17" ht="15.75" customHeight="1">
      <c r="A2136" s="37">
        <v>2007099</v>
      </c>
      <c r="B2136" s="28" t="s">
        <v>3856</v>
      </c>
      <c r="C2136" s="28" t="s">
        <v>3993</v>
      </c>
      <c r="D2136" s="86">
        <v>460</v>
      </c>
      <c r="E2136" s="104">
        <f t="shared" si="49"/>
        <v>395.59999999999997</v>
      </c>
      <c r="F2136" s="28" t="s">
        <v>13</v>
      </c>
      <c r="G2136" s="28" t="s">
        <v>3855</v>
      </c>
      <c r="H2136" s="37" t="s">
        <v>3994</v>
      </c>
      <c r="I2136" s="12"/>
      <c r="J2136" s="12"/>
      <c r="K2136" s="12"/>
      <c r="L2136" s="12"/>
      <c r="M2136" s="12"/>
      <c r="N2136" s="12"/>
      <c r="O2136" s="12"/>
      <c r="P2136" s="12"/>
      <c r="Q2136" s="12"/>
    </row>
    <row r="2137" spans="1:17" ht="15.75" customHeight="1">
      <c r="A2137" s="37">
        <v>2007100</v>
      </c>
      <c r="B2137" s="28" t="s">
        <v>3856</v>
      </c>
      <c r="C2137" s="28" t="s">
        <v>3995</v>
      </c>
      <c r="D2137" s="86">
        <v>460</v>
      </c>
      <c r="E2137" s="104">
        <f t="shared" si="49"/>
        <v>395.59999999999997</v>
      </c>
      <c r="F2137" s="28" t="s">
        <v>13</v>
      </c>
      <c r="G2137" s="28" t="s">
        <v>3855</v>
      </c>
      <c r="H2137" s="37" t="s">
        <v>3996</v>
      </c>
      <c r="I2137" s="12"/>
      <c r="J2137" s="12"/>
      <c r="K2137" s="12"/>
      <c r="L2137" s="12"/>
      <c r="M2137" s="12"/>
      <c r="N2137" s="12"/>
      <c r="O2137" s="12"/>
      <c r="P2137" s="12"/>
      <c r="Q2137" s="12"/>
    </row>
    <row r="2138" spans="1:17" ht="15.75" customHeight="1">
      <c r="A2138" s="37">
        <v>2008743</v>
      </c>
      <c r="B2138" s="28" t="s">
        <v>3856</v>
      </c>
      <c r="C2138" s="28" t="s">
        <v>3997</v>
      </c>
      <c r="D2138" s="86">
        <v>2270</v>
      </c>
      <c r="E2138" s="104">
        <f t="shared" si="49"/>
        <v>1952.2</v>
      </c>
      <c r="F2138" s="28" t="s">
        <v>13</v>
      </c>
      <c r="G2138" s="28" t="s">
        <v>3855</v>
      </c>
      <c r="H2138" s="45" t="s">
        <v>3998</v>
      </c>
      <c r="I2138" s="12"/>
      <c r="J2138" s="12"/>
      <c r="K2138" s="12"/>
      <c r="L2138" s="12"/>
      <c r="M2138" s="12"/>
      <c r="N2138" s="12"/>
      <c r="O2138" s="12"/>
      <c r="P2138" s="12"/>
      <c r="Q2138" s="12"/>
    </row>
    <row r="2139" spans="1:17" ht="15.75" customHeight="1">
      <c r="A2139" s="37">
        <v>2008744</v>
      </c>
      <c r="B2139" s="28" t="s">
        <v>3856</v>
      </c>
      <c r="C2139" s="28" t="s">
        <v>3999</v>
      </c>
      <c r="D2139" s="86">
        <v>2160</v>
      </c>
      <c r="E2139" s="104">
        <f t="shared" si="49"/>
        <v>1857.6</v>
      </c>
      <c r="F2139" s="28" t="s">
        <v>13</v>
      </c>
      <c r="G2139" s="28" t="s">
        <v>3855</v>
      </c>
      <c r="H2139" s="45" t="s">
        <v>4000</v>
      </c>
      <c r="I2139" s="12"/>
      <c r="J2139" s="12"/>
      <c r="K2139" s="12"/>
      <c r="L2139" s="12"/>
      <c r="M2139" s="12"/>
      <c r="N2139" s="12"/>
      <c r="O2139" s="12"/>
      <c r="P2139" s="12"/>
      <c r="Q2139" s="12"/>
    </row>
    <row r="2140" spans="1:17" ht="15.75" customHeight="1">
      <c r="A2140" s="37">
        <v>2008745</v>
      </c>
      <c r="B2140" s="28" t="s">
        <v>3856</v>
      </c>
      <c r="C2140" s="28" t="s">
        <v>4001</v>
      </c>
      <c r="D2140" s="86">
        <v>1228</v>
      </c>
      <c r="E2140" s="104">
        <f t="shared" si="49"/>
        <v>1056.08</v>
      </c>
      <c r="F2140" s="28" t="s">
        <v>13</v>
      </c>
      <c r="G2140" s="28" t="s">
        <v>3855</v>
      </c>
      <c r="H2140" s="45" t="s">
        <v>4002</v>
      </c>
      <c r="I2140" s="12"/>
      <c r="J2140" s="12"/>
      <c r="K2140" s="12"/>
      <c r="L2140" s="12"/>
      <c r="M2140" s="12"/>
      <c r="N2140" s="12"/>
      <c r="O2140" s="12"/>
      <c r="P2140" s="12"/>
      <c r="Q2140" s="12"/>
    </row>
    <row r="2141" spans="1:17" ht="15.75" customHeight="1">
      <c r="A2141" s="37">
        <v>2008746</v>
      </c>
      <c r="B2141" s="28" t="s">
        <v>3856</v>
      </c>
      <c r="C2141" s="28" t="s">
        <v>4003</v>
      </c>
      <c r="D2141" s="86">
        <v>1928</v>
      </c>
      <c r="E2141" s="104">
        <f t="shared" si="49"/>
        <v>1658.08</v>
      </c>
      <c r="F2141" s="28" t="s">
        <v>13</v>
      </c>
      <c r="G2141" s="28" t="s">
        <v>3855</v>
      </c>
      <c r="H2141" s="45" t="s">
        <v>4004</v>
      </c>
      <c r="I2141" s="12"/>
      <c r="J2141" s="12"/>
      <c r="K2141" s="12"/>
      <c r="L2141" s="12"/>
      <c r="M2141" s="12"/>
      <c r="N2141" s="12"/>
      <c r="O2141" s="12"/>
      <c r="P2141" s="12"/>
      <c r="Q2141" s="12"/>
    </row>
    <row r="2142" spans="1:17" ht="15.75" customHeight="1">
      <c r="A2142" s="37">
        <v>2008747</v>
      </c>
      <c r="B2142" s="28" t="s">
        <v>3856</v>
      </c>
      <c r="C2142" s="28" t="s">
        <v>4005</v>
      </c>
      <c r="D2142" s="86">
        <v>1532</v>
      </c>
      <c r="E2142" s="104">
        <f t="shared" si="49"/>
        <v>1317.52</v>
      </c>
      <c r="F2142" s="28" t="s">
        <v>13</v>
      </c>
      <c r="G2142" s="28" t="s">
        <v>3855</v>
      </c>
      <c r="H2142" s="45" t="s">
        <v>4006</v>
      </c>
      <c r="I2142" s="12"/>
      <c r="J2142" s="12"/>
      <c r="K2142" s="12"/>
      <c r="L2142" s="12"/>
      <c r="M2142" s="12"/>
      <c r="N2142" s="12"/>
      <c r="O2142" s="12"/>
      <c r="P2142" s="12"/>
      <c r="Q2142" s="12"/>
    </row>
    <row r="2143" spans="1:17" ht="15.75" customHeight="1">
      <c r="A2143" s="37">
        <v>2008748</v>
      </c>
      <c r="B2143" s="28" t="s">
        <v>3856</v>
      </c>
      <c r="C2143" s="28" t="s">
        <v>4007</v>
      </c>
      <c r="D2143" s="86">
        <v>1230</v>
      </c>
      <c r="E2143" s="104">
        <f t="shared" si="49"/>
        <v>1057.8</v>
      </c>
      <c r="F2143" s="28" t="s">
        <v>13</v>
      </c>
      <c r="G2143" s="28" t="s">
        <v>3855</v>
      </c>
      <c r="H2143" s="45" t="s">
        <v>4008</v>
      </c>
      <c r="I2143" s="12"/>
      <c r="J2143" s="12"/>
      <c r="K2143" s="12"/>
      <c r="L2143" s="12"/>
      <c r="M2143" s="12"/>
      <c r="N2143" s="12"/>
      <c r="O2143" s="12"/>
      <c r="P2143" s="12"/>
      <c r="Q2143" s="12"/>
    </row>
    <row r="2144" spans="1:17" ht="15.75" customHeight="1">
      <c r="A2144" s="37">
        <v>2008749</v>
      </c>
      <c r="B2144" s="28" t="s">
        <v>3856</v>
      </c>
      <c r="C2144" s="28" t="s">
        <v>4009</v>
      </c>
      <c r="D2144" s="86">
        <v>1540</v>
      </c>
      <c r="E2144" s="104">
        <f t="shared" si="49"/>
        <v>1324.4</v>
      </c>
      <c r="F2144" s="28" t="s">
        <v>13</v>
      </c>
      <c r="G2144" s="28" t="s">
        <v>3855</v>
      </c>
      <c r="H2144" s="45" t="s">
        <v>4010</v>
      </c>
      <c r="I2144" s="12"/>
      <c r="J2144" s="12"/>
      <c r="K2144" s="12"/>
      <c r="L2144" s="12"/>
      <c r="M2144" s="12"/>
      <c r="N2144" s="12"/>
      <c r="O2144" s="12"/>
      <c r="P2144" s="12"/>
      <c r="Q2144" s="12"/>
    </row>
    <row r="2145" spans="1:17" ht="15.75" customHeight="1">
      <c r="A2145" s="37">
        <v>2008750</v>
      </c>
      <c r="B2145" s="28" t="s">
        <v>3856</v>
      </c>
      <c r="C2145" s="28" t="s">
        <v>4011</v>
      </c>
      <c r="D2145" s="86">
        <v>934</v>
      </c>
      <c r="E2145" s="104">
        <f t="shared" si="49"/>
        <v>803.24</v>
      </c>
      <c r="F2145" s="28" t="s">
        <v>13</v>
      </c>
      <c r="G2145" s="28" t="s">
        <v>3855</v>
      </c>
      <c r="H2145" s="45" t="s">
        <v>4012</v>
      </c>
      <c r="I2145" s="12"/>
      <c r="J2145" s="12"/>
      <c r="K2145" s="12"/>
      <c r="L2145" s="12"/>
      <c r="M2145" s="12"/>
      <c r="N2145" s="12"/>
      <c r="O2145" s="12"/>
      <c r="P2145" s="12"/>
      <c r="Q2145" s="12"/>
    </row>
    <row r="2146" spans="1:17" ht="15.75" customHeight="1">
      <c r="A2146" s="37">
        <v>2008751</v>
      </c>
      <c r="B2146" s="28" t="s">
        <v>3856</v>
      </c>
      <c r="C2146" s="28" t="s">
        <v>4013</v>
      </c>
      <c r="D2146" s="86">
        <v>1552</v>
      </c>
      <c r="E2146" s="104">
        <f t="shared" si="49"/>
        <v>1334.72</v>
      </c>
      <c r="F2146" s="28" t="s">
        <v>13</v>
      </c>
      <c r="G2146" s="28" t="s">
        <v>3855</v>
      </c>
      <c r="H2146" s="45" t="s">
        <v>4014</v>
      </c>
      <c r="I2146" s="12"/>
      <c r="J2146" s="12"/>
      <c r="K2146" s="12"/>
      <c r="L2146" s="12"/>
      <c r="M2146" s="12"/>
      <c r="N2146" s="12"/>
      <c r="O2146" s="12"/>
      <c r="P2146" s="12"/>
      <c r="Q2146" s="12"/>
    </row>
    <row r="2147" spans="1:17" s="50" customFormat="1" ht="15.75" customHeight="1">
      <c r="A2147" s="47">
        <v>2008752</v>
      </c>
      <c r="B2147" s="48" t="s">
        <v>3856</v>
      </c>
      <c r="C2147" s="48" t="s">
        <v>4015</v>
      </c>
      <c r="D2147" s="87">
        <v>930</v>
      </c>
      <c r="E2147" s="104">
        <f t="shared" si="49"/>
        <v>799.8</v>
      </c>
      <c r="F2147" s="48" t="s">
        <v>13</v>
      </c>
      <c r="G2147" s="48" t="s">
        <v>3855</v>
      </c>
      <c r="H2147" s="47" t="s">
        <v>4016</v>
      </c>
      <c r="I2147" s="49"/>
      <c r="J2147" s="49"/>
      <c r="K2147" s="49"/>
      <c r="L2147" s="49"/>
      <c r="M2147" s="49"/>
      <c r="N2147" s="49"/>
      <c r="O2147" s="49"/>
      <c r="P2147" s="49"/>
      <c r="Q2147" s="49"/>
    </row>
    <row r="2148" spans="1:17" ht="15.75" customHeight="1">
      <c r="A2148" s="37">
        <v>2008753</v>
      </c>
      <c r="B2148" s="28" t="s">
        <v>3856</v>
      </c>
      <c r="C2148" s="28" t="s">
        <v>4017</v>
      </c>
      <c r="D2148" s="86">
        <v>812</v>
      </c>
      <c r="E2148" s="104">
        <f t="shared" si="49"/>
        <v>698.31999999999994</v>
      </c>
      <c r="F2148" s="28" t="s">
        <v>13</v>
      </c>
      <c r="G2148" s="28" t="s">
        <v>3855</v>
      </c>
      <c r="H2148" s="37" t="s">
        <v>4018</v>
      </c>
      <c r="I2148" s="12"/>
      <c r="J2148" s="12"/>
      <c r="K2148" s="12"/>
      <c r="L2148" s="12"/>
      <c r="M2148" s="12"/>
      <c r="N2148" s="12"/>
      <c r="O2148" s="12"/>
      <c r="P2148" s="12"/>
      <c r="Q2148" s="12"/>
    </row>
    <row r="2149" spans="1:17" ht="15.75" customHeight="1">
      <c r="A2149" s="37">
        <v>2008754</v>
      </c>
      <c r="B2149" s="28" t="s">
        <v>3856</v>
      </c>
      <c r="C2149" s="28" t="s">
        <v>4019</v>
      </c>
      <c r="D2149" s="86">
        <v>1132</v>
      </c>
      <c r="E2149" s="104">
        <f t="shared" si="49"/>
        <v>973.52</v>
      </c>
      <c r="F2149" s="28" t="s">
        <v>13</v>
      </c>
      <c r="G2149" s="28" t="s">
        <v>3855</v>
      </c>
      <c r="H2149" s="37" t="s">
        <v>4020</v>
      </c>
      <c r="I2149" s="12"/>
      <c r="J2149" s="12"/>
      <c r="K2149" s="12"/>
      <c r="L2149" s="12"/>
      <c r="M2149" s="12"/>
      <c r="N2149" s="12"/>
      <c r="O2149" s="12"/>
      <c r="P2149" s="12"/>
      <c r="Q2149" s="12"/>
    </row>
    <row r="2150" spans="1:17" ht="15.75" customHeight="1">
      <c r="A2150" s="37">
        <v>2008755</v>
      </c>
      <c r="B2150" s="28" t="s">
        <v>3856</v>
      </c>
      <c r="C2150" s="28" t="s">
        <v>4021</v>
      </c>
      <c r="D2150" s="86">
        <v>890</v>
      </c>
      <c r="E2150" s="104">
        <f t="shared" si="49"/>
        <v>765.4</v>
      </c>
      <c r="F2150" s="28" t="s">
        <v>13</v>
      </c>
      <c r="G2150" s="28" t="s">
        <v>3855</v>
      </c>
      <c r="H2150" s="37" t="s">
        <v>4022</v>
      </c>
      <c r="I2150" s="12"/>
      <c r="J2150" s="12"/>
      <c r="K2150" s="12"/>
      <c r="L2150" s="12"/>
      <c r="M2150" s="12"/>
      <c r="N2150" s="12"/>
      <c r="O2150" s="12"/>
      <c r="P2150" s="12"/>
      <c r="Q2150" s="12"/>
    </row>
    <row r="2151" spans="1:17" s="50" customFormat="1" ht="15.75" customHeight="1">
      <c r="A2151" s="47">
        <v>5000424</v>
      </c>
      <c r="B2151" s="48" t="s">
        <v>3856</v>
      </c>
      <c r="C2151" s="48" t="s">
        <v>4023</v>
      </c>
      <c r="D2151" s="87">
        <v>752</v>
      </c>
      <c r="E2151" s="104">
        <f t="shared" si="49"/>
        <v>646.72</v>
      </c>
      <c r="F2151" s="48" t="s">
        <v>13</v>
      </c>
      <c r="G2151" s="48" t="s">
        <v>3855</v>
      </c>
      <c r="H2151" s="47" t="s">
        <v>4024</v>
      </c>
      <c r="I2151" s="49"/>
      <c r="J2151" s="49"/>
      <c r="K2151" s="49"/>
      <c r="L2151" s="49"/>
      <c r="M2151" s="49"/>
      <c r="N2151" s="49"/>
      <c r="O2151" s="49"/>
      <c r="P2151" s="49"/>
      <c r="Q2151" s="49"/>
    </row>
    <row r="2152" spans="1:17" ht="15.75" customHeight="1">
      <c r="A2152" s="37">
        <v>5000430</v>
      </c>
      <c r="B2152" s="28" t="s">
        <v>3856</v>
      </c>
      <c r="C2152" s="28" t="s">
        <v>4025</v>
      </c>
      <c r="D2152" s="86">
        <v>1820</v>
      </c>
      <c r="E2152" s="104">
        <f t="shared" si="49"/>
        <v>1565.2</v>
      </c>
      <c r="F2152" s="28" t="s">
        <v>13</v>
      </c>
      <c r="G2152" s="28" t="s">
        <v>3855</v>
      </c>
      <c r="H2152" s="37" t="s">
        <v>4026</v>
      </c>
      <c r="I2152" s="12"/>
      <c r="J2152" s="12"/>
      <c r="K2152" s="12"/>
      <c r="L2152" s="12"/>
      <c r="M2152" s="12"/>
      <c r="N2152" s="12"/>
      <c r="O2152" s="12"/>
      <c r="P2152" s="12"/>
      <c r="Q2152" s="12"/>
    </row>
    <row r="2153" spans="1:17" ht="15.75" customHeight="1">
      <c r="A2153" s="37">
        <v>5000431</v>
      </c>
      <c r="B2153" s="29" t="s">
        <v>3856</v>
      </c>
      <c r="C2153" s="28" t="s">
        <v>4027</v>
      </c>
      <c r="D2153" s="86">
        <v>1130</v>
      </c>
      <c r="E2153" s="104">
        <f t="shared" si="49"/>
        <v>971.8</v>
      </c>
      <c r="F2153" s="28" t="s">
        <v>13</v>
      </c>
      <c r="G2153" s="28" t="s">
        <v>3855</v>
      </c>
      <c r="H2153" s="37" t="s">
        <v>4028</v>
      </c>
      <c r="I2153" s="12"/>
      <c r="J2153" s="12"/>
      <c r="K2153" s="12"/>
      <c r="L2153" s="12"/>
      <c r="M2153" s="12"/>
      <c r="N2153" s="12"/>
      <c r="O2153" s="12"/>
      <c r="P2153" s="12"/>
      <c r="Q2153" s="12"/>
    </row>
    <row r="2154" spans="1:17" ht="15.75" customHeight="1">
      <c r="A2154" s="37">
        <v>5000432</v>
      </c>
      <c r="B2154" s="28" t="s">
        <v>3856</v>
      </c>
      <c r="C2154" s="28" t="s">
        <v>4029</v>
      </c>
      <c r="D2154" s="86">
        <v>2080</v>
      </c>
      <c r="E2154" s="104">
        <f t="shared" si="49"/>
        <v>1788.8</v>
      </c>
      <c r="F2154" s="28" t="s">
        <v>13</v>
      </c>
      <c r="G2154" s="28" t="s">
        <v>3855</v>
      </c>
      <c r="H2154" s="37" t="s">
        <v>4030</v>
      </c>
      <c r="I2154" s="12"/>
      <c r="J2154" s="12"/>
      <c r="K2154" s="12"/>
      <c r="L2154" s="12"/>
      <c r="M2154" s="12"/>
      <c r="N2154" s="12"/>
      <c r="O2154" s="12"/>
      <c r="P2154" s="12"/>
      <c r="Q2154" s="12"/>
    </row>
    <row r="2155" spans="1:17" ht="15.75" customHeight="1">
      <c r="A2155" s="37">
        <v>5000433</v>
      </c>
      <c r="B2155" s="28" t="s">
        <v>3856</v>
      </c>
      <c r="C2155" s="28" t="s">
        <v>4031</v>
      </c>
      <c r="D2155" s="86">
        <v>1708</v>
      </c>
      <c r="E2155" s="104">
        <f t="shared" si="49"/>
        <v>1468.8799999999999</v>
      </c>
      <c r="F2155" s="28" t="s">
        <v>13</v>
      </c>
      <c r="G2155" s="28" t="s">
        <v>3855</v>
      </c>
      <c r="H2155" s="37" t="s">
        <v>4032</v>
      </c>
      <c r="I2155" s="12"/>
      <c r="J2155" s="12"/>
      <c r="K2155" s="12"/>
      <c r="L2155" s="12"/>
      <c r="M2155" s="12"/>
      <c r="N2155" s="12"/>
      <c r="O2155" s="12"/>
      <c r="P2155" s="12"/>
      <c r="Q2155" s="12"/>
    </row>
    <row r="2156" spans="1:17" s="50" customFormat="1" ht="15.75" customHeight="1">
      <c r="A2156" s="47">
        <v>5000434</v>
      </c>
      <c r="B2156" s="48" t="s">
        <v>3856</v>
      </c>
      <c r="C2156" s="48" t="s">
        <v>4033</v>
      </c>
      <c r="D2156" s="87">
        <v>1114</v>
      </c>
      <c r="E2156" s="104">
        <f t="shared" si="49"/>
        <v>958.04</v>
      </c>
      <c r="F2156" s="48" t="s">
        <v>13</v>
      </c>
      <c r="G2156" s="48" t="s">
        <v>3855</v>
      </c>
      <c r="H2156" s="47" t="s">
        <v>4034</v>
      </c>
      <c r="I2156" s="49"/>
      <c r="J2156" s="49"/>
      <c r="K2156" s="49"/>
      <c r="L2156" s="49"/>
      <c r="M2156" s="49"/>
      <c r="N2156" s="49"/>
      <c r="O2156" s="49"/>
      <c r="P2156" s="49"/>
      <c r="Q2156" s="49"/>
    </row>
    <row r="2157" spans="1:17" ht="15.75" customHeight="1">
      <c r="A2157" s="37">
        <v>5000435</v>
      </c>
      <c r="B2157" s="28" t="s">
        <v>3856</v>
      </c>
      <c r="C2157" s="28" t="s">
        <v>4035</v>
      </c>
      <c r="D2157" s="86">
        <v>1424</v>
      </c>
      <c r="E2157" s="104">
        <f t="shared" si="49"/>
        <v>1224.6399999999999</v>
      </c>
      <c r="F2157" s="28" t="s">
        <v>13</v>
      </c>
      <c r="G2157" s="28" t="s">
        <v>3855</v>
      </c>
      <c r="H2157" s="37" t="s">
        <v>4036</v>
      </c>
      <c r="I2157" s="12"/>
      <c r="J2157" s="12"/>
      <c r="K2157" s="12"/>
      <c r="L2157" s="12"/>
      <c r="M2157" s="12"/>
      <c r="N2157" s="12"/>
      <c r="O2157" s="12"/>
      <c r="P2157" s="12"/>
      <c r="Q2157" s="12"/>
    </row>
    <row r="2158" spans="1:17" ht="15.75" customHeight="1">
      <c r="A2158" s="37">
        <v>5000436</v>
      </c>
      <c r="B2158" s="28" t="s">
        <v>3856</v>
      </c>
      <c r="C2158" s="28" t="s">
        <v>4037</v>
      </c>
      <c r="D2158" s="86">
        <v>1680</v>
      </c>
      <c r="E2158" s="104">
        <f t="shared" si="49"/>
        <v>1444.8</v>
      </c>
      <c r="F2158" s="28" t="s">
        <v>13</v>
      </c>
      <c r="G2158" s="28" t="s">
        <v>3855</v>
      </c>
      <c r="H2158" s="37" t="s">
        <v>4038</v>
      </c>
      <c r="I2158" s="12"/>
      <c r="J2158" s="12"/>
      <c r="K2158" s="12"/>
      <c r="L2158" s="12"/>
      <c r="M2158" s="12"/>
      <c r="N2158" s="12"/>
      <c r="O2158" s="12"/>
      <c r="P2158" s="12"/>
      <c r="Q2158" s="12"/>
    </row>
    <row r="2159" spans="1:17" ht="15.75" customHeight="1">
      <c r="A2159" s="37">
        <v>5000437</v>
      </c>
      <c r="B2159" s="28" t="s">
        <v>3856</v>
      </c>
      <c r="C2159" s="28" t="s">
        <v>4039</v>
      </c>
      <c r="D2159" s="86">
        <v>1510</v>
      </c>
      <c r="E2159" s="104">
        <f t="shared" si="49"/>
        <v>1298.5999999999999</v>
      </c>
      <c r="F2159" s="28" t="s">
        <v>13</v>
      </c>
      <c r="G2159" s="28" t="s">
        <v>3855</v>
      </c>
      <c r="H2159" s="37" t="s">
        <v>4040</v>
      </c>
      <c r="I2159" s="12"/>
      <c r="J2159" s="12"/>
      <c r="K2159" s="12"/>
      <c r="L2159" s="12"/>
      <c r="M2159" s="12"/>
      <c r="N2159" s="12"/>
      <c r="O2159" s="12"/>
      <c r="P2159" s="12"/>
      <c r="Q2159" s="12"/>
    </row>
    <row r="2160" spans="1:17" ht="15.75" customHeight="1">
      <c r="A2160" s="37">
        <v>5000438</v>
      </c>
      <c r="B2160" s="28" t="s">
        <v>3856</v>
      </c>
      <c r="C2160" s="28" t="s">
        <v>4041</v>
      </c>
      <c r="D2160" s="86">
        <v>1926</v>
      </c>
      <c r="E2160" s="104">
        <f t="shared" si="49"/>
        <v>1656.36</v>
      </c>
      <c r="F2160" s="28" t="s">
        <v>13</v>
      </c>
      <c r="G2160" s="28" t="s">
        <v>3855</v>
      </c>
      <c r="H2160" s="37" t="s">
        <v>4042</v>
      </c>
      <c r="I2160" s="12"/>
      <c r="J2160" s="12"/>
      <c r="K2160" s="12"/>
      <c r="L2160" s="12"/>
      <c r="M2160" s="12"/>
      <c r="N2160" s="12"/>
      <c r="O2160" s="12"/>
      <c r="P2160" s="12"/>
      <c r="Q2160" s="12"/>
    </row>
    <row r="2161" spans="1:17" ht="15.75" customHeight="1">
      <c r="A2161" s="37">
        <v>5000439</v>
      </c>
      <c r="B2161" s="28" t="s">
        <v>3856</v>
      </c>
      <c r="C2161" s="28" t="s">
        <v>4043</v>
      </c>
      <c r="D2161" s="86">
        <v>836</v>
      </c>
      <c r="E2161" s="104">
        <f t="shared" si="49"/>
        <v>718.96</v>
      </c>
      <c r="F2161" s="28" t="s">
        <v>13</v>
      </c>
      <c r="G2161" s="28" t="s">
        <v>3855</v>
      </c>
      <c r="H2161" s="37" t="s">
        <v>4044</v>
      </c>
      <c r="I2161" s="12"/>
      <c r="J2161" s="12"/>
      <c r="K2161" s="12"/>
      <c r="L2161" s="12"/>
      <c r="M2161" s="12"/>
      <c r="N2161" s="12"/>
      <c r="O2161" s="12"/>
      <c r="P2161" s="12"/>
      <c r="Q2161" s="12"/>
    </row>
    <row r="2162" spans="1:17" ht="15.75" customHeight="1">
      <c r="A2162" s="37">
        <v>5000441</v>
      </c>
      <c r="B2162" s="28" t="s">
        <v>3856</v>
      </c>
      <c r="C2162" s="28" t="s">
        <v>4045</v>
      </c>
      <c r="D2162" s="86">
        <v>900</v>
      </c>
      <c r="E2162" s="104">
        <f t="shared" si="49"/>
        <v>774</v>
      </c>
      <c r="F2162" s="28" t="s">
        <v>13</v>
      </c>
      <c r="G2162" s="28" t="s">
        <v>3855</v>
      </c>
      <c r="H2162" s="37" t="s">
        <v>4046</v>
      </c>
      <c r="I2162" s="12"/>
      <c r="J2162" s="12"/>
      <c r="K2162" s="12"/>
      <c r="L2162" s="12"/>
      <c r="M2162" s="12"/>
      <c r="N2162" s="12"/>
      <c r="O2162" s="12"/>
      <c r="P2162" s="12"/>
      <c r="Q2162" s="12"/>
    </row>
    <row r="2163" spans="1:17" ht="15.75" customHeight="1">
      <c r="A2163" s="37">
        <v>5000446</v>
      </c>
      <c r="B2163" s="28" t="s">
        <v>3856</v>
      </c>
      <c r="C2163" s="28" t="s">
        <v>4047</v>
      </c>
      <c r="D2163" s="86">
        <v>1764</v>
      </c>
      <c r="E2163" s="104">
        <f t="shared" si="49"/>
        <v>1517.04</v>
      </c>
      <c r="F2163" s="28" t="s">
        <v>13</v>
      </c>
      <c r="G2163" s="28" t="s">
        <v>3855</v>
      </c>
      <c r="H2163" s="37" t="s">
        <v>4048</v>
      </c>
      <c r="I2163" s="12"/>
      <c r="J2163" s="12"/>
      <c r="K2163" s="12"/>
      <c r="L2163" s="12"/>
      <c r="M2163" s="12"/>
      <c r="N2163" s="12"/>
      <c r="O2163" s="12"/>
      <c r="P2163" s="12"/>
      <c r="Q2163" s="12"/>
    </row>
    <row r="2164" spans="1:17" ht="15.75" customHeight="1">
      <c r="A2164" s="37">
        <v>5000448</v>
      </c>
      <c r="B2164" s="28" t="s">
        <v>3856</v>
      </c>
      <c r="C2164" s="28" t="s">
        <v>4049</v>
      </c>
      <c r="D2164" s="86">
        <v>2010</v>
      </c>
      <c r="E2164" s="104">
        <f t="shared" si="49"/>
        <v>1728.6</v>
      </c>
      <c r="F2164" s="28" t="s">
        <v>13</v>
      </c>
      <c r="G2164" s="28" t="s">
        <v>3855</v>
      </c>
      <c r="H2164" s="37" t="s">
        <v>4050</v>
      </c>
      <c r="I2164" s="12"/>
      <c r="J2164" s="12"/>
      <c r="K2164" s="12"/>
      <c r="L2164" s="12"/>
      <c r="M2164" s="12"/>
      <c r="N2164" s="12"/>
      <c r="O2164" s="12"/>
      <c r="P2164" s="12"/>
      <c r="Q2164" s="12"/>
    </row>
    <row r="2165" spans="1:17" ht="15.75" customHeight="1">
      <c r="A2165" s="37">
        <v>5000450</v>
      </c>
      <c r="B2165" s="28" t="s">
        <v>3856</v>
      </c>
      <c r="C2165" s="28" t="s">
        <v>4051</v>
      </c>
      <c r="D2165" s="86">
        <v>1790</v>
      </c>
      <c r="E2165" s="104">
        <f t="shared" si="49"/>
        <v>1539.3999999999999</v>
      </c>
      <c r="F2165" s="28" t="s">
        <v>13</v>
      </c>
      <c r="G2165" s="28" t="s">
        <v>3855</v>
      </c>
      <c r="H2165" s="37" t="s">
        <v>4052</v>
      </c>
      <c r="I2165" s="12"/>
      <c r="J2165" s="12"/>
      <c r="K2165" s="12"/>
      <c r="L2165" s="12"/>
      <c r="M2165" s="12"/>
      <c r="N2165" s="12"/>
      <c r="O2165" s="12"/>
      <c r="P2165" s="12"/>
      <c r="Q2165" s="12"/>
    </row>
    <row r="2166" spans="1:17" ht="15.75" customHeight="1">
      <c r="A2166" s="37">
        <v>5000453</v>
      </c>
      <c r="B2166" s="28" t="s">
        <v>3856</v>
      </c>
      <c r="C2166" s="28" t="s">
        <v>4053</v>
      </c>
      <c r="D2166" s="86">
        <v>2380</v>
      </c>
      <c r="E2166" s="104">
        <f t="shared" si="49"/>
        <v>2046.8</v>
      </c>
      <c r="F2166" s="28" t="s">
        <v>13</v>
      </c>
      <c r="G2166" s="28" t="s">
        <v>3855</v>
      </c>
      <c r="H2166" s="37" t="s">
        <v>4054</v>
      </c>
      <c r="I2166" s="12"/>
      <c r="J2166" s="12"/>
      <c r="K2166" s="12"/>
      <c r="L2166" s="12"/>
      <c r="M2166" s="12"/>
      <c r="N2166" s="12"/>
      <c r="O2166" s="12"/>
      <c r="P2166" s="12"/>
      <c r="Q2166" s="12"/>
    </row>
    <row r="2167" spans="1:17" ht="15.75" customHeight="1">
      <c r="A2167" s="37">
        <v>5000454</v>
      </c>
      <c r="B2167" s="28" t="s">
        <v>3856</v>
      </c>
      <c r="C2167" s="28" t="s">
        <v>4055</v>
      </c>
      <c r="D2167" s="86">
        <v>1758</v>
      </c>
      <c r="E2167" s="104">
        <f t="shared" si="49"/>
        <v>1511.8799999999999</v>
      </c>
      <c r="F2167" s="28" t="s">
        <v>13</v>
      </c>
      <c r="G2167" s="28" t="s">
        <v>3855</v>
      </c>
      <c r="H2167" s="37" t="s">
        <v>4056</v>
      </c>
      <c r="I2167" s="12"/>
      <c r="J2167" s="12"/>
      <c r="K2167" s="12"/>
      <c r="L2167" s="12"/>
      <c r="M2167" s="12"/>
      <c r="N2167" s="12"/>
      <c r="O2167" s="12"/>
      <c r="P2167" s="12"/>
      <c r="Q2167" s="12"/>
    </row>
    <row r="2168" spans="1:17" ht="15.75" customHeight="1">
      <c r="A2168" s="37">
        <v>5000455</v>
      </c>
      <c r="B2168" s="28" t="s">
        <v>3856</v>
      </c>
      <c r="C2168" s="28" t="s">
        <v>4057</v>
      </c>
      <c r="D2168" s="86">
        <v>1612</v>
      </c>
      <c r="E2168" s="104">
        <f t="shared" si="49"/>
        <v>1386.32</v>
      </c>
      <c r="F2168" s="28" t="s">
        <v>13</v>
      </c>
      <c r="G2168" s="28" t="s">
        <v>3855</v>
      </c>
      <c r="H2168" s="37" t="s">
        <v>4058</v>
      </c>
      <c r="I2168" s="12"/>
      <c r="J2168" s="12"/>
      <c r="K2168" s="12"/>
      <c r="L2168" s="12"/>
      <c r="M2168" s="12"/>
      <c r="N2168" s="12"/>
      <c r="O2168" s="12"/>
      <c r="P2168" s="12"/>
      <c r="Q2168" s="12"/>
    </row>
    <row r="2169" spans="1:17" ht="15.75" customHeight="1">
      <c r="A2169" s="37">
        <v>5000457</v>
      </c>
      <c r="B2169" s="28" t="s">
        <v>3856</v>
      </c>
      <c r="C2169" s="28" t="s">
        <v>4059</v>
      </c>
      <c r="D2169" s="86">
        <v>1764</v>
      </c>
      <c r="E2169" s="104">
        <f t="shared" si="49"/>
        <v>1517.04</v>
      </c>
      <c r="F2169" s="28" t="s">
        <v>13</v>
      </c>
      <c r="G2169" s="28" t="s">
        <v>3855</v>
      </c>
      <c r="H2169" s="37" t="s">
        <v>4060</v>
      </c>
      <c r="I2169" s="12"/>
      <c r="J2169" s="12"/>
      <c r="K2169" s="12"/>
      <c r="L2169" s="12"/>
      <c r="M2169" s="12"/>
      <c r="N2169" s="12"/>
      <c r="O2169" s="12"/>
      <c r="P2169" s="12"/>
      <c r="Q2169" s="12"/>
    </row>
    <row r="2170" spans="1:17" ht="15.75" customHeight="1">
      <c r="A2170" s="37">
        <v>5000458</v>
      </c>
      <c r="B2170" s="28" t="s">
        <v>3856</v>
      </c>
      <c r="C2170" s="28" t="s">
        <v>4061</v>
      </c>
      <c r="D2170" s="86">
        <v>2878</v>
      </c>
      <c r="E2170" s="104">
        <f t="shared" si="49"/>
        <v>2475.08</v>
      </c>
      <c r="F2170" s="28" t="s">
        <v>13</v>
      </c>
      <c r="G2170" s="28" t="s">
        <v>3855</v>
      </c>
      <c r="H2170" s="37" t="s">
        <v>4062</v>
      </c>
      <c r="I2170" s="12"/>
      <c r="J2170" s="12"/>
      <c r="K2170" s="12"/>
      <c r="L2170" s="12"/>
      <c r="M2170" s="12"/>
      <c r="N2170" s="12"/>
      <c r="O2170" s="12"/>
      <c r="P2170" s="12"/>
      <c r="Q2170" s="12"/>
    </row>
    <row r="2171" spans="1:17" ht="15.75" customHeight="1">
      <c r="A2171" s="37">
        <v>5000459</v>
      </c>
      <c r="B2171" s="28" t="s">
        <v>3856</v>
      </c>
      <c r="C2171" s="28" t="s">
        <v>4063</v>
      </c>
      <c r="D2171" s="86">
        <v>1530</v>
      </c>
      <c r="E2171" s="104">
        <f t="shared" si="49"/>
        <v>1315.8</v>
      </c>
      <c r="F2171" s="28" t="s">
        <v>13</v>
      </c>
      <c r="G2171" s="28" t="s">
        <v>3855</v>
      </c>
      <c r="H2171" s="37" t="s">
        <v>4064</v>
      </c>
      <c r="I2171" s="12"/>
      <c r="J2171" s="12"/>
      <c r="K2171" s="12"/>
      <c r="L2171" s="12"/>
      <c r="M2171" s="12"/>
      <c r="N2171" s="12"/>
      <c r="O2171" s="12"/>
      <c r="P2171" s="12"/>
      <c r="Q2171" s="12"/>
    </row>
    <row r="2172" spans="1:17" ht="15.75" customHeight="1">
      <c r="A2172" s="37">
        <v>5000460</v>
      </c>
      <c r="B2172" s="28" t="s">
        <v>3856</v>
      </c>
      <c r="C2172" s="28" t="s">
        <v>4065</v>
      </c>
      <c r="D2172" s="86">
        <v>1838</v>
      </c>
      <c r="E2172" s="104">
        <f t="shared" si="49"/>
        <v>1580.68</v>
      </c>
      <c r="F2172" s="28" t="s">
        <v>13</v>
      </c>
      <c r="G2172" s="28" t="s">
        <v>3855</v>
      </c>
      <c r="H2172" s="37" t="s">
        <v>4066</v>
      </c>
      <c r="I2172" s="12"/>
      <c r="J2172" s="12"/>
      <c r="K2172" s="12"/>
      <c r="L2172" s="12"/>
      <c r="M2172" s="12"/>
      <c r="N2172" s="12"/>
      <c r="O2172" s="12"/>
      <c r="P2172" s="12"/>
      <c r="Q2172" s="12"/>
    </row>
    <row r="2173" spans="1:17" ht="15.75" customHeight="1">
      <c r="A2173" s="37">
        <v>5000461</v>
      </c>
      <c r="B2173" s="28" t="s">
        <v>3856</v>
      </c>
      <c r="C2173" s="28" t="s">
        <v>4067</v>
      </c>
      <c r="D2173" s="86">
        <v>2810</v>
      </c>
      <c r="E2173" s="104">
        <f t="shared" si="49"/>
        <v>2416.6</v>
      </c>
      <c r="F2173" s="28" t="s">
        <v>13</v>
      </c>
      <c r="G2173" s="28" t="s">
        <v>3855</v>
      </c>
      <c r="H2173" s="37" t="s">
        <v>4068</v>
      </c>
      <c r="I2173" s="12"/>
      <c r="J2173" s="12"/>
      <c r="K2173" s="12"/>
      <c r="L2173" s="12"/>
      <c r="M2173" s="12"/>
      <c r="N2173" s="12"/>
      <c r="O2173" s="12"/>
      <c r="P2173" s="12"/>
      <c r="Q2173" s="12"/>
    </row>
    <row r="2174" spans="1:17" ht="15.75" customHeight="1">
      <c r="A2174" s="37">
        <v>5000462</v>
      </c>
      <c r="B2174" s="28" t="s">
        <v>3856</v>
      </c>
      <c r="C2174" s="28" t="s">
        <v>4069</v>
      </c>
      <c r="D2174" s="86">
        <v>1600</v>
      </c>
      <c r="E2174" s="104">
        <f t="shared" si="49"/>
        <v>1376</v>
      </c>
      <c r="F2174" s="28" t="s">
        <v>13</v>
      </c>
      <c r="G2174" s="28" t="s">
        <v>3855</v>
      </c>
      <c r="H2174" s="37" t="s">
        <v>4070</v>
      </c>
      <c r="I2174" s="12"/>
      <c r="J2174" s="12"/>
      <c r="K2174" s="12"/>
      <c r="L2174" s="12"/>
      <c r="M2174" s="12"/>
      <c r="N2174" s="12"/>
      <c r="O2174" s="12"/>
      <c r="P2174" s="12"/>
      <c r="Q2174" s="12"/>
    </row>
    <row r="2175" spans="1:17" ht="15.75" customHeight="1">
      <c r="A2175" s="37">
        <v>5000463</v>
      </c>
      <c r="B2175" s="28" t="s">
        <v>3856</v>
      </c>
      <c r="C2175" s="28" t="s">
        <v>4071</v>
      </c>
      <c r="D2175" s="86">
        <v>1470</v>
      </c>
      <c r="E2175" s="104">
        <f t="shared" si="49"/>
        <v>1264.2</v>
      </c>
      <c r="F2175" s="28" t="s">
        <v>13</v>
      </c>
      <c r="G2175" s="28" t="s">
        <v>3855</v>
      </c>
      <c r="H2175" s="37" t="s">
        <v>4072</v>
      </c>
      <c r="I2175" s="12"/>
      <c r="J2175" s="12"/>
      <c r="K2175" s="12"/>
      <c r="L2175" s="12"/>
      <c r="M2175" s="12"/>
      <c r="N2175" s="12"/>
      <c r="O2175" s="12"/>
      <c r="P2175" s="12"/>
      <c r="Q2175" s="12"/>
    </row>
    <row r="2176" spans="1:17" ht="15.75" customHeight="1">
      <c r="A2176" s="37">
        <v>5000464</v>
      </c>
      <c r="B2176" s="28" t="s">
        <v>3856</v>
      </c>
      <c r="C2176" s="28" t="s">
        <v>4073</v>
      </c>
      <c r="D2176" s="86">
        <v>2550</v>
      </c>
      <c r="E2176" s="104">
        <f t="shared" si="49"/>
        <v>2193</v>
      </c>
      <c r="F2176" s="28" t="s">
        <v>13</v>
      </c>
      <c r="G2176" s="28" t="s">
        <v>3855</v>
      </c>
      <c r="H2176" s="37" t="s">
        <v>4074</v>
      </c>
      <c r="I2176" s="12"/>
      <c r="J2176" s="12"/>
      <c r="K2176" s="12"/>
      <c r="L2176" s="12"/>
      <c r="M2176" s="12"/>
      <c r="N2176" s="12"/>
      <c r="O2176" s="12"/>
      <c r="P2176" s="12"/>
      <c r="Q2176" s="12"/>
    </row>
    <row r="2177" spans="1:17" ht="15.75" customHeight="1">
      <c r="A2177" s="37">
        <v>5000465</v>
      </c>
      <c r="B2177" s="28" t="s">
        <v>3856</v>
      </c>
      <c r="C2177" s="28" t="s">
        <v>4075</v>
      </c>
      <c r="D2177" s="86">
        <v>2536</v>
      </c>
      <c r="E2177" s="104">
        <f t="shared" si="49"/>
        <v>2180.96</v>
      </c>
      <c r="F2177" s="28" t="s">
        <v>13</v>
      </c>
      <c r="G2177" s="28" t="s">
        <v>3855</v>
      </c>
      <c r="H2177" s="37" t="s">
        <v>4076</v>
      </c>
      <c r="I2177" s="12"/>
      <c r="J2177" s="12"/>
      <c r="K2177" s="12"/>
      <c r="L2177" s="12"/>
      <c r="M2177" s="12"/>
      <c r="N2177" s="12"/>
      <c r="O2177" s="12"/>
      <c r="P2177" s="12"/>
      <c r="Q2177" s="12"/>
    </row>
    <row r="2178" spans="1:17" ht="15.75" customHeight="1">
      <c r="A2178" s="37">
        <v>5000466</v>
      </c>
      <c r="B2178" s="28" t="s">
        <v>3856</v>
      </c>
      <c r="C2178" s="28" t="s">
        <v>4077</v>
      </c>
      <c r="D2178" s="86">
        <v>2314</v>
      </c>
      <c r="E2178" s="104">
        <f t="shared" si="49"/>
        <v>1990.04</v>
      </c>
      <c r="F2178" s="28" t="s">
        <v>13</v>
      </c>
      <c r="G2178" s="28" t="s">
        <v>3855</v>
      </c>
      <c r="H2178" s="37" t="s">
        <v>4078</v>
      </c>
      <c r="I2178" s="12"/>
      <c r="J2178" s="12"/>
      <c r="K2178" s="12"/>
      <c r="L2178" s="12"/>
      <c r="M2178" s="12"/>
      <c r="N2178" s="12"/>
      <c r="O2178" s="12"/>
      <c r="P2178" s="12"/>
      <c r="Q2178" s="12"/>
    </row>
    <row r="2179" spans="1:17" ht="15.75" customHeight="1">
      <c r="A2179" s="37">
        <v>5000467</v>
      </c>
      <c r="B2179" s="28" t="s">
        <v>3856</v>
      </c>
      <c r="C2179" s="28" t="s">
        <v>4079</v>
      </c>
      <c r="D2179" s="86">
        <v>2580</v>
      </c>
      <c r="E2179" s="104">
        <f t="shared" si="49"/>
        <v>2218.8000000000002</v>
      </c>
      <c r="F2179" s="28" t="s">
        <v>13</v>
      </c>
      <c r="G2179" s="28" t="s">
        <v>3855</v>
      </c>
      <c r="H2179" s="37" t="s">
        <v>4080</v>
      </c>
      <c r="I2179" s="12"/>
      <c r="J2179" s="12"/>
      <c r="K2179" s="12"/>
      <c r="L2179" s="12"/>
      <c r="M2179" s="12"/>
      <c r="N2179" s="12"/>
      <c r="O2179" s="12"/>
      <c r="P2179" s="12"/>
      <c r="Q2179" s="12"/>
    </row>
    <row r="2180" spans="1:17" ht="15.75" customHeight="1">
      <c r="A2180" s="37">
        <v>5000468</v>
      </c>
      <c r="B2180" s="28" t="s">
        <v>3856</v>
      </c>
      <c r="C2180" s="28" t="s">
        <v>4081</v>
      </c>
      <c r="D2180" s="86">
        <v>1728</v>
      </c>
      <c r="E2180" s="104">
        <f t="shared" si="49"/>
        <v>1486.08</v>
      </c>
      <c r="F2180" s="28" t="s">
        <v>13</v>
      </c>
      <c r="G2180" s="28" t="s">
        <v>3855</v>
      </c>
      <c r="H2180" s="37" t="s">
        <v>4082</v>
      </c>
      <c r="I2180" s="12"/>
      <c r="J2180" s="12"/>
      <c r="K2180" s="12"/>
      <c r="L2180" s="12"/>
      <c r="M2180" s="12"/>
      <c r="N2180" s="12"/>
      <c r="O2180" s="12"/>
      <c r="P2180" s="12"/>
      <c r="Q2180" s="12"/>
    </row>
    <row r="2181" spans="1:17" ht="15.75" customHeight="1">
      <c r="A2181" s="37">
        <v>5000469</v>
      </c>
      <c r="B2181" s="28" t="s">
        <v>3856</v>
      </c>
      <c r="C2181" s="28" t="s">
        <v>4083</v>
      </c>
      <c r="D2181" s="86">
        <v>2738</v>
      </c>
      <c r="E2181" s="104">
        <f t="shared" si="49"/>
        <v>2354.6799999999998</v>
      </c>
      <c r="F2181" s="28" t="s">
        <v>13</v>
      </c>
      <c r="G2181" s="28" t="s">
        <v>3855</v>
      </c>
      <c r="H2181" s="37" t="s">
        <v>4084</v>
      </c>
      <c r="I2181" s="12"/>
      <c r="J2181" s="12"/>
      <c r="K2181" s="12"/>
      <c r="L2181" s="12"/>
      <c r="M2181" s="12"/>
      <c r="N2181" s="12"/>
      <c r="O2181" s="12"/>
      <c r="P2181" s="12"/>
      <c r="Q2181" s="12"/>
    </row>
    <row r="2182" spans="1:17" ht="15.75" customHeight="1">
      <c r="A2182" s="37">
        <v>5000470</v>
      </c>
      <c r="B2182" s="28" t="s">
        <v>3856</v>
      </c>
      <c r="C2182" s="28" t="s">
        <v>4085</v>
      </c>
      <c r="D2182" s="86">
        <v>2428</v>
      </c>
      <c r="E2182" s="104">
        <f t="shared" si="49"/>
        <v>2088.08</v>
      </c>
      <c r="F2182" s="28" t="s">
        <v>13</v>
      </c>
      <c r="G2182" s="28" t="s">
        <v>3855</v>
      </c>
      <c r="H2182" s="37" t="s">
        <v>4086</v>
      </c>
      <c r="I2182" s="12"/>
      <c r="J2182" s="12"/>
      <c r="K2182" s="12"/>
      <c r="L2182" s="12"/>
      <c r="M2182" s="12"/>
      <c r="N2182" s="12"/>
      <c r="O2182" s="12"/>
      <c r="P2182" s="12"/>
      <c r="Q2182" s="12"/>
    </row>
    <row r="2183" spans="1:17" ht="15.75" customHeight="1">
      <c r="A2183" s="37">
        <v>5000471</v>
      </c>
      <c r="B2183" s="28" t="s">
        <v>3856</v>
      </c>
      <c r="C2183" s="28" t="s">
        <v>4087</v>
      </c>
      <c r="D2183" s="86">
        <v>2120</v>
      </c>
      <c r="E2183" s="104">
        <f t="shared" si="49"/>
        <v>1823.2</v>
      </c>
      <c r="F2183" s="28" t="s">
        <v>13</v>
      </c>
      <c r="G2183" s="28" t="s">
        <v>3855</v>
      </c>
      <c r="H2183" s="37" t="s">
        <v>4088</v>
      </c>
      <c r="I2183" s="12"/>
      <c r="J2183" s="12"/>
      <c r="K2183" s="12"/>
      <c r="L2183" s="12"/>
      <c r="M2183" s="12"/>
      <c r="N2183" s="12"/>
      <c r="O2183" s="12"/>
      <c r="P2183" s="12"/>
      <c r="Q2183" s="12"/>
    </row>
    <row r="2184" spans="1:17" ht="15.75" customHeight="1">
      <c r="A2184" s="37">
        <v>5000472</v>
      </c>
      <c r="B2184" s="28" t="s">
        <v>3856</v>
      </c>
      <c r="C2184" s="28" t="s">
        <v>4089</v>
      </c>
      <c r="D2184" s="86">
        <v>2122</v>
      </c>
      <c r="E2184" s="104">
        <f t="shared" si="49"/>
        <v>1824.92</v>
      </c>
      <c r="F2184" s="28" t="s">
        <v>13</v>
      </c>
      <c r="G2184" s="28" t="s">
        <v>3855</v>
      </c>
      <c r="H2184" s="37" t="s">
        <v>4090</v>
      </c>
      <c r="I2184" s="12"/>
      <c r="J2184" s="12"/>
      <c r="K2184" s="12"/>
      <c r="L2184" s="12"/>
      <c r="M2184" s="12"/>
      <c r="N2184" s="12"/>
      <c r="O2184" s="12"/>
      <c r="P2184" s="12"/>
      <c r="Q2184" s="12"/>
    </row>
    <row r="2185" spans="1:17" ht="15.75" customHeight="1">
      <c r="A2185" s="37">
        <v>5000473</v>
      </c>
      <c r="B2185" s="28" t="s">
        <v>3856</v>
      </c>
      <c r="C2185" s="28" t="s">
        <v>4091</v>
      </c>
      <c r="D2185" s="86">
        <v>2112</v>
      </c>
      <c r="E2185" s="104">
        <f t="shared" si="49"/>
        <v>1816.32</v>
      </c>
      <c r="F2185" s="28" t="s">
        <v>13</v>
      </c>
      <c r="G2185" s="28" t="s">
        <v>3855</v>
      </c>
      <c r="H2185" s="37" t="s">
        <v>4092</v>
      </c>
      <c r="I2185" s="12"/>
      <c r="J2185" s="12"/>
      <c r="K2185" s="12"/>
      <c r="L2185" s="12"/>
      <c r="M2185" s="12"/>
      <c r="N2185" s="12"/>
      <c r="O2185" s="12"/>
      <c r="P2185" s="12"/>
      <c r="Q2185" s="12"/>
    </row>
    <row r="2186" spans="1:17" ht="15.75" customHeight="1">
      <c r="A2186" s="37">
        <v>5000474</v>
      </c>
      <c r="B2186" s="28" t="s">
        <v>3856</v>
      </c>
      <c r="C2186" s="28" t="s">
        <v>4093</v>
      </c>
      <c r="D2186" s="86">
        <v>2088</v>
      </c>
      <c r="E2186" s="104">
        <f t="shared" si="49"/>
        <v>1795.68</v>
      </c>
      <c r="F2186" s="28" t="s">
        <v>13</v>
      </c>
      <c r="G2186" s="28" t="s">
        <v>3855</v>
      </c>
      <c r="H2186" s="37" t="s">
        <v>4094</v>
      </c>
      <c r="I2186" s="12"/>
      <c r="J2186" s="12"/>
      <c r="K2186" s="12"/>
      <c r="L2186" s="12"/>
      <c r="M2186" s="12"/>
      <c r="N2186" s="12"/>
      <c r="O2186" s="12"/>
      <c r="P2186" s="12"/>
      <c r="Q2186" s="12"/>
    </row>
    <row r="2187" spans="1:17" ht="15.75" customHeight="1">
      <c r="A2187" s="37">
        <v>5000475</v>
      </c>
      <c r="B2187" s="28" t="s">
        <v>3856</v>
      </c>
      <c r="C2187" s="28" t="s">
        <v>4095</v>
      </c>
      <c r="D2187" s="86">
        <v>3260</v>
      </c>
      <c r="E2187" s="104">
        <f t="shared" si="49"/>
        <v>2803.6</v>
      </c>
      <c r="F2187" s="28" t="s">
        <v>13</v>
      </c>
      <c r="G2187" s="28" t="s">
        <v>3855</v>
      </c>
      <c r="H2187" s="37" t="s">
        <v>4096</v>
      </c>
      <c r="I2187" s="12"/>
      <c r="J2187" s="12"/>
      <c r="K2187" s="12"/>
      <c r="L2187" s="12"/>
      <c r="M2187" s="12"/>
      <c r="N2187" s="12"/>
      <c r="O2187" s="12"/>
      <c r="P2187" s="12"/>
      <c r="Q2187" s="12"/>
    </row>
    <row r="2188" spans="1:17" ht="15.75" customHeight="1">
      <c r="A2188" s="37">
        <v>5000476</v>
      </c>
      <c r="B2188" s="28" t="s">
        <v>3856</v>
      </c>
      <c r="C2188" s="28" t="s">
        <v>4097</v>
      </c>
      <c r="D2188" s="86">
        <v>1758</v>
      </c>
      <c r="E2188" s="104">
        <f t="shared" si="49"/>
        <v>1511.8799999999999</v>
      </c>
      <c r="F2188" s="28" t="s">
        <v>13</v>
      </c>
      <c r="G2188" s="28" t="s">
        <v>3855</v>
      </c>
      <c r="H2188" s="37" t="s">
        <v>4098</v>
      </c>
      <c r="I2188" s="12"/>
      <c r="J2188" s="12"/>
      <c r="K2188" s="12"/>
      <c r="L2188" s="12"/>
      <c r="M2188" s="12"/>
      <c r="N2188" s="12"/>
      <c r="O2188" s="12"/>
      <c r="P2188" s="12"/>
      <c r="Q2188" s="12"/>
    </row>
    <row r="2189" spans="1:17" ht="15.75" customHeight="1">
      <c r="A2189" s="37">
        <v>675092</v>
      </c>
      <c r="B2189" s="28" t="s">
        <v>3856</v>
      </c>
      <c r="C2189" s="28" t="s">
        <v>4099</v>
      </c>
      <c r="D2189" s="86">
        <v>2112</v>
      </c>
      <c r="E2189" s="104">
        <f t="shared" si="49"/>
        <v>1816.32</v>
      </c>
      <c r="F2189" s="28" t="s">
        <v>13</v>
      </c>
      <c r="G2189" s="28" t="s">
        <v>3855</v>
      </c>
      <c r="H2189" s="37" t="s">
        <v>4100</v>
      </c>
      <c r="I2189" s="12"/>
      <c r="J2189" s="12"/>
      <c r="K2189" s="12"/>
      <c r="L2189" s="12"/>
      <c r="M2189" s="12"/>
      <c r="N2189" s="12"/>
      <c r="O2189" s="12"/>
      <c r="P2189" s="12"/>
      <c r="Q2189" s="12"/>
    </row>
    <row r="2190" spans="1:17" ht="15.75" customHeight="1">
      <c r="A2190" s="37">
        <v>675095</v>
      </c>
      <c r="B2190" s="28" t="s">
        <v>3856</v>
      </c>
      <c r="C2190" s="28" t="s">
        <v>4101</v>
      </c>
      <c r="D2190" s="86">
        <v>2010</v>
      </c>
      <c r="E2190" s="104">
        <f t="shared" si="49"/>
        <v>1728.6</v>
      </c>
      <c r="F2190" s="28" t="s">
        <v>13</v>
      </c>
      <c r="G2190" s="28" t="s">
        <v>3855</v>
      </c>
      <c r="H2190" s="37" t="s">
        <v>4102</v>
      </c>
      <c r="I2190" s="12"/>
      <c r="J2190" s="12"/>
      <c r="K2190" s="12"/>
      <c r="L2190" s="12"/>
      <c r="M2190" s="12"/>
      <c r="N2190" s="12"/>
      <c r="O2190" s="12"/>
      <c r="P2190" s="12"/>
      <c r="Q2190" s="12"/>
    </row>
    <row r="2191" spans="1:17" ht="15.75" customHeight="1">
      <c r="A2191" s="37">
        <v>675447</v>
      </c>
      <c r="B2191" s="28" t="s">
        <v>3856</v>
      </c>
      <c r="C2191" s="28" t="s">
        <v>4103</v>
      </c>
      <c r="D2191" s="86">
        <v>644</v>
      </c>
      <c r="E2191" s="104">
        <f t="shared" si="49"/>
        <v>553.84</v>
      </c>
      <c r="F2191" s="28" t="s">
        <v>13</v>
      </c>
      <c r="G2191" s="28" t="s">
        <v>3855</v>
      </c>
      <c r="H2191" s="37" t="s">
        <v>4104</v>
      </c>
      <c r="I2191" s="12"/>
      <c r="J2191" s="12"/>
      <c r="K2191" s="12"/>
      <c r="L2191" s="12"/>
      <c r="M2191" s="12"/>
      <c r="N2191" s="12"/>
      <c r="O2191" s="12"/>
      <c r="P2191" s="12"/>
      <c r="Q2191" s="12"/>
    </row>
    <row r="2192" spans="1:17" ht="15.75" customHeight="1">
      <c r="A2192" s="37">
        <v>675667</v>
      </c>
      <c r="B2192" s="28" t="s">
        <v>3856</v>
      </c>
      <c r="C2192" s="28" t="s">
        <v>4105</v>
      </c>
      <c r="D2192" s="86">
        <v>1188</v>
      </c>
      <c r="E2192" s="104">
        <f t="shared" si="49"/>
        <v>1021.68</v>
      </c>
      <c r="F2192" s="28" t="s">
        <v>13</v>
      </c>
      <c r="G2192" s="28" t="s">
        <v>3855</v>
      </c>
      <c r="H2192" s="37" t="s">
        <v>4106</v>
      </c>
      <c r="I2192" s="12"/>
      <c r="J2192" s="12"/>
      <c r="K2192" s="12"/>
      <c r="L2192" s="12"/>
      <c r="M2192" s="12"/>
      <c r="N2192" s="12"/>
      <c r="O2192" s="12"/>
      <c r="P2192" s="12"/>
      <c r="Q2192" s="12"/>
    </row>
    <row r="2193" spans="1:17" ht="15.75" customHeight="1">
      <c r="A2193" s="37">
        <v>676756</v>
      </c>
      <c r="B2193" s="28" t="s">
        <v>12</v>
      </c>
      <c r="C2193" s="28" t="s">
        <v>4107</v>
      </c>
      <c r="D2193" s="86">
        <v>2810</v>
      </c>
      <c r="E2193" s="104">
        <f t="shared" si="49"/>
        <v>2416.6</v>
      </c>
      <c r="F2193" s="28" t="s">
        <v>13</v>
      </c>
      <c r="G2193" s="28" t="s">
        <v>3855</v>
      </c>
      <c r="H2193" s="37" t="s">
        <v>4108</v>
      </c>
      <c r="I2193" s="12"/>
      <c r="J2193" s="12"/>
      <c r="K2193" s="12"/>
      <c r="L2193" s="12"/>
      <c r="M2193" s="12"/>
      <c r="N2193" s="12"/>
      <c r="O2193" s="12"/>
      <c r="P2193" s="12"/>
      <c r="Q2193" s="12"/>
    </row>
    <row r="2194" spans="1:17" ht="15.75" customHeight="1">
      <c r="A2194" s="37">
        <v>676760</v>
      </c>
      <c r="B2194" s="28" t="s">
        <v>12</v>
      </c>
      <c r="C2194" s="28" t="s">
        <v>4109</v>
      </c>
      <c r="D2194" s="86">
        <v>2528</v>
      </c>
      <c r="E2194" s="104">
        <f t="shared" si="49"/>
        <v>2174.08</v>
      </c>
      <c r="F2194" s="28" t="s">
        <v>13</v>
      </c>
      <c r="G2194" s="28" t="s">
        <v>3855</v>
      </c>
      <c r="H2194" s="37" t="s">
        <v>4110</v>
      </c>
      <c r="I2194" s="12"/>
      <c r="J2194" s="12"/>
      <c r="K2194" s="12"/>
      <c r="L2194" s="12"/>
      <c r="M2194" s="12"/>
      <c r="N2194" s="12"/>
      <c r="O2194" s="12"/>
      <c r="P2194" s="12"/>
      <c r="Q2194" s="12"/>
    </row>
    <row r="2195" spans="1:17" ht="15.75" customHeight="1">
      <c r="A2195" s="37">
        <v>676764</v>
      </c>
      <c r="B2195" s="28" t="s">
        <v>12</v>
      </c>
      <c r="C2195" s="28" t="s">
        <v>4111</v>
      </c>
      <c r="D2195" s="86">
        <v>2580</v>
      </c>
      <c r="E2195" s="104">
        <f t="shared" si="49"/>
        <v>2218.8000000000002</v>
      </c>
      <c r="F2195" s="28" t="s">
        <v>13</v>
      </c>
      <c r="G2195" s="28" t="s">
        <v>3855</v>
      </c>
      <c r="H2195" s="37" t="s">
        <v>4112</v>
      </c>
      <c r="I2195" s="12"/>
      <c r="J2195" s="12"/>
      <c r="K2195" s="12"/>
      <c r="L2195" s="12"/>
      <c r="M2195" s="12"/>
      <c r="N2195" s="12"/>
      <c r="O2195" s="12"/>
      <c r="P2195" s="12"/>
      <c r="Q2195" s="12"/>
    </row>
    <row r="2196" spans="1:17" ht="15.75" customHeight="1">
      <c r="A2196" s="37">
        <v>676768</v>
      </c>
      <c r="B2196" s="28" t="s">
        <v>12</v>
      </c>
      <c r="C2196" s="28" t="s">
        <v>4113</v>
      </c>
      <c r="D2196" s="86">
        <v>2314</v>
      </c>
      <c r="E2196" s="104">
        <f t="shared" ref="E2196:E2201" si="50">SUM(D2196*0.86)</f>
        <v>1990.04</v>
      </c>
      <c r="F2196" s="28" t="s">
        <v>13</v>
      </c>
      <c r="G2196" s="28" t="s">
        <v>3855</v>
      </c>
      <c r="H2196" s="37" t="s">
        <v>4114</v>
      </c>
      <c r="I2196" s="12"/>
      <c r="J2196" s="12"/>
      <c r="K2196" s="12"/>
      <c r="L2196" s="12"/>
      <c r="M2196" s="12"/>
      <c r="N2196" s="12"/>
      <c r="O2196" s="12"/>
      <c r="P2196" s="12"/>
      <c r="Q2196" s="12"/>
    </row>
    <row r="2197" spans="1:17" ht="15.75" customHeight="1">
      <c r="A2197" s="37">
        <v>676772</v>
      </c>
      <c r="B2197" s="28" t="s">
        <v>12</v>
      </c>
      <c r="C2197" s="28" t="s">
        <v>4115</v>
      </c>
      <c r="D2197" s="86">
        <v>1470</v>
      </c>
      <c r="E2197" s="104">
        <f t="shared" si="50"/>
        <v>1264.2</v>
      </c>
      <c r="F2197" s="28" t="s">
        <v>13</v>
      </c>
      <c r="G2197" s="28" t="s">
        <v>3855</v>
      </c>
      <c r="H2197" s="37" t="s">
        <v>4116</v>
      </c>
      <c r="I2197" s="12"/>
      <c r="J2197" s="12"/>
      <c r="K2197" s="12"/>
      <c r="L2197" s="12"/>
      <c r="M2197" s="12"/>
      <c r="N2197" s="12"/>
      <c r="O2197" s="12"/>
      <c r="P2197" s="12"/>
      <c r="Q2197" s="12"/>
    </row>
    <row r="2198" spans="1:17" ht="15.75" customHeight="1">
      <c r="A2198" s="37">
        <v>676776</v>
      </c>
      <c r="B2198" s="28" t="s">
        <v>12</v>
      </c>
      <c r="C2198" s="28" t="s">
        <v>4117</v>
      </c>
      <c r="D2198" s="86">
        <v>1706</v>
      </c>
      <c r="E2198" s="104">
        <f t="shared" si="50"/>
        <v>1467.16</v>
      </c>
      <c r="F2198" s="28" t="s">
        <v>13</v>
      </c>
      <c r="G2198" s="28" t="s">
        <v>3855</v>
      </c>
      <c r="H2198" s="37" t="s">
        <v>4118</v>
      </c>
      <c r="I2198" s="12"/>
      <c r="J2198" s="12"/>
      <c r="K2198" s="12"/>
      <c r="L2198" s="12"/>
      <c r="M2198" s="12"/>
      <c r="N2198" s="12"/>
      <c r="O2198" s="12"/>
      <c r="P2198" s="12"/>
      <c r="Q2198" s="12"/>
    </row>
    <row r="2199" spans="1:17" ht="15.75" customHeight="1">
      <c r="A2199" s="37">
        <v>676780</v>
      </c>
      <c r="B2199" s="28" t="s">
        <v>12</v>
      </c>
      <c r="C2199" s="28" t="s">
        <v>4119</v>
      </c>
      <c r="D2199" s="86">
        <v>1782</v>
      </c>
      <c r="E2199" s="104">
        <f t="shared" si="50"/>
        <v>1532.52</v>
      </c>
      <c r="F2199" s="28" t="s">
        <v>13</v>
      </c>
      <c r="G2199" s="28" t="s">
        <v>3855</v>
      </c>
      <c r="H2199" s="37" t="s">
        <v>4120</v>
      </c>
      <c r="I2199" s="12"/>
      <c r="J2199" s="12"/>
      <c r="K2199" s="12"/>
      <c r="L2199" s="12"/>
      <c r="M2199" s="12"/>
      <c r="N2199" s="12"/>
      <c r="O2199" s="12"/>
      <c r="P2199" s="12"/>
      <c r="Q2199" s="12"/>
    </row>
    <row r="2200" spans="1:17" ht="15.75" customHeight="1">
      <c r="A2200" s="37">
        <v>676784</v>
      </c>
      <c r="B2200" s="28" t="s">
        <v>12</v>
      </c>
      <c r="C2200" s="28" t="s">
        <v>4121</v>
      </c>
      <c r="D2200" s="86">
        <v>2240</v>
      </c>
      <c r="E2200" s="104">
        <f t="shared" si="50"/>
        <v>1926.3999999999999</v>
      </c>
      <c r="F2200" s="28" t="s">
        <v>13</v>
      </c>
      <c r="G2200" s="28" t="s">
        <v>3855</v>
      </c>
      <c r="H2200" s="37" t="s">
        <v>4122</v>
      </c>
      <c r="I2200" s="12"/>
      <c r="J2200" s="12"/>
      <c r="K2200" s="12"/>
      <c r="L2200" s="12"/>
      <c r="M2200" s="12"/>
      <c r="N2200" s="12"/>
      <c r="O2200" s="12"/>
      <c r="P2200" s="12"/>
      <c r="Q2200" s="12"/>
    </row>
    <row r="2201" spans="1:17" ht="15.75" customHeight="1">
      <c r="A2201" s="37">
        <v>676788</v>
      </c>
      <c r="B2201" s="28" t="s">
        <v>12</v>
      </c>
      <c r="C2201" s="28" t="s">
        <v>4123</v>
      </c>
      <c r="D2201" s="86">
        <v>2550</v>
      </c>
      <c r="E2201" s="104">
        <f t="shared" si="50"/>
        <v>2193</v>
      </c>
      <c r="F2201" s="28" t="s">
        <v>13</v>
      </c>
      <c r="G2201" s="28" t="s">
        <v>3855</v>
      </c>
      <c r="H2201" s="37" t="s">
        <v>4124</v>
      </c>
      <c r="I2201" s="12"/>
      <c r="J2201" s="12"/>
      <c r="K2201" s="12"/>
      <c r="L2201" s="12"/>
      <c r="M2201" s="12"/>
      <c r="N2201" s="12"/>
      <c r="O2201" s="12"/>
      <c r="P2201" s="12"/>
      <c r="Q2201" s="12"/>
    </row>
    <row r="2202" spans="1:17" ht="15.75" customHeight="1">
      <c r="A2202" s="30" t="s">
        <v>4189</v>
      </c>
      <c r="B2202" s="16"/>
      <c r="C2202" s="17"/>
      <c r="D2202" s="75"/>
      <c r="E2202" s="99"/>
      <c r="F2202" s="18"/>
      <c r="G2202" s="19"/>
      <c r="H2202" s="44"/>
      <c r="I2202" s="12"/>
      <c r="J2202" s="12"/>
      <c r="K2202" s="12"/>
      <c r="L2202" s="12"/>
      <c r="M2202" s="12"/>
      <c r="N2202" s="12"/>
      <c r="O2202" s="12"/>
      <c r="P2202" s="12"/>
      <c r="Q2202" s="12"/>
    </row>
    <row r="2203" spans="1:17" ht="15.75" customHeight="1">
      <c r="A2203" s="39" t="s">
        <v>5</v>
      </c>
      <c r="B2203" s="21" t="s">
        <v>6</v>
      </c>
      <c r="C2203" s="21" t="s">
        <v>7</v>
      </c>
      <c r="D2203" s="76" t="s">
        <v>8</v>
      </c>
      <c r="E2203" s="100"/>
      <c r="F2203" s="22" t="s">
        <v>9</v>
      </c>
      <c r="G2203" s="22" t="s">
        <v>10</v>
      </c>
      <c r="H2203" s="21" t="s">
        <v>11</v>
      </c>
      <c r="I2203" s="12"/>
      <c r="J2203" s="12"/>
      <c r="K2203" s="12"/>
      <c r="L2203" s="12"/>
      <c r="M2203" s="12"/>
      <c r="N2203" s="12"/>
      <c r="O2203" s="12"/>
      <c r="P2203" s="12"/>
      <c r="Q2203" s="12"/>
    </row>
    <row r="2204" spans="1:17" ht="15.75" customHeight="1">
      <c r="A2204" s="37">
        <v>1135680</v>
      </c>
      <c r="B2204" s="28" t="s">
        <v>12</v>
      </c>
      <c r="C2204" s="28" t="s">
        <v>4125</v>
      </c>
      <c r="D2204" s="86">
        <v>237</v>
      </c>
      <c r="E2204" s="104">
        <f t="shared" ref="E2204:E2267" si="51">SUM(D2204*0.86)</f>
        <v>203.82</v>
      </c>
      <c r="F2204" s="28" t="s">
        <v>13</v>
      </c>
      <c r="G2204" s="28" t="s">
        <v>4126</v>
      </c>
      <c r="H2204" s="37">
        <v>1003</v>
      </c>
      <c r="I2204" s="12"/>
      <c r="J2204" s="12"/>
      <c r="K2204" s="12"/>
      <c r="L2204" s="12"/>
      <c r="M2204" s="12"/>
      <c r="N2204" s="12"/>
      <c r="O2204" s="12"/>
      <c r="P2204" s="12"/>
      <c r="Q2204" s="12"/>
    </row>
    <row r="2205" spans="1:17" ht="15.75" customHeight="1">
      <c r="A2205" s="37">
        <v>1135681</v>
      </c>
      <c r="B2205" s="28" t="s">
        <v>12</v>
      </c>
      <c r="C2205" s="28" t="s">
        <v>4127</v>
      </c>
      <c r="D2205" s="86">
        <v>256</v>
      </c>
      <c r="E2205" s="104">
        <f t="shared" si="51"/>
        <v>220.16</v>
      </c>
      <c r="F2205" s="28" t="s">
        <v>13</v>
      </c>
      <c r="G2205" s="28" t="s">
        <v>4126</v>
      </c>
      <c r="H2205" s="37">
        <v>1013</v>
      </c>
      <c r="I2205" s="12"/>
      <c r="J2205" s="12"/>
      <c r="K2205" s="12"/>
      <c r="L2205" s="12"/>
      <c r="M2205" s="12"/>
      <c r="N2205" s="12"/>
      <c r="O2205" s="12"/>
      <c r="P2205" s="12"/>
      <c r="Q2205" s="12"/>
    </row>
    <row r="2206" spans="1:17" ht="15.75" customHeight="1">
      <c r="A2206" s="37">
        <v>1135682</v>
      </c>
      <c r="B2206" s="28" t="s">
        <v>12</v>
      </c>
      <c r="C2206" s="28" t="s">
        <v>4128</v>
      </c>
      <c r="D2206" s="86">
        <v>256</v>
      </c>
      <c r="E2206" s="104">
        <f t="shared" si="51"/>
        <v>220.16</v>
      </c>
      <c r="F2206" s="28" t="s">
        <v>13</v>
      </c>
      <c r="G2206" s="28" t="s">
        <v>4126</v>
      </c>
      <c r="H2206" s="37">
        <v>1014</v>
      </c>
      <c r="I2206" s="12"/>
      <c r="J2206" s="12"/>
      <c r="K2206" s="12"/>
      <c r="L2206" s="12"/>
      <c r="M2206" s="12"/>
      <c r="N2206" s="12"/>
      <c r="O2206" s="12"/>
      <c r="P2206" s="12"/>
      <c r="Q2206" s="12"/>
    </row>
    <row r="2207" spans="1:17" ht="15.75" customHeight="1">
      <c r="A2207" s="37">
        <v>1135683</v>
      </c>
      <c r="B2207" s="28" t="s">
        <v>12</v>
      </c>
      <c r="C2207" s="28" t="s">
        <v>4129</v>
      </c>
      <c r="D2207" s="86">
        <v>291</v>
      </c>
      <c r="E2207" s="104">
        <f t="shared" si="51"/>
        <v>250.26</v>
      </c>
      <c r="F2207" s="28" t="s">
        <v>13</v>
      </c>
      <c r="G2207" s="28" t="s">
        <v>4126</v>
      </c>
      <c r="H2207" s="37">
        <v>1033</v>
      </c>
      <c r="I2207" s="12"/>
      <c r="J2207" s="12"/>
      <c r="K2207" s="12"/>
      <c r="L2207" s="12"/>
      <c r="M2207" s="12"/>
      <c r="N2207" s="12"/>
      <c r="O2207" s="12"/>
      <c r="P2207" s="12"/>
      <c r="Q2207" s="12"/>
    </row>
    <row r="2208" spans="1:17" ht="15.75" customHeight="1">
      <c r="A2208" s="37">
        <v>1135684</v>
      </c>
      <c r="B2208" s="28" t="s">
        <v>12</v>
      </c>
      <c r="C2208" s="28" t="s">
        <v>4130</v>
      </c>
      <c r="D2208" s="86">
        <v>291</v>
      </c>
      <c r="E2208" s="104">
        <f t="shared" si="51"/>
        <v>250.26</v>
      </c>
      <c r="F2208" s="28" t="s">
        <v>13</v>
      </c>
      <c r="G2208" s="28" t="s">
        <v>4126</v>
      </c>
      <c r="H2208" s="37">
        <v>1034</v>
      </c>
      <c r="I2208" s="12"/>
      <c r="J2208" s="12"/>
      <c r="K2208" s="12"/>
      <c r="L2208" s="12"/>
      <c r="M2208" s="12"/>
      <c r="N2208" s="12"/>
      <c r="O2208" s="12"/>
      <c r="P2208" s="12"/>
      <c r="Q2208" s="12"/>
    </row>
    <row r="2209" spans="1:17" ht="15.75" customHeight="1">
      <c r="A2209" s="37">
        <v>1135685</v>
      </c>
      <c r="B2209" s="28" t="s">
        <v>12</v>
      </c>
      <c r="C2209" s="28" t="s">
        <v>4131</v>
      </c>
      <c r="D2209" s="86">
        <v>377</v>
      </c>
      <c r="E2209" s="104">
        <f t="shared" si="51"/>
        <v>324.21999999999997</v>
      </c>
      <c r="F2209" s="28" t="s">
        <v>13</v>
      </c>
      <c r="G2209" s="28" t="s">
        <v>4126</v>
      </c>
      <c r="H2209" s="37">
        <v>1043</v>
      </c>
      <c r="I2209" s="12"/>
      <c r="J2209" s="12"/>
      <c r="K2209" s="12"/>
      <c r="L2209" s="12"/>
      <c r="M2209" s="12"/>
      <c r="N2209" s="12"/>
      <c r="O2209" s="12"/>
      <c r="P2209" s="12"/>
      <c r="Q2209" s="12"/>
    </row>
    <row r="2210" spans="1:17" ht="15.75" customHeight="1">
      <c r="A2210" s="37">
        <v>1135686</v>
      </c>
      <c r="B2210" s="28" t="s">
        <v>12</v>
      </c>
      <c r="C2210" s="28" t="s">
        <v>4132</v>
      </c>
      <c r="D2210" s="86">
        <v>340</v>
      </c>
      <c r="E2210" s="104">
        <f t="shared" si="51"/>
        <v>292.39999999999998</v>
      </c>
      <c r="F2210" s="28" t="s">
        <v>13</v>
      </c>
      <c r="G2210" s="28" t="s">
        <v>4126</v>
      </c>
      <c r="H2210" s="37">
        <v>1044</v>
      </c>
      <c r="I2210" s="12"/>
      <c r="J2210" s="12"/>
      <c r="K2210" s="12"/>
      <c r="L2210" s="12"/>
      <c r="M2210" s="12"/>
      <c r="N2210" s="12"/>
      <c r="O2210" s="12"/>
      <c r="P2210" s="12"/>
      <c r="Q2210" s="12"/>
    </row>
    <row r="2211" spans="1:17" ht="15.75" customHeight="1">
      <c r="A2211" s="37">
        <v>1135687</v>
      </c>
      <c r="B2211" s="28" t="s">
        <v>12</v>
      </c>
      <c r="C2211" s="28" t="s">
        <v>4133</v>
      </c>
      <c r="D2211" s="86">
        <v>349</v>
      </c>
      <c r="E2211" s="104">
        <f t="shared" si="51"/>
        <v>300.14</v>
      </c>
      <c r="F2211" s="28" t="s">
        <v>13</v>
      </c>
      <c r="G2211" s="28" t="s">
        <v>4126</v>
      </c>
      <c r="H2211" s="37">
        <v>1053</v>
      </c>
      <c r="I2211" s="12"/>
      <c r="J2211" s="12"/>
      <c r="K2211" s="12"/>
      <c r="L2211" s="12"/>
      <c r="M2211" s="12"/>
      <c r="N2211" s="12"/>
      <c r="O2211" s="12"/>
      <c r="P2211" s="12"/>
      <c r="Q2211" s="12"/>
    </row>
    <row r="2212" spans="1:17" ht="15.75" customHeight="1">
      <c r="A2212" s="37">
        <v>1135688</v>
      </c>
      <c r="B2212" s="28" t="s">
        <v>12</v>
      </c>
      <c r="C2212" s="28" t="s">
        <v>4134</v>
      </c>
      <c r="D2212" s="86">
        <v>349</v>
      </c>
      <c r="E2212" s="104">
        <f t="shared" si="51"/>
        <v>300.14</v>
      </c>
      <c r="F2212" s="28" t="s">
        <v>13</v>
      </c>
      <c r="G2212" s="28" t="s">
        <v>4126</v>
      </c>
      <c r="H2212" s="37">
        <v>1055</v>
      </c>
      <c r="I2212" s="12"/>
      <c r="J2212" s="12"/>
      <c r="K2212" s="12"/>
      <c r="L2212" s="12"/>
      <c r="M2212" s="12"/>
      <c r="N2212" s="12"/>
      <c r="O2212" s="12"/>
      <c r="P2212" s="12"/>
      <c r="Q2212" s="12"/>
    </row>
    <row r="2213" spans="1:17" ht="15.75" customHeight="1">
      <c r="A2213" s="37">
        <v>1135689</v>
      </c>
      <c r="B2213" s="28" t="s">
        <v>12</v>
      </c>
      <c r="C2213" s="28" t="s">
        <v>4135</v>
      </c>
      <c r="D2213" s="86">
        <v>420</v>
      </c>
      <c r="E2213" s="104">
        <f t="shared" si="51"/>
        <v>361.2</v>
      </c>
      <c r="F2213" s="28" t="s">
        <v>13</v>
      </c>
      <c r="G2213" s="28" t="s">
        <v>4126</v>
      </c>
      <c r="H2213" s="37">
        <v>1063</v>
      </c>
      <c r="I2213" s="12"/>
      <c r="J2213" s="12"/>
      <c r="K2213" s="12"/>
      <c r="L2213" s="12"/>
      <c r="M2213" s="12"/>
      <c r="N2213" s="12"/>
      <c r="O2213" s="12"/>
      <c r="P2213" s="12"/>
      <c r="Q2213" s="12"/>
    </row>
    <row r="2214" spans="1:17" ht="15.75" customHeight="1">
      <c r="A2214" s="37">
        <v>1135690</v>
      </c>
      <c r="B2214" s="28" t="s">
        <v>12</v>
      </c>
      <c r="C2214" s="28" t="s">
        <v>4136</v>
      </c>
      <c r="D2214" s="86">
        <v>268</v>
      </c>
      <c r="E2214" s="104">
        <f t="shared" si="51"/>
        <v>230.48</v>
      </c>
      <c r="F2214" s="28" t="s">
        <v>13</v>
      </c>
      <c r="G2214" s="28" t="s">
        <v>4126</v>
      </c>
      <c r="H2214" s="37">
        <v>1073</v>
      </c>
      <c r="I2214" s="12"/>
      <c r="J2214" s="12"/>
      <c r="K2214" s="12"/>
      <c r="L2214" s="12"/>
      <c r="M2214" s="12"/>
      <c r="N2214" s="12"/>
      <c r="O2214" s="12"/>
      <c r="P2214" s="12"/>
      <c r="Q2214" s="12"/>
    </row>
    <row r="2215" spans="1:17" ht="15.75" customHeight="1">
      <c r="A2215" s="37">
        <v>1135691</v>
      </c>
      <c r="B2215" s="28" t="s">
        <v>12</v>
      </c>
      <c r="C2215" s="28" t="s">
        <v>4137</v>
      </c>
      <c r="D2215" s="86">
        <v>345</v>
      </c>
      <c r="E2215" s="104">
        <f t="shared" si="51"/>
        <v>296.7</v>
      </c>
      <c r="F2215" s="28" t="s">
        <v>13</v>
      </c>
      <c r="G2215" s="28" t="s">
        <v>4126</v>
      </c>
      <c r="H2215" s="37">
        <v>1083</v>
      </c>
      <c r="I2215" s="12"/>
      <c r="J2215" s="12"/>
      <c r="K2215" s="12"/>
      <c r="L2215" s="12"/>
      <c r="M2215" s="12"/>
      <c r="N2215" s="12"/>
      <c r="O2215" s="12"/>
      <c r="P2215" s="12"/>
      <c r="Q2215" s="12"/>
    </row>
    <row r="2216" spans="1:17" ht="15.75" customHeight="1">
      <c r="A2216" s="37">
        <v>1135692</v>
      </c>
      <c r="B2216" s="28" t="s">
        <v>12</v>
      </c>
      <c r="C2216" s="28" t="s">
        <v>4138</v>
      </c>
      <c r="D2216" s="86">
        <v>314</v>
      </c>
      <c r="E2216" s="104">
        <f t="shared" si="51"/>
        <v>270.04000000000002</v>
      </c>
      <c r="F2216" s="28" t="s">
        <v>13</v>
      </c>
      <c r="G2216" s="28" t="s">
        <v>4126</v>
      </c>
      <c r="H2216" s="37">
        <v>1093</v>
      </c>
      <c r="I2216" s="12"/>
      <c r="J2216" s="12"/>
      <c r="K2216" s="12"/>
      <c r="L2216" s="12"/>
      <c r="M2216" s="12"/>
      <c r="N2216" s="12"/>
      <c r="O2216" s="12"/>
      <c r="P2216" s="12"/>
      <c r="Q2216" s="12"/>
    </row>
    <row r="2217" spans="1:17" ht="15.75" customHeight="1">
      <c r="A2217" s="37">
        <v>1135693</v>
      </c>
      <c r="B2217" s="28" t="s">
        <v>12</v>
      </c>
      <c r="C2217" s="28" t="s">
        <v>4139</v>
      </c>
      <c r="D2217" s="86">
        <v>314</v>
      </c>
      <c r="E2217" s="104">
        <f t="shared" si="51"/>
        <v>270.04000000000002</v>
      </c>
      <c r="F2217" s="28" t="s">
        <v>13</v>
      </c>
      <c r="G2217" s="28" t="s">
        <v>4126</v>
      </c>
      <c r="H2217" s="37">
        <v>1094</v>
      </c>
      <c r="I2217" s="12"/>
      <c r="J2217" s="12"/>
      <c r="K2217" s="12"/>
      <c r="L2217" s="12"/>
      <c r="M2217" s="12"/>
      <c r="N2217" s="12"/>
      <c r="O2217" s="12"/>
      <c r="P2217" s="12"/>
      <c r="Q2217" s="12"/>
    </row>
    <row r="2218" spans="1:17" ht="15.75" customHeight="1">
      <c r="A2218" s="37">
        <v>1135694</v>
      </c>
      <c r="B2218" s="28" t="s">
        <v>12</v>
      </c>
      <c r="C2218" s="28" t="s">
        <v>4140</v>
      </c>
      <c r="D2218" s="86">
        <v>383</v>
      </c>
      <c r="E2218" s="104">
        <f t="shared" si="51"/>
        <v>329.38</v>
      </c>
      <c r="F2218" s="28" t="s">
        <v>13</v>
      </c>
      <c r="G2218" s="28" t="s">
        <v>4126</v>
      </c>
      <c r="H2218" s="37">
        <v>1103</v>
      </c>
      <c r="I2218" s="12"/>
      <c r="J2218" s="12"/>
      <c r="K2218" s="12"/>
      <c r="L2218" s="12"/>
      <c r="M2218" s="12"/>
      <c r="N2218" s="12"/>
      <c r="O2218" s="12"/>
      <c r="P2218" s="12"/>
      <c r="Q2218" s="12"/>
    </row>
    <row r="2219" spans="1:17" ht="15.75" customHeight="1">
      <c r="A2219" s="37">
        <v>1135695</v>
      </c>
      <c r="B2219" s="28" t="s">
        <v>12</v>
      </c>
      <c r="C2219" s="28" t="s">
        <v>4141</v>
      </c>
      <c r="D2219" s="86">
        <v>345</v>
      </c>
      <c r="E2219" s="104">
        <f t="shared" si="51"/>
        <v>296.7</v>
      </c>
      <c r="F2219" s="28" t="s">
        <v>13</v>
      </c>
      <c r="G2219" s="28" t="s">
        <v>4126</v>
      </c>
      <c r="H2219" s="37">
        <v>1104</v>
      </c>
      <c r="I2219" s="12"/>
      <c r="J2219" s="12"/>
      <c r="K2219" s="12"/>
      <c r="L2219" s="12"/>
      <c r="M2219" s="12"/>
      <c r="N2219" s="12"/>
      <c r="O2219" s="12"/>
      <c r="P2219" s="12"/>
      <c r="Q2219" s="12"/>
    </row>
    <row r="2220" spans="1:17" ht="15.75" customHeight="1">
      <c r="A2220" s="37">
        <v>1135696</v>
      </c>
      <c r="B2220" s="28" t="s">
        <v>12</v>
      </c>
      <c r="C2220" s="28" t="s">
        <v>4142</v>
      </c>
      <c r="D2220" s="86">
        <v>502</v>
      </c>
      <c r="E2220" s="104">
        <f t="shared" si="51"/>
        <v>431.71999999999997</v>
      </c>
      <c r="F2220" s="28" t="s">
        <v>13</v>
      </c>
      <c r="G2220" s="28" t="s">
        <v>4126</v>
      </c>
      <c r="H2220" s="37">
        <v>11140</v>
      </c>
      <c r="I2220" s="12"/>
      <c r="J2220" s="12"/>
      <c r="K2220" s="12"/>
      <c r="L2220" s="12"/>
      <c r="M2220" s="12"/>
      <c r="N2220" s="12"/>
      <c r="O2220" s="12"/>
      <c r="P2220" s="12"/>
      <c r="Q2220" s="12"/>
    </row>
    <row r="2221" spans="1:17" ht="15.75" customHeight="1">
      <c r="A2221" s="37">
        <v>1135697</v>
      </c>
      <c r="B2221" s="28" t="s">
        <v>12</v>
      </c>
      <c r="C2221" s="28" t="s">
        <v>4143</v>
      </c>
      <c r="D2221" s="86">
        <v>651</v>
      </c>
      <c r="E2221" s="104">
        <f t="shared" si="51"/>
        <v>559.86</v>
      </c>
      <c r="F2221" s="28" t="s">
        <v>13</v>
      </c>
      <c r="G2221" s="28" t="s">
        <v>4126</v>
      </c>
      <c r="H2221" s="37">
        <v>11163</v>
      </c>
      <c r="I2221" s="12"/>
      <c r="J2221" s="12"/>
      <c r="K2221" s="12"/>
      <c r="L2221" s="12"/>
      <c r="M2221" s="12"/>
      <c r="N2221" s="12"/>
      <c r="O2221" s="12"/>
      <c r="P2221" s="12"/>
      <c r="Q2221" s="12"/>
    </row>
    <row r="2222" spans="1:17" ht="15.75" customHeight="1">
      <c r="A2222" s="37">
        <v>1135698</v>
      </c>
      <c r="B2222" s="28" t="s">
        <v>12</v>
      </c>
      <c r="C2222" s="28" t="s">
        <v>4144</v>
      </c>
      <c r="D2222" s="86">
        <v>746</v>
      </c>
      <c r="E2222" s="104">
        <f t="shared" si="51"/>
        <v>641.55999999999995</v>
      </c>
      <c r="F2222" s="28" t="s">
        <v>13</v>
      </c>
      <c r="G2222" s="28" t="s">
        <v>4126</v>
      </c>
      <c r="H2222" s="37">
        <v>11164</v>
      </c>
      <c r="I2222" s="12"/>
      <c r="J2222" s="12"/>
      <c r="K2222" s="12"/>
      <c r="L2222" s="12"/>
      <c r="M2222" s="12"/>
      <c r="N2222" s="12"/>
      <c r="O2222" s="12"/>
      <c r="P2222" s="12"/>
      <c r="Q2222" s="12"/>
    </row>
    <row r="2223" spans="1:17" ht="15.75" customHeight="1">
      <c r="A2223" s="37">
        <v>1135699</v>
      </c>
      <c r="B2223" s="28" t="s">
        <v>12</v>
      </c>
      <c r="C2223" s="28" t="s">
        <v>4145</v>
      </c>
      <c r="D2223" s="86">
        <v>843</v>
      </c>
      <c r="E2223" s="104">
        <f t="shared" si="51"/>
        <v>724.98</v>
      </c>
      <c r="F2223" s="28" t="s">
        <v>13</v>
      </c>
      <c r="G2223" s="28" t="s">
        <v>4126</v>
      </c>
      <c r="H2223" s="37">
        <v>11165</v>
      </c>
      <c r="I2223" s="12"/>
      <c r="J2223" s="12"/>
      <c r="K2223" s="12"/>
      <c r="L2223" s="12"/>
      <c r="M2223" s="12"/>
      <c r="N2223" s="12"/>
      <c r="O2223" s="12"/>
      <c r="P2223" s="12"/>
      <c r="Q2223" s="12"/>
    </row>
    <row r="2224" spans="1:17" ht="15.75" customHeight="1">
      <c r="A2224" s="37">
        <v>1135700</v>
      </c>
      <c r="B2224" s="28" t="s">
        <v>12</v>
      </c>
      <c r="C2224" s="28" t="s">
        <v>4146</v>
      </c>
      <c r="D2224" s="86">
        <v>942</v>
      </c>
      <c r="E2224" s="104">
        <f t="shared" si="51"/>
        <v>810.12</v>
      </c>
      <c r="F2224" s="28" t="s">
        <v>13</v>
      </c>
      <c r="G2224" s="28" t="s">
        <v>4126</v>
      </c>
      <c r="H2224" s="37">
        <v>11166</v>
      </c>
      <c r="I2224" s="12"/>
      <c r="J2224" s="12"/>
      <c r="K2224" s="12"/>
      <c r="L2224" s="12"/>
      <c r="M2224" s="12"/>
      <c r="N2224" s="12"/>
      <c r="O2224" s="12"/>
      <c r="P2224" s="12"/>
      <c r="Q2224" s="12"/>
    </row>
    <row r="2225" spans="1:17" ht="15.75" customHeight="1">
      <c r="A2225" s="37">
        <v>1135701</v>
      </c>
      <c r="B2225" s="28" t="s">
        <v>12</v>
      </c>
      <c r="C2225" s="28" t="s">
        <v>4147</v>
      </c>
      <c r="D2225" s="86">
        <v>925</v>
      </c>
      <c r="E2225" s="104">
        <f t="shared" si="51"/>
        <v>795.5</v>
      </c>
      <c r="F2225" s="28" t="s">
        <v>13</v>
      </c>
      <c r="G2225" s="28" t="s">
        <v>4126</v>
      </c>
      <c r="H2225" s="37">
        <v>11167</v>
      </c>
      <c r="I2225" s="12"/>
      <c r="J2225" s="12"/>
      <c r="K2225" s="12"/>
      <c r="L2225" s="12"/>
      <c r="M2225" s="12"/>
      <c r="N2225" s="12"/>
      <c r="O2225" s="12"/>
      <c r="P2225" s="12"/>
      <c r="Q2225" s="12"/>
    </row>
    <row r="2226" spans="1:17" ht="15.75" customHeight="1">
      <c r="A2226" s="37">
        <v>1135702</v>
      </c>
      <c r="B2226" s="28" t="s">
        <v>12</v>
      </c>
      <c r="C2226" s="28" t="s">
        <v>4148</v>
      </c>
      <c r="D2226" s="86">
        <v>333</v>
      </c>
      <c r="E2226" s="104">
        <f t="shared" si="51"/>
        <v>286.38</v>
      </c>
      <c r="F2226" s="28" t="s">
        <v>13</v>
      </c>
      <c r="G2226" s="28" t="s">
        <v>4126</v>
      </c>
      <c r="H2226" s="37">
        <v>1133</v>
      </c>
      <c r="I2226" s="12"/>
      <c r="J2226" s="12"/>
      <c r="K2226" s="12"/>
      <c r="L2226" s="12"/>
      <c r="M2226" s="12"/>
      <c r="N2226" s="12"/>
      <c r="O2226" s="12"/>
      <c r="P2226" s="12"/>
      <c r="Q2226" s="12"/>
    </row>
    <row r="2227" spans="1:17" ht="15.75" customHeight="1">
      <c r="A2227" s="37">
        <v>1135703</v>
      </c>
      <c r="B2227" s="28" t="s">
        <v>12</v>
      </c>
      <c r="C2227" s="28" t="s">
        <v>4149</v>
      </c>
      <c r="D2227" s="86">
        <v>333</v>
      </c>
      <c r="E2227" s="104">
        <f t="shared" si="51"/>
        <v>286.38</v>
      </c>
      <c r="F2227" s="28" t="s">
        <v>13</v>
      </c>
      <c r="G2227" s="28" t="s">
        <v>4126</v>
      </c>
      <c r="H2227" s="37">
        <v>1134</v>
      </c>
      <c r="I2227" s="12"/>
      <c r="J2227" s="12"/>
      <c r="K2227" s="12"/>
      <c r="L2227" s="12"/>
      <c r="M2227" s="12"/>
      <c r="N2227" s="12"/>
      <c r="O2227" s="12"/>
      <c r="P2227" s="12"/>
      <c r="Q2227" s="12"/>
    </row>
    <row r="2228" spans="1:17" ht="15.75" customHeight="1">
      <c r="A2228" s="37">
        <v>1135704</v>
      </c>
      <c r="B2228" s="28" t="s">
        <v>12</v>
      </c>
      <c r="C2228" s="28" t="s">
        <v>4150</v>
      </c>
      <c r="D2228" s="86">
        <v>547</v>
      </c>
      <c r="E2228" s="104">
        <f t="shared" si="51"/>
        <v>470.42</v>
      </c>
      <c r="F2228" s="28" t="s">
        <v>13</v>
      </c>
      <c r="G2228" s="28" t="s">
        <v>4126</v>
      </c>
      <c r="H2228" s="37">
        <v>1143</v>
      </c>
      <c r="I2228" s="12"/>
      <c r="J2228" s="12"/>
      <c r="K2228" s="12"/>
      <c r="L2228" s="12"/>
      <c r="M2228" s="12"/>
      <c r="N2228" s="12"/>
      <c r="O2228" s="12"/>
      <c r="P2228" s="12"/>
      <c r="Q2228" s="12"/>
    </row>
    <row r="2229" spans="1:17" ht="15.75" customHeight="1">
      <c r="A2229" s="37">
        <v>1135705</v>
      </c>
      <c r="B2229" s="28" t="s">
        <v>12</v>
      </c>
      <c r="C2229" s="28" t="s">
        <v>4151</v>
      </c>
      <c r="D2229" s="86">
        <v>547</v>
      </c>
      <c r="E2229" s="104">
        <f t="shared" si="51"/>
        <v>470.42</v>
      </c>
      <c r="F2229" s="28" t="s">
        <v>13</v>
      </c>
      <c r="G2229" s="28" t="s">
        <v>4126</v>
      </c>
      <c r="H2229" s="37">
        <v>1144</v>
      </c>
      <c r="I2229" s="12"/>
      <c r="J2229" s="12"/>
      <c r="K2229" s="12"/>
      <c r="L2229" s="12"/>
      <c r="M2229" s="12"/>
      <c r="N2229" s="12"/>
      <c r="O2229" s="12"/>
      <c r="P2229" s="12"/>
      <c r="Q2229" s="12"/>
    </row>
    <row r="2230" spans="1:17" ht="15.75" customHeight="1">
      <c r="A2230" s="37">
        <v>1135706</v>
      </c>
      <c r="B2230" s="28" t="s">
        <v>12</v>
      </c>
      <c r="C2230" s="28" t="s">
        <v>4152</v>
      </c>
      <c r="D2230" s="86">
        <v>307</v>
      </c>
      <c r="E2230" s="104">
        <f t="shared" si="51"/>
        <v>264.02</v>
      </c>
      <c r="F2230" s="28" t="s">
        <v>13</v>
      </c>
      <c r="G2230" s="28" t="s">
        <v>4126</v>
      </c>
      <c r="H2230" s="37">
        <v>11500</v>
      </c>
      <c r="I2230" s="12"/>
      <c r="J2230" s="12"/>
      <c r="K2230" s="12"/>
      <c r="L2230" s="12"/>
      <c r="M2230" s="12"/>
      <c r="N2230" s="12"/>
      <c r="O2230" s="12"/>
      <c r="P2230" s="12"/>
      <c r="Q2230" s="12"/>
    </row>
    <row r="2231" spans="1:17" ht="15.75" customHeight="1">
      <c r="A2231" s="37">
        <v>1135707</v>
      </c>
      <c r="B2231" s="28" t="s">
        <v>12</v>
      </c>
      <c r="C2231" s="28" t="s">
        <v>4153</v>
      </c>
      <c r="D2231" s="86">
        <v>437</v>
      </c>
      <c r="E2231" s="104">
        <f t="shared" si="51"/>
        <v>375.82</v>
      </c>
      <c r="F2231" s="28" t="s">
        <v>13</v>
      </c>
      <c r="G2231" s="28" t="s">
        <v>4126</v>
      </c>
      <c r="H2231" s="37">
        <v>11501</v>
      </c>
      <c r="I2231" s="12"/>
      <c r="J2231" s="12"/>
      <c r="K2231" s="12"/>
      <c r="L2231" s="12"/>
      <c r="M2231" s="12"/>
      <c r="N2231" s="12"/>
      <c r="O2231" s="12"/>
      <c r="P2231" s="12"/>
      <c r="Q2231" s="12"/>
    </row>
    <row r="2232" spans="1:17" ht="15.75" customHeight="1">
      <c r="A2232" s="37">
        <v>1135708</v>
      </c>
      <c r="B2232" s="28" t="s">
        <v>12</v>
      </c>
      <c r="C2232" s="28" t="s">
        <v>4154</v>
      </c>
      <c r="D2232" s="86">
        <v>457</v>
      </c>
      <c r="E2232" s="104">
        <f t="shared" si="51"/>
        <v>393.02</v>
      </c>
      <c r="F2232" s="28" t="s">
        <v>13</v>
      </c>
      <c r="G2232" s="28" t="s">
        <v>4126</v>
      </c>
      <c r="H2232" s="37">
        <v>1153</v>
      </c>
      <c r="I2232" s="12"/>
      <c r="J2232" s="12"/>
      <c r="K2232" s="12"/>
      <c r="L2232" s="12"/>
      <c r="M2232" s="12"/>
      <c r="N2232" s="12"/>
      <c r="O2232" s="12"/>
      <c r="P2232" s="12"/>
      <c r="Q2232" s="12"/>
    </row>
    <row r="2233" spans="1:17" ht="15.75" customHeight="1">
      <c r="A2233" s="37">
        <v>1135709</v>
      </c>
      <c r="B2233" s="28" t="s">
        <v>12</v>
      </c>
      <c r="C2233" s="28" t="s">
        <v>4155</v>
      </c>
      <c r="D2233" s="86">
        <v>457</v>
      </c>
      <c r="E2233" s="104">
        <f t="shared" si="51"/>
        <v>393.02</v>
      </c>
      <c r="F2233" s="28" t="s">
        <v>13</v>
      </c>
      <c r="G2233" s="28" t="s">
        <v>4126</v>
      </c>
      <c r="H2233" s="37">
        <v>1154</v>
      </c>
      <c r="I2233" s="12"/>
      <c r="J2233" s="12"/>
      <c r="K2233" s="12"/>
      <c r="L2233" s="12"/>
      <c r="M2233" s="12"/>
      <c r="N2233" s="12"/>
      <c r="O2233" s="12"/>
      <c r="P2233" s="12"/>
      <c r="Q2233" s="12"/>
    </row>
    <row r="2234" spans="1:17" ht="15.75" customHeight="1">
      <c r="A2234" s="37">
        <v>1135710</v>
      </c>
      <c r="B2234" s="28" t="s">
        <v>12</v>
      </c>
      <c r="C2234" s="28" t="s">
        <v>4156</v>
      </c>
      <c r="D2234" s="86">
        <v>274</v>
      </c>
      <c r="E2234" s="104">
        <f t="shared" si="51"/>
        <v>235.64</v>
      </c>
      <c r="F2234" s="28" t="s">
        <v>13</v>
      </c>
      <c r="G2234" s="28" t="s">
        <v>4126</v>
      </c>
      <c r="H2234" s="37">
        <v>11811</v>
      </c>
      <c r="I2234" s="12"/>
      <c r="J2234" s="12"/>
      <c r="K2234" s="12"/>
      <c r="L2234" s="12"/>
      <c r="M2234" s="12"/>
      <c r="N2234" s="12"/>
      <c r="O2234" s="12"/>
      <c r="P2234" s="12"/>
      <c r="Q2234" s="12"/>
    </row>
    <row r="2235" spans="1:17" ht="15.75" customHeight="1">
      <c r="A2235" s="37">
        <v>1135711</v>
      </c>
      <c r="B2235" s="28" t="s">
        <v>12</v>
      </c>
      <c r="C2235" s="28" t="s">
        <v>4157</v>
      </c>
      <c r="D2235" s="86">
        <v>420</v>
      </c>
      <c r="E2235" s="104">
        <f t="shared" si="51"/>
        <v>361.2</v>
      </c>
      <c r="F2235" s="28" t="s">
        <v>13</v>
      </c>
      <c r="G2235" s="28" t="s">
        <v>4126</v>
      </c>
      <c r="H2235" s="37">
        <v>11816</v>
      </c>
      <c r="I2235" s="12"/>
      <c r="J2235" s="12"/>
      <c r="K2235" s="12"/>
      <c r="L2235" s="12"/>
      <c r="M2235" s="12"/>
      <c r="N2235" s="12"/>
      <c r="O2235" s="12"/>
      <c r="P2235" s="12"/>
      <c r="Q2235" s="12"/>
    </row>
    <row r="2236" spans="1:17" ht="15.75" customHeight="1">
      <c r="A2236" s="37">
        <v>1135712</v>
      </c>
      <c r="B2236" s="28" t="s">
        <v>12</v>
      </c>
      <c r="C2236" s="28" t="s">
        <v>4158</v>
      </c>
      <c r="D2236" s="86">
        <v>420</v>
      </c>
      <c r="E2236" s="104">
        <f t="shared" si="51"/>
        <v>361.2</v>
      </c>
      <c r="F2236" s="28" t="s">
        <v>13</v>
      </c>
      <c r="G2236" s="28" t="s">
        <v>4126</v>
      </c>
      <c r="H2236" s="37">
        <v>11817</v>
      </c>
      <c r="I2236" s="12"/>
      <c r="J2236" s="12"/>
      <c r="K2236" s="12"/>
      <c r="L2236" s="12"/>
      <c r="M2236" s="12"/>
      <c r="N2236" s="12"/>
      <c r="O2236" s="12"/>
      <c r="P2236" s="12"/>
      <c r="Q2236" s="12"/>
    </row>
    <row r="2237" spans="1:17" ht="15.75" customHeight="1">
      <c r="A2237" s="37">
        <v>1135713</v>
      </c>
      <c r="B2237" s="28" t="s">
        <v>12</v>
      </c>
      <c r="C2237" s="28" t="s">
        <v>4159</v>
      </c>
      <c r="D2237" s="86">
        <v>105</v>
      </c>
      <c r="E2237" s="104">
        <f t="shared" si="51"/>
        <v>90.3</v>
      </c>
      <c r="F2237" s="28" t="s">
        <v>13</v>
      </c>
      <c r="G2237" s="28" t="s">
        <v>4126</v>
      </c>
      <c r="H2237" s="37">
        <v>11866</v>
      </c>
      <c r="I2237" s="12"/>
      <c r="J2237" s="12"/>
      <c r="K2237" s="12"/>
      <c r="L2237" s="12"/>
      <c r="M2237" s="12"/>
      <c r="N2237" s="12"/>
      <c r="O2237" s="12"/>
      <c r="P2237" s="12"/>
      <c r="Q2237" s="12"/>
    </row>
    <row r="2238" spans="1:17" ht="15.75" customHeight="1">
      <c r="A2238" s="37">
        <v>1135714</v>
      </c>
      <c r="B2238" s="28" t="s">
        <v>12</v>
      </c>
      <c r="C2238" s="28" t="s">
        <v>4160</v>
      </c>
      <c r="D2238" s="86">
        <v>89</v>
      </c>
      <c r="E2238" s="104">
        <f t="shared" si="51"/>
        <v>76.539999999999992</v>
      </c>
      <c r="F2238" s="28" t="s">
        <v>13</v>
      </c>
      <c r="G2238" s="28" t="s">
        <v>4126</v>
      </c>
      <c r="H2238" s="37">
        <v>11867</v>
      </c>
      <c r="I2238" s="12"/>
      <c r="J2238" s="12"/>
      <c r="K2238" s="12"/>
      <c r="L2238" s="12"/>
      <c r="M2238" s="12"/>
      <c r="N2238" s="12"/>
      <c r="O2238" s="12"/>
      <c r="P2238" s="12"/>
      <c r="Q2238" s="12"/>
    </row>
    <row r="2239" spans="1:17" ht="15.75" customHeight="1">
      <c r="A2239" s="37">
        <v>1135715</v>
      </c>
      <c r="B2239" s="28" t="s">
        <v>12</v>
      </c>
      <c r="C2239" s="28" t="s">
        <v>4161</v>
      </c>
      <c r="D2239" s="86">
        <v>109</v>
      </c>
      <c r="E2239" s="104">
        <f t="shared" si="51"/>
        <v>93.74</v>
      </c>
      <c r="F2239" s="28" t="s">
        <v>13</v>
      </c>
      <c r="G2239" s="28" t="s">
        <v>4126</v>
      </c>
      <c r="H2239" s="37">
        <v>11870</v>
      </c>
      <c r="I2239" s="12"/>
      <c r="J2239" s="12"/>
      <c r="K2239" s="12"/>
      <c r="L2239" s="12"/>
      <c r="M2239" s="12"/>
      <c r="N2239" s="12"/>
      <c r="O2239" s="12"/>
      <c r="P2239" s="12"/>
      <c r="Q2239" s="12"/>
    </row>
    <row r="2240" spans="1:17" ht="15.75" customHeight="1">
      <c r="A2240" s="37">
        <v>1135716</v>
      </c>
      <c r="B2240" s="28" t="s">
        <v>12</v>
      </c>
      <c r="C2240" s="28" t="s">
        <v>4162</v>
      </c>
      <c r="D2240" s="86">
        <v>233</v>
      </c>
      <c r="E2240" s="104">
        <f t="shared" si="51"/>
        <v>200.38</v>
      </c>
      <c r="F2240" s="28" t="s">
        <v>13</v>
      </c>
      <c r="G2240" s="28" t="s">
        <v>4126</v>
      </c>
      <c r="H2240" s="37">
        <v>1265</v>
      </c>
      <c r="I2240" s="12"/>
      <c r="J2240" s="12"/>
      <c r="K2240" s="12"/>
      <c r="L2240" s="12"/>
      <c r="M2240" s="12"/>
      <c r="N2240" s="12"/>
      <c r="O2240" s="12"/>
      <c r="P2240" s="12"/>
      <c r="Q2240" s="12"/>
    </row>
    <row r="2241" spans="1:17" ht="15.75" customHeight="1">
      <c r="A2241" s="37">
        <v>1135717</v>
      </c>
      <c r="B2241" s="28" t="s">
        <v>12</v>
      </c>
      <c r="C2241" s="28" t="s">
        <v>4163</v>
      </c>
      <c r="D2241" s="86">
        <v>237</v>
      </c>
      <c r="E2241" s="104">
        <f t="shared" si="51"/>
        <v>203.82</v>
      </c>
      <c r="F2241" s="28" t="s">
        <v>13</v>
      </c>
      <c r="G2241" s="28" t="s">
        <v>4126</v>
      </c>
      <c r="H2241" s="37">
        <v>1266</v>
      </c>
      <c r="I2241" s="12"/>
      <c r="J2241" s="12"/>
      <c r="K2241" s="12"/>
      <c r="L2241" s="12"/>
      <c r="M2241" s="12"/>
      <c r="N2241" s="12"/>
      <c r="O2241" s="12"/>
      <c r="P2241" s="12"/>
      <c r="Q2241" s="12"/>
    </row>
    <row r="2242" spans="1:17" ht="15.75" customHeight="1">
      <c r="A2242" s="37">
        <v>1135718</v>
      </c>
      <c r="B2242" s="28" t="s">
        <v>12</v>
      </c>
      <c r="C2242" s="28" t="s">
        <v>4164</v>
      </c>
      <c r="D2242" s="86">
        <v>251</v>
      </c>
      <c r="E2242" s="104">
        <f t="shared" si="51"/>
        <v>215.85999999999999</v>
      </c>
      <c r="F2242" s="28" t="s">
        <v>13</v>
      </c>
      <c r="G2242" s="28" t="s">
        <v>4126</v>
      </c>
      <c r="H2242" s="37">
        <v>1267</v>
      </c>
      <c r="I2242" s="12"/>
      <c r="J2242" s="12"/>
      <c r="K2242" s="12"/>
      <c r="L2242" s="12"/>
      <c r="M2242" s="12"/>
      <c r="N2242" s="12"/>
      <c r="O2242" s="12"/>
      <c r="P2242" s="12"/>
      <c r="Q2242" s="12"/>
    </row>
    <row r="2243" spans="1:17" ht="15.75" customHeight="1">
      <c r="A2243" s="37">
        <v>1135719</v>
      </c>
      <c r="B2243" s="28" t="s">
        <v>12</v>
      </c>
      <c r="C2243" s="28" t="s">
        <v>4165</v>
      </c>
      <c r="D2243" s="86">
        <v>226</v>
      </c>
      <c r="E2243" s="104">
        <f t="shared" si="51"/>
        <v>194.35999999999999</v>
      </c>
      <c r="F2243" s="28" t="s">
        <v>13</v>
      </c>
      <c r="G2243" s="28" t="s">
        <v>4126</v>
      </c>
      <c r="H2243" s="37">
        <v>1272</v>
      </c>
      <c r="I2243" s="12"/>
      <c r="J2243" s="12"/>
      <c r="K2243" s="12"/>
      <c r="L2243" s="12"/>
      <c r="M2243" s="12"/>
      <c r="N2243" s="12"/>
      <c r="O2243" s="12"/>
      <c r="P2243" s="12"/>
      <c r="Q2243" s="12"/>
    </row>
    <row r="2244" spans="1:17" ht="15.75" customHeight="1">
      <c r="A2244" s="37">
        <v>1135720</v>
      </c>
      <c r="B2244" s="28" t="s">
        <v>12</v>
      </c>
      <c r="C2244" s="28" t="s">
        <v>4166</v>
      </c>
      <c r="D2244" s="86">
        <v>260</v>
      </c>
      <c r="E2244" s="104">
        <f t="shared" si="51"/>
        <v>223.6</v>
      </c>
      <c r="F2244" s="28" t="s">
        <v>13</v>
      </c>
      <c r="G2244" s="28" t="s">
        <v>4126</v>
      </c>
      <c r="H2244" s="37">
        <v>1274</v>
      </c>
      <c r="I2244" s="12"/>
      <c r="J2244" s="12"/>
      <c r="K2244" s="12"/>
      <c r="L2244" s="12"/>
      <c r="M2244" s="12"/>
      <c r="N2244" s="12"/>
      <c r="O2244" s="12"/>
      <c r="P2244" s="12"/>
      <c r="Q2244" s="12"/>
    </row>
    <row r="2245" spans="1:17" ht="15.75" customHeight="1">
      <c r="A2245" s="37">
        <v>1135721</v>
      </c>
      <c r="B2245" s="28" t="s">
        <v>12</v>
      </c>
      <c r="C2245" s="28" t="s">
        <v>4167</v>
      </c>
      <c r="D2245" s="86">
        <v>292</v>
      </c>
      <c r="E2245" s="104">
        <f t="shared" si="51"/>
        <v>251.12</v>
      </c>
      <c r="F2245" s="28" t="s">
        <v>13</v>
      </c>
      <c r="G2245" s="28" t="s">
        <v>4126</v>
      </c>
      <c r="H2245" s="37">
        <v>1276</v>
      </c>
      <c r="I2245" s="12"/>
      <c r="J2245" s="12"/>
      <c r="K2245" s="12"/>
      <c r="L2245" s="12"/>
      <c r="M2245" s="12"/>
      <c r="N2245" s="12"/>
      <c r="O2245" s="12"/>
      <c r="P2245" s="12"/>
      <c r="Q2245" s="12"/>
    </row>
    <row r="2246" spans="1:17" ht="15.75" customHeight="1">
      <c r="A2246" s="37">
        <v>1135722</v>
      </c>
      <c r="B2246" s="28" t="s">
        <v>12</v>
      </c>
      <c r="C2246" s="28" t="s">
        <v>4168</v>
      </c>
      <c r="D2246" s="86">
        <v>323</v>
      </c>
      <c r="E2246" s="104">
        <f t="shared" si="51"/>
        <v>277.77999999999997</v>
      </c>
      <c r="F2246" s="28" t="s">
        <v>13</v>
      </c>
      <c r="G2246" s="28" t="s">
        <v>4126</v>
      </c>
      <c r="H2246" s="37">
        <v>1280</v>
      </c>
      <c r="I2246" s="12"/>
      <c r="J2246" s="12"/>
      <c r="K2246" s="12"/>
      <c r="L2246" s="12"/>
      <c r="M2246" s="12"/>
      <c r="N2246" s="12"/>
      <c r="O2246" s="12"/>
      <c r="P2246" s="12"/>
      <c r="Q2246" s="12"/>
    </row>
    <row r="2247" spans="1:17" ht="15.75" customHeight="1">
      <c r="A2247" s="37">
        <v>1135723</v>
      </c>
      <c r="B2247" s="28" t="s">
        <v>12</v>
      </c>
      <c r="C2247" s="28" t="s">
        <v>4169</v>
      </c>
      <c r="D2247" s="86">
        <v>252</v>
      </c>
      <c r="E2247" s="104">
        <f t="shared" si="51"/>
        <v>216.72</v>
      </c>
      <c r="F2247" s="28" t="s">
        <v>13</v>
      </c>
      <c r="G2247" s="28" t="s">
        <v>4126</v>
      </c>
      <c r="H2247" s="37">
        <v>1285</v>
      </c>
      <c r="I2247" s="12"/>
      <c r="J2247" s="12"/>
      <c r="K2247" s="12"/>
      <c r="L2247" s="12"/>
      <c r="M2247" s="12"/>
      <c r="N2247" s="12"/>
      <c r="O2247" s="12"/>
      <c r="P2247" s="12"/>
      <c r="Q2247" s="12"/>
    </row>
    <row r="2248" spans="1:17" ht="15.75" customHeight="1">
      <c r="A2248" s="37">
        <v>1135724</v>
      </c>
      <c r="B2248" s="28" t="s">
        <v>12</v>
      </c>
      <c r="C2248" s="28" t="s">
        <v>4170</v>
      </c>
      <c r="D2248" s="86">
        <v>278</v>
      </c>
      <c r="E2248" s="104">
        <f t="shared" si="51"/>
        <v>239.07999999999998</v>
      </c>
      <c r="F2248" s="28" t="s">
        <v>13</v>
      </c>
      <c r="G2248" s="28" t="s">
        <v>4126</v>
      </c>
      <c r="H2248" s="37">
        <v>1286</v>
      </c>
      <c r="I2248" s="12"/>
      <c r="J2248" s="12"/>
      <c r="K2248" s="12"/>
      <c r="L2248" s="12"/>
      <c r="M2248" s="12"/>
      <c r="N2248" s="12"/>
      <c r="O2248" s="12"/>
      <c r="P2248" s="12"/>
      <c r="Q2248" s="12"/>
    </row>
    <row r="2249" spans="1:17" ht="15.75" customHeight="1">
      <c r="A2249" s="37">
        <v>1135725</v>
      </c>
      <c r="B2249" s="28" t="s">
        <v>12</v>
      </c>
      <c r="C2249" s="28" t="s">
        <v>4171</v>
      </c>
      <c r="D2249" s="86">
        <v>383</v>
      </c>
      <c r="E2249" s="104">
        <f t="shared" si="51"/>
        <v>329.38</v>
      </c>
      <c r="F2249" s="28" t="s">
        <v>13</v>
      </c>
      <c r="G2249" s="28" t="s">
        <v>4126</v>
      </c>
      <c r="H2249" s="37">
        <v>1289</v>
      </c>
      <c r="I2249" s="12"/>
      <c r="J2249" s="12"/>
      <c r="K2249" s="12"/>
      <c r="L2249" s="12"/>
      <c r="M2249" s="12"/>
      <c r="N2249" s="12"/>
      <c r="O2249" s="12"/>
      <c r="P2249" s="12"/>
      <c r="Q2249" s="12"/>
    </row>
    <row r="2250" spans="1:17" ht="15.75" customHeight="1">
      <c r="A2250" s="37">
        <v>1135726</v>
      </c>
      <c r="B2250" s="28" t="s">
        <v>12</v>
      </c>
      <c r="C2250" s="28" t="s">
        <v>4172</v>
      </c>
      <c r="D2250" s="86">
        <v>727</v>
      </c>
      <c r="E2250" s="104">
        <f t="shared" si="51"/>
        <v>625.22</v>
      </c>
      <c r="F2250" s="28" t="s">
        <v>13</v>
      </c>
      <c r="G2250" s="28" t="s">
        <v>4126</v>
      </c>
      <c r="H2250" s="37">
        <v>1340</v>
      </c>
      <c r="I2250" s="12"/>
      <c r="J2250" s="12"/>
      <c r="K2250" s="12"/>
      <c r="L2250" s="12"/>
      <c r="M2250" s="12"/>
      <c r="N2250" s="12"/>
      <c r="O2250" s="12"/>
      <c r="P2250" s="12"/>
      <c r="Q2250" s="12"/>
    </row>
    <row r="2251" spans="1:17" ht="15.75" customHeight="1">
      <c r="A2251" s="37">
        <v>1135727</v>
      </c>
      <c r="B2251" s="28" t="s">
        <v>12</v>
      </c>
      <c r="C2251" s="28" t="s">
        <v>4173</v>
      </c>
      <c r="D2251" s="86">
        <v>301</v>
      </c>
      <c r="E2251" s="104">
        <f t="shared" si="51"/>
        <v>258.86</v>
      </c>
      <c r="F2251" s="28" t="s">
        <v>13</v>
      </c>
      <c r="G2251" s="28" t="s">
        <v>4126</v>
      </c>
      <c r="H2251" s="37">
        <v>1350</v>
      </c>
      <c r="I2251" s="12"/>
      <c r="J2251" s="12"/>
      <c r="K2251" s="12"/>
      <c r="L2251" s="12"/>
      <c r="M2251" s="12"/>
      <c r="N2251" s="12"/>
      <c r="O2251" s="12"/>
      <c r="P2251" s="12"/>
      <c r="Q2251" s="12"/>
    </row>
    <row r="2252" spans="1:17" ht="15.75" customHeight="1">
      <c r="A2252" s="37">
        <v>1135728</v>
      </c>
      <c r="B2252" s="28" t="s">
        <v>12</v>
      </c>
      <c r="C2252" s="28" t="s">
        <v>4174</v>
      </c>
      <c r="D2252" s="86">
        <v>256</v>
      </c>
      <c r="E2252" s="104">
        <f t="shared" si="51"/>
        <v>220.16</v>
      </c>
      <c r="F2252" s="28" t="s">
        <v>13</v>
      </c>
      <c r="G2252" s="28" t="s">
        <v>4126</v>
      </c>
      <c r="H2252" s="37">
        <v>1351</v>
      </c>
      <c r="I2252" s="12"/>
      <c r="J2252" s="12"/>
      <c r="K2252" s="12"/>
      <c r="L2252" s="12"/>
      <c r="M2252" s="12"/>
      <c r="N2252" s="12"/>
      <c r="O2252" s="12"/>
      <c r="P2252" s="12"/>
      <c r="Q2252" s="12"/>
    </row>
    <row r="2253" spans="1:17" ht="15.75" customHeight="1">
      <c r="A2253" s="37">
        <v>1135729</v>
      </c>
      <c r="B2253" s="28" t="s">
        <v>12</v>
      </c>
      <c r="C2253" s="28" t="s">
        <v>4175</v>
      </c>
      <c r="D2253" s="86">
        <v>420</v>
      </c>
      <c r="E2253" s="104">
        <f t="shared" si="51"/>
        <v>361.2</v>
      </c>
      <c r="F2253" s="28" t="s">
        <v>13</v>
      </c>
      <c r="G2253" s="28" t="s">
        <v>4126</v>
      </c>
      <c r="H2253" s="37">
        <v>1352</v>
      </c>
      <c r="I2253" s="12"/>
      <c r="J2253" s="12"/>
      <c r="K2253" s="12"/>
      <c r="L2253" s="12"/>
      <c r="M2253" s="12"/>
      <c r="N2253" s="12"/>
      <c r="O2253" s="12"/>
      <c r="P2253" s="12"/>
      <c r="Q2253" s="12"/>
    </row>
    <row r="2254" spans="1:17" ht="15.75" customHeight="1">
      <c r="A2254" s="37">
        <v>1135730</v>
      </c>
      <c r="B2254" s="28" t="s">
        <v>12</v>
      </c>
      <c r="C2254" s="28" t="s">
        <v>4176</v>
      </c>
      <c r="D2254" s="86">
        <v>231</v>
      </c>
      <c r="E2254" s="104">
        <f t="shared" si="51"/>
        <v>198.66</v>
      </c>
      <c r="F2254" s="28" t="s">
        <v>13</v>
      </c>
      <c r="G2254" s="28" t="s">
        <v>4126</v>
      </c>
      <c r="H2254" s="37">
        <v>1360</v>
      </c>
      <c r="I2254" s="12"/>
      <c r="J2254" s="12"/>
      <c r="K2254" s="12"/>
      <c r="L2254" s="12"/>
      <c r="M2254" s="12"/>
      <c r="N2254" s="12"/>
      <c r="O2254" s="12"/>
      <c r="P2254" s="12"/>
      <c r="Q2254" s="12"/>
    </row>
    <row r="2255" spans="1:17" ht="15.75" customHeight="1">
      <c r="A2255" s="37">
        <v>1135731</v>
      </c>
      <c r="B2255" s="28" t="s">
        <v>12</v>
      </c>
      <c r="C2255" s="28" t="s">
        <v>4177</v>
      </c>
      <c r="D2255" s="86">
        <v>259</v>
      </c>
      <c r="E2255" s="104">
        <f t="shared" si="51"/>
        <v>222.74</v>
      </c>
      <c r="F2255" s="28" t="s">
        <v>13</v>
      </c>
      <c r="G2255" s="28" t="s">
        <v>4126</v>
      </c>
      <c r="H2255" s="37">
        <v>1362</v>
      </c>
      <c r="I2255" s="12"/>
      <c r="J2255" s="12"/>
      <c r="K2255" s="12"/>
      <c r="L2255" s="12"/>
      <c r="M2255" s="12"/>
      <c r="N2255" s="12"/>
      <c r="O2255" s="12"/>
      <c r="P2255" s="12"/>
      <c r="Q2255" s="12"/>
    </row>
    <row r="2256" spans="1:17" ht="15.75" customHeight="1">
      <c r="A2256" s="37">
        <v>1135732</v>
      </c>
      <c r="B2256" s="28" t="s">
        <v>12</v>
      </c>
      <c r="C2256" s="28" t="s">
        <v>4178</v>
      </c>
      <c r="D2256" s="86">
        <v>354</v>
      </c>
      <c r="E2256" s="104">
        <f t="shared" si="51"/>
        <v>304.44</v>
      </c>
      <c r="F2256" s="28" t="s">
        <v>13</v>
      </c>
      <c r="G2256" s="28" t="s">
        <v>4126</v>
      </c>
      <c r="H2256" s="37">
        <v>1374</v>
      </c>
      <c r="I2256" s="12"/>
      <c r="J2256" s="12"/>
      <c r="K2256" s="12"/>
      <c r="L2256" s="12"/>
      <c r="M2256" s="12"/>
      <c r="N2256" s="12"/>
      <c r="O2256" s="12"/>
      <c r="P2256" s="12"/>
      <c r="Q2256" s="12"/>
    </row>
    <row r="2257" spans="1:17" ht="15.75" customHeight="1">
      <c r="A2257" s="37">
        <v>1135733</v>
      </c>
      <c r="B2257" s="28" t="s">
        <v>12</v>
      </c>
      <c r="C2257" s="28" t="s">
        <v>4179</v>
      </c>
      <c r="D2257" s="86">
        <v>420</v>
      </c>
      <c r="E2257" s="104">
        <f t="shared" si="51"/>
        <v>361.2</v>
      </c>
      <c r="F2257" s="28" t="s">
        <v>13</v>
      </c>
      <c r="G2257" s="28" t="s">
        <v>4126</v>
      </c>
      <c r="H2257" s="37">
        <v>1376</v>
      </c>
      <c r="I2257" s="12"/>
      <c r="J2257" s="12"/>
      <c r="K2257" s="12"/>
      <c r="L2257" s="12"/>
      <c r="M2257" s="12"/>
      <c r="N2257" s="12"/>
      <c r="O2257" s="12"/>
      <c r="P2257" s="12"/>
      <c r="Q2257" s="12"/>
    </row>
    <row r="2258" spans="1:17" ht="15.75" customHeight="1">
      <c r="A2258" s="37">
        <v>1135734</v>
      </c>
      <c r="B2258" s="28" t="s">
        <v>12</v>
      </c>
      <c r="C2258" s="28" t="s">
        <v>4180</v>
      </c>
      <c r="D2258" s="86">
        <v>501</v>
      </c>
      <c r="E2258" s="104">
        <f t="shared" si="51"/>
        <v>430.86</v>
      </c>
      <c r="F2258" s="28" t="s">
        <v>13</v>
      </c>
      <c r="G2258" s="28" t="s">
        <v>4126</v>
      </c>
      <c r="H2258" s="37">
        <v>1377</v>
      </c>
      <c r="I2258" s="12"/>
      <c r="J2258" s="12"/>
      <c r="K2258" s="12"/>
      <c r="L2258" s="12"/>
      <c r="M2258" s="12"/>
      <c r="N2258" s="12"/>
      <c r="O2258" s="12"/>
      <c r="P2258" s="12"/>
      <c r="Q2258" s="12"/>
    </row>
    <row r="2259" spans="1:17" ht="15.75" customHeight="1">
      <c r="A2259" s="37">
        <v>1135735</v>
      </c>
      <c r="B2259" s="28" t="s">
        <v>12</v>
      </c>
      <c r="C2259" s="28" t="s">
        <v>4181</v>
      </c>
      <c r="D2259" s="86">
        <v>563</v>
      </c>
      <c r="E2259" s="104">
        <f t="shared" si="51"/>
        <v>484.18</v>
      </c>
      <c r="F2259" s="28" t="s">
        <v>13</v>
      </c>
      <c r="G2259" s="28" t="s">
        <v>4126</v>
      </c>
      <c r="H2259" s="37">
        <v>1378</v>
      </c>
      <c r="I2259" s="12"/>
      <c r="J2259" s="12"/>
      <c r="K2259" s="12"/>
      <c r="L2259" s="12"/>
      <c r="M2259" s="12"/>
      <c r="N2259" s="12"/>
      <c r="O2259" s="12"/>
      <c r="P2259" s="12"/>
      <c r="Q2259" s="12"/>
    </row>
    <row r="2260" spans="1:17" ht="15.75" customHeight="1">
      <c r="A2260" s="37">
        <v>1135736</v>
      </c>
      <c r="B2260" s="28" t="s">
        <v>12</v>
      </c>
      <c r="C2260" s="28" t="s">
        <v>4182</v>
      </c>
      <c r="D2260" s="86">
        <v>333</v>
      </c>
      <c r="E2260" s="104">
        <f t="shared" si="51"/>
        <v>286.38</v>
      </c>
      <c r="F2260" s="28" t="s">
        <v>13</v>
      </c>
      <c r="G2260" s="28" t="s">
        <v>4126</v>
      </c>
      <c r="H2260" s="37">
        <v>1380</v>
      </c>
      <c r="I2260" s="12"/>
      <c r="J2260" s="12"/>
      <c r="K2260" s="12"/>
      <c r="L2260" s="12"/>
      <c r="M2260" s="12"/>
      <c r="N2260" s="12"/>
      <c r="O2260" s="12"/>
      <c r="P2260" s="12"/>
      <c r="Q2260" s="12"/>
    </row>
    <row r="2261" spans="1:17" ht="15.75" customHeight="1">
      <c r="A2261" s="37">
        <v>1135737</v>
      </c>
      <c r="B2261" s="28" t="s">
        <v>12</v>
      </c>
      <c r="C2261" s="28" t="s">
        <v>4183</v>
      </c>
      <c r="D2261" s="86">
        <v>395</v>
      </c>
      <c r="E2261" s="104">
        <f t="shared" si="51"/>
        <v>339.7</v>
      </c>
      <c r="F2261" s="28" t="s">
        <v>13</v>
      </c>
      <c r="G2261" s="28" t="s">
        <v>4126</v>
      </c>
      <c r="H2261" s="37">
        <v>1383</v>
      </c>
      <c r="I2261" s="12"/>
      <c r="J2261" s="12"/>
      <c r="K2261" s="12"/>
      <c r="L2261" s="12"/>
      <c r="M2261" s="12"/>
      <c r="N2261" s="12"/>
      <c r="O2261" s="12"/>
      <c r="P2261" s="12"/>
      <c r="Q2261" s="12"/>
    </row>
    <row r="2262" spans="1:17" ht="15.75" customHeight="1">
      <c r="A2262" s="37">
        <v>1135738</v>
      </c>
      <c r="B2262" s="28" t="s">
        <v>12</v>
      </c>
      <c r="C2262" s="28" t="s">
        <v>4184</v>
      </c>
      <c r="D2262" s="86">
        <v>473</v>
      </c>
      <c r="E2262" s="104">
        <f t="shared" si="51"/>
        <v>406.78</v>
      </c>
      <c r="F2262" s="28" t="s">
        <v>13</v>
      </c>
      <c r="G2262" s="28" t="s">
        <v>4126</v>
      </c>
      <c r="H2262" s="37">
        <v>1384</v>
      </c>
      <c r="I2262" s="12"/>
      <c r="J2262" s="12"/>
      <c r="K2262" s="12"/>
      <c r="L2262" s="12"/>
      <c r="M2262" s="12"/>
      <c r="N2262" s="12"/>
      <c r="O2262" s="12"/>
      <c r="P2262" s="12"/>
      <c r="Q2262" s="12"/>
    </row>
    <row r="2263" spans="1:17" ht="15.75" customHeight="1">
      <c r="A2263" s="37">
        <v>1135739</v>
      </c>
      <c r="B2263" s="28" t="s">
        <v>12</v>
      </c>
      <c r="C2263" s="28" t="s">
        <v>4185</v>
      </c>
      <c r="D2263" s="86">
        <v>553</v>
      </c>
      <c r="E2263" s="104">
        <f t="shared" si="51"/>
        <v>475.58</v>
      </c>
      <c r="F2263" s="28" t="s">
        <v>13</v>
      </c>
      <c r="G2263" s="28" t="s">
        <v>4126</v>
      </c>
      <c r="H2263" s="37">
        <v>1386</v>
      </c>
      <c r="I2263" s="12"/>
      <c r="J2263" s="12"/>
      <c r="K2263" s="12"/>
      <c r="L2263" s="12"/>
      <c r="M2263" s="12"/>
      <c r="N2263" s="12"/>
      <c r="O2263" s="12"/>
      <c r="P2263" s="12"/>
      <c r="Q2263" s="12"/>
    </row>
    <row r="2264" spans="1:17" ht="15.75" customHeight="1">
      <c r="A2264" s="37">
        <v>1135740</v>
      </c>
      <c r="B2264" s="28" t="s">
        <v>12</v>
      </c>
      <c r="C2264" s="28" t="s">
        <v>4186</v>
      </c>
      <c r="D2264" s="86">
        <v>626</v>
      </c>
      <c r="E2264" s="104">
        <f t="shared" si="51"/>
        <v>538.36</v>
      </c>
      <c r="F2264" s="28" t="s">
        <v>13</v>
      </c>
      <c r="G2264" s="28" t="s">
        <v>4126</v>
      </c>
      <c r="H2264" s="37">
        <v>1387</v>
      </c>
      <c r="I2264" s="12"/>
      <c r="J2264" s="12"/>
      <c r="K2264" s="12"/>
      <c r="L2264" s="12"/>
      <c r="M2264" s="12"/>
      <c r="N2264" s="12"/>
      <c r="O2264" s="12"/>
      <c r="P2264" s="12"/>
      <c r="Q2264" s="12"/>
    </row>
    <row r="2265" spans="1:17" ht="15.75" customHeight="1">
      <c r="A2265" s="37">
        <v>1135741</v>
      </c>
      <c r="B2265" s="28" t="s">
        <v>12</v>
      </c>
      <c r="C2265" s="28" t="s">
        <v>4187</v>
      </c>
      <c r="D2265" s="86">
        <v>635</v>
      </c>
      <c r="E2265" s="104">
        <f t="shared" si="51"/>
        <v>546.1</v>
      </c>
      <c r="F2265" s="28" t="s">
        <v>13</v>
      </c>
      <c r="G2265" s="28" t="s">
        <v>4126</v>
      </c>
      <c r="H2265" s="37">
        <v>1570</v>
      </c>
      <c r="I2265" s="12"/>
      <c r="J2265" s="12"/>
      <c r="K2265" s="12"/>
      <c r="L2265" s="12"/>
      <c r="M2265" s="12"/>
      <c r="N2265" s="12"/>
      <c r="O2265" s="12"/>
      <c r="P2265" s="12"/>
      <c r="Q2265" s="12"/>
    </row>
    <row r="2266" spans="1:17" ht="15.75" customHeight="1">
      <c r="A2266" s="37">
        <v>1135742</v>
      </c>
      <c r="B2266" s="28" t="s">
        <v>12</v>
      </c>
      <c r="C2266" s="28" t="s">
        <v>4188</v>
      </c>
      <c r="D2266" s="86">
        <v>224</v>
      </c>
      <c r="E2266" s="104">
        <f t="shared" si="51"/>
        <v>192.64</v>
      </c>
      <c r="F2266" s="28" t="s">
        <v>13</v>
      </c>
      <c r="G2266" s="28" t="s">
        <v>4126</v>
      </c>
      <c r="H2266" s="37">
        <v>1650</v>
      </c>
      <c r="I2266" s="12"/>
      <c r="J2266" s="12"/>
      <c r="K2266" s="12"/>
      <c r="L2266" s="12"/>
      <c r="M2266" s="12"/>
      <c r="N2266" s="12"/>
      <c r="O2266" s="12"/>
      <c r="P2266" s="12"/>
      <c r="Q2266" s="12"/>
    </row>
    <row r="2267" spans="1:17" ht="15.75" customHeight="1">
      <c r="A2267" s="37">
        <v>1135756</v>
      </c>
      <c r="B2267" s="28" t="s">
        <v>12</v>
      </c>
      <c r="C2267" s="28" t="s">
        <v>4190</v>
      </c>
      <c r="D2267" s="86">
        <v>597</v>
      </c>
      <c r="E2267" s="104">
        <f t="shared" si="51"/>
        <v>513.41999999999996</v>
      </c>
      <c r="F2267" s="28" t="s">
        <v>13</v>
      </c>
      <c r="G2267" s="28" t="s">
        <v>4126</v>
      </c>
      <c r="H2267" s="37">
        <v>18000</v>
      </c>
      <c r="I2267" s="12"/>
      <c r="J2267" s="12"/>
      <c r="K2267" s="12"/>
      <c r="L2267" s="12"/>
      <c r="M2267" s="12"/>
      <c r="N2267" s="12"/>
      <c r="O2267" s="12"/>
      <c r="P2267" s="12"/>
      <c r="Q2267" s="12"/>
    </row>
    <row r="2268" spans="1:17" ht="15.75" customHeight="1">
      <c r="A2268" s="37">
        <v>1135757</v>
      </c>
      <c r="B2268" s="28" t="s">
        <v>12</v>
      </c>
      <c r="C2268" s="28" t="s">
        <v>4191</v>
      </c>
      <c r="D2268" s="86">
        <v>556</v>
      </c>
      <c r="E2268" s="104">
        <f t="shared" ref="E2268:E2331" si="52">SUM(D2268*0.86)</f>
        <v>478.15999999999997</v>
      </c>
      <c r="F2268" s="28" t="s">
        <v>13</v>
      </c>
      <c r="G2268" s="28" t="s">
        <v>4126</v>
      </c>
      <c r="H2268" s="37">
        <v>1883</v>
      </c>
      <c r="I2268" s="12"/>
      <c r="J2268" s="12"/>
      <c r="K2268" s="12"/>
      <c r="L2268" s="12"/>
      <c r="M2268" s="12"/>
      <c r="N2268" s="12"/>
      <c r="O2268" s="12"/>
      <c r="P2268" s="12"/>
      <c r="Q2268" s="12"/>
    </row>
    <row r="2269" spans="1:17" ht="15.75" customHeight="1">
      <c r="A2269" s="37">
        <v>1135758</v>
      </c>
      <c r="B2269" s="28" t="s">
        <v>12</v>
      </c>
      <c r="C2269" s="28" t="s">
        <v>4192</v>
      </c>
      <c r="D2269" s="86">
        <v>268</v>
      </c>
      <c r="E2269" s="104">
        <f t="shared" si="52"/>
        <v>230.48</v>
      </c>
      <c r="F2269" s="28" t="s">
        <v>13</v>
      </c>
      <c r="G2269" s="28" t="s">
        <v>4126</v>
      </c>
      <c r="H2269" s="37">
        <v>1913</v>
      </c>
      <c r="I2269" s="12"/>
      <c r="J2269" s="12"/>
      <c r="K2269" s="12"/>
      <c r="L2269" s="12"/>
      <c r="M2269" s="12"/>
      <c r="N2269" s="12"/>
      <c r="O2269" s="12"/>
      <c r="P2269" s="12"/>
      <c r="Q2269" s="12"/>
    </row>
    <row r="2270" spans="1:17" ht="15.75" customHeight="1">
      <c r="A2270" s="37">
        <v>1135759</v>
      </c>
      <c r="B2270" s="28" t="s">
        <v>12</v>
      </c>
      <c r="C2270" s="28" t="s">
        <v>4193</v>
      </c>
      <c r="D2270" s="86">
        <v>712</v>
      </c>
      <c r="E2270" s="104">
        <f t="shared" si="52"/>
        <v>612.31999999999994</v>
      </c>
      <c r="F2270" s="28" t="s">
        <v>13</v>
      </c>
      <c r="G2270" s="28" t="s">
        <v>4126</v>
      </c>
      <c r="H2270" s="37">
        <v>19161</v>
      </c>
      <c r="I2270" s="12"/>
      <c r="J2270" s="12"/>
      <c r="K2270" s="12"/>
      <c r="L2270" s="12"/>
      <c r="M2270" s="12"/>
      <c r="N2270" s="12"/>
      <c r="O2270" s="12"/>
      <c r="P2270" s="12"/>
      <c r="Q2270" s="12"/>
    </row>
    <row r="2271" spans="1:17" ht="15.75" customHeight="1">
      <c r="A2271" s="37">
        <v>1135760</v>
      </c>
      <c r="B2271" s="28" t="s">
        <v>12</v>
      </c>
      <c r="C2271" s="28" t="s">
        <v>4194</v>
      </c>
      <c r="D2271" s="86">
        <v>323</v>
      </c>
      <c r="E2271" s="104">
        <f t="shared" si="52"/>
        <v>277.77999999999997</v>
      </c>
      <c r="F2271" s="28" t="s">
        <v>13</v>
      </c>
      <c r="G2271" s="28" t="s">
        <v>4126</v>
      </c>
      <c r="H2271" s="37">
        <v>19169</v>
      </c>
      <c r="I2271" s="12"/>
      <c r="J2271" s="12"/>
      <c r="K2271" s="12"/>
      <c r="L2271" s="12"/>
      <c r="M2271" s="12"/>
      <c r="N2271" s="12"/>
      <c r="O2271" s="12"/>
      <c r="P2271" s="12"/>
      <c r="Q2271" s="12"/>
    </row>
    <row r="2272" spans="1:17" ht="15.75" customHeight="1">
      <c r="A2272" s="37">
        <v>1135761</v>
      </c>
      <c r="B2272" s="28" t="s">
        <v>12</v>
      </c>
      <c r="C2272" s="28" t="s">
        <v>4195</v>
      </c>
      <c r="D2272" s="86">
        <v>788</v>
      </c>
      <c r="E2272" s="104">
        <f t="shared" si="52"/>
        <v>677.68</v>
      </c>
      <c r="F2272" s="28" t="s">
        <v>13</v>
      </c>
      <c r="G2272" s="28" t="s">
        <v>4126</v>
      </c>
      <c r="H2272" s="37">
        <v>1933</v>
      </c>
      <c r="I2272" s="12"/>
      <c r="J2272" s="12"/>
      <c r="K2272" s="12"/>
      <c r="L2272" s="12"/>
      <c r="M2272" s="12"/>
      <c r="N2272" s="12"/>
      <c r="O2272" s="12"/>
      <c r="P2272" s="12"/>
      <c r="Q2272" s="12"/>
    </row>
    <row r="2273" spans="1:17" ht="15.75" customHeight="1">
      <c r="A2273" s="37">
        <v>1135762</v>
      </c>
      <c r="B2273" s="28" t="s">
        <v>12</v>
      </c>
      <c r="C2273" s="28" t="s">
        <v>4196</v>
      </c>
      <c r="D2273" s="86">
        <v>87</v>
      </c>
      <c r="E2273" s="104">
        <f t="shared" si="52"/>
        <v>74.819999999999993</v>
      </c>
      <c r="F2273" s="28" t="s">
        <v>13</v>
      </c>
      <c r="G2273" s="28" t="s">
        <v>4126</v>
      </c>
      <c r="H2273" s="37">
        <v>2000</v>
      </c>
      <c r="I2273" s="12"/>
      <c r="J2273" s="12"/>
      <c r="K2273" s="12"/>
      <c r="L2273" s="12"/>
      <c r="M2273" s="12"/>
      <c r="N2273" s="12"/>
      <c r="O2273" s="12"/>
      <c r="P2273" s="12"/>
      <c r="Q2273" s="12"/>
    </row>
    <row r="2274" spans="1:17" ht="15.75" customHeight="1">
      <c r="A2274" s="37">
        <v>1135763</v>
      </c>
      <c r="B2274" s="28" t="s">
        <v>12</v>
      </c>
      <c r="C2274" s="28" t="s">
        <v>4197</v>
      </c>
      <c r="D2274" s="86">
        <v>85</v>
      </c>
      <c r="E2274" s="104">
        <f t="shared" si="52"/>
        <v>73.099999999999994</v>
      </c>
      <c r="F2274" s="28" t="s">
        <v>13</v>
      </c>
      <c r="G2274" s="28" t="s">
        <v>4126</v>
      </c>
      <c r="H2274" s="37">
        <v>2001</v>
      </c>
      <c r="I2274" s="12"/>
      <c r="J2274" s="12"/>
      <c r="K2274" s="12"/>
      <c r="L2274" s="12"/>
      <c r="M2274" s="12"/>
      <c r="N2274" s="12"/>
      <c r="O2274" s="12"/>
      <c r="P2274" s="12"/>
      <c r="Q2274" s="12"/>
    </row>
    <row r="2275" spans="1:17" ht="15.75" customHeight="1">
      <c r="A2275" s="37">
        <v>1135764</v>
      </c>
      <c r="B2275" s="28" t="s">
        <v>12</v>
      </c>
      <c r="C2275" s="28" t="s">
        <v>4198</v>
      </c>
      <c r="D2275" s="86">
        <v>83</v>
      </c>
      <c r="E2275" s="104">
        <f t="shared" si="52"/>
        <v>71.38</v>
      </c>
      <c r="F2275" s="28" t="s">
        <v>13</v>
      </c>
      <c r="G2275" s="28" t="s">
        <v>4126</v>
      </c>
      <c r="H2275" s="37">
        <v>2002</v>
      </c>
      <c r="I2275" s="12"/>
      <c r="J2275" s="12"/>
      <c r="K2275" s="12"/>
      <c r="L2275" s="12"/>
      <c r="M2275" s="12"/>
      <c r="N2275" s="12"/>
      <c r="O2275" s="12"/>
      <c r="P2275" s="12"/>
      <c r="Q2275" s="12"/>
    </row>
    <row r="2276" spans="1:17" ht="15.75" customHeight="1">
      <c r="A2276" s="37">
        <v>1135765</v>
      </c>
      <c r="B2276" s="28" t="s">
        <v>12</v>
      </c>
      <c r="C2276" s="28" t="s">
        <v>4199</v>
      </c>
      <c r="D2276" s="86">
        <v>77</v>
      </c>
      <c r="E2276" s="104">
        <f t="shared" si="52"/>
        <v>66.22</v>
      </c>
      <c r="F2276" s="28" t="s">
        <v>13</v>
      </c>
      <c r="G2276" s="28" t="s">
        <v>4126</v>
      </c>
      <c r="H2276" s="37">
        <v>2003</v>
      </c>
      <c r="I2276" s="12"/>
      <c r="J2276" s="12"/>
      <c r="K2276" s="12"/>
      <c r="L2276" s="12"/>
      <c r="M2276" s="12"/>
      <c r="N2276" s="12"/>
      <c r="O2276" s="12"/>
      <c r="P2276" s="12"/>
      <c r="Q2276" s="12"/>
    </row>
    <row r="2277" spans="1:17" ht="15.75" customHeight="1">
      <c r="A2277" s="37">
        <v>1135766</v>
      </c>
      <c r="B2277" s="28" t="s">
        <v>12</v>
      </c>
      <c r="C2277" s="28" t="s">
        <v>4200</v>
      </c>
      <c r="D2277" s="86">
        <v>66</v>
      </c>
      <c r="E2277" s="104">
        <f t="shared" si="52"/>
        <v>56.76</v>
      </c>
      <c r="F2277" s="28" t="s">
        <v>13</v>
      </c>
      <c r="G2277" s="28" t="s">
        <v>4126</v>
      </c>
      <c r="H2277" s="37">
        <v>2012</v>
      </c>
      <c r="I2277" s="12"/>
      <c r="J2277" s="12"/>
      <c r="K2277" s="12"/>
      <c r="L2277" s="12"/>
      <c r="M2277" s="12"/>
      <c r="N2277" s="12"/>
      <c r="O2277" s="12"/>
      <c r="P2277" s="12"/>
      <c r="Q2277" s="12"/>
    </row>
    <row r="2278" spans="1:17" ht="15.75" customHeight="1">
      <c r="A2278" s="37">
        <v>1135767</v>
      </c>
      <c r="B2278" s="28" t="s">
        <v>12</v>
      </c>
      <c r="C2278" s="28" t="s">
        <v>4201</v>
      </c>
      <c r="D2278" s="86">
        <v>256</v>
      </c>
      <c r="E2278" s="104">
        <f t="shared" si="52"/>
        <v>220.16</v>
      </c>
      <c r="F2278" s="28" t="s">
        <v>13</v>
      </c>
      <c r="G2278" s="28" t="s">
        <v>4126</v>
      </c>
      <c r="H2278" s="37">
        <v>2022</v>
      </c>
      <c r="I2278" s="12"/>
      <c r="J2278" s="12"/>
      <c r="K2278" s="12"/>
      <c r="L2278" s="12"/>
      <c r="M2278" s="12"/>
      <c r="N2278" s="12"/>
      <c r="O2278" s="12"/>
      <c r="P2278" s="12"/>
      <c r="Q2278" s="12"/>
    </row>
    <row r="2279" spans="1:17" ht="15.75" customHeight="1">
      <c r="A2279" s="37">
        <v>1135768</v>
      </c>
      <c r="B2279" s="28" t="s">
        <v>12</v>
      </c>
      <c r="C2279" s="28" t="s">
        <v>4202</v>
      </c>
      <c r="D2279" s="86">
        <v>1146</v>
      </c>
      <c r="E2279" s="104">
        <f t="shared" si="52"/>
        <v>985.56</v>
      </c>
      <c r="F2279" s="28" t="s">
        <v>13</v>
      </c>
      <c r="G2279" s="28" t="s">
        <v>4126</v>
      </c>
      <c r="H2279" s="37">
        <v>20919</v>
      </c>
      <c r="I2279" s="12"/>
      <c r="J2279" s="12"/>
      <c r="K2279" s="12"/>
      <c r="L2279" s="12"/>
      <c r="M2279" s="12"/>
      <c r="N2279" s="12"/>
      <c r="O2279" s="12"/>
      <c r="P2279" s="12"/>
      <c r="Q2279" s="12"/>
    </row>
    <row r="2280" spans="1:17" ht="15.75" customHeight="1">
      <c r="A2280" s="37">
        <v>1135769</v>
      </c>
      <c r="B2280" s="28" t="s">
        <v>12</v>
      </c>
      <c r="C2280" s="28" t="s">
        <v>4203</v>
      </c>
      <c r="D2280" s="86">
        <v>517</v>
      </c>
      <c r="E2280" s="104">
        <f t="shared" si="52"/>
        <v>444.62</v>
      </c>
      <c r="F2280" s="28" t="s">
        <v>13</v>
      </c>
      <c r="G2280" s="28" t="s">
        <v>4126</v>
      </c>
      <c r="H2280" s="37">
        <v>21001</v>
      </c>
      <c r="I2280" s="12"/>
      <c r="J2280" s="12"/>
      <c r="K2280" s="12"/>
      <c r="L2280" s="12"/>
      <c r="M2280" s="12"/>
      <c r="N2280" s="12"/>
      <c r="O2280" s="12"/>
      <c r="P2280" s="12"/>
      <c r="Q2280" s="12"/>
    </row>
    <row r="2281" spans="1:17" ht="15.75" customHeight="1">
      <c r="A2281" s="37">
        <v>1135770</v>
      </c>
      <c r="B2281" s="28" t="s">
        <v>12</v>
      </c>
      <c r="C2281" s="28" t="s">
        <v>4204</v>
      </c>
      <c r="D2281" s="86">
        <v>446</v>
      </c>
      <c r="E2281" s="104">
        <f t="shared" si="52"/>
        <v>383.56</v>
      </c>
      <c r="F2281" s="28" t="s">
        <v>13</v>
      </c>
      <c r="G2281" s="28" t="s">
        <v>4126</v>
      </c>
      <c r="H2281" s="37">
        <v>21011</v>
      </c>
      <c r="I2281" s="12"/>
      <c r="J2281" s="12"/>
      <c r="K2281" s="12"/>
      <c r="L2281" s="12"/>
      <c r="M2281" s="12"/>
      <c r="N2281" s="12"/>
      <c r="O2281" s="12"/>
      <c r="P2281" s="12"/>
      <c r="Q2281" s="12"/>
    </row>
    <row r="2282" spans="1:17" ht="15.75" customHeight="1">
      <c r="A2282" s="37">
        <v>1135771</v>
      </c>
      <c r="B2282" s="28" t="s">
        <v>12</v>
      </c>
      <c r="C2282" s="28" t="s">
        <v>4205</v>
      </c>
      <c r="D2282" s="86">
        <v>484</v>
      </c>
      <c r="E2282" s="104">
        <f t="shared" si="52"/>
        <v>416.24</v>
      </c>
      <c r="F2282" s="28" t="s">
        <v>13</v>
      </c>
      <c r="G2282" s="28" t="s">
        <v>4126</v>
      </c>
      <c r="H2282" s="37">
        <v>21021</v>
      </c>
      <c r="I2282" s="12"/>
      <c r="J2282" s="12"/>
      <c r="K2282" s="12"/>
      <c r="L2282" s="12"/>
      <c r="M2282" s="12"/>
      <c r="N2282" s="12"/>
      <c r="O2282" s="12"/>
      <c r="P2282" s="12"/>
      <c r="Q2282" s="12"/>
    </row>
    <row r="2283" spans="1:17" ht="15.75" customHeight="1">
      <c r="A2283" s="37">
        <v>1135772</v>
      </c>
      <c r="B2283" s="28" t="s">
        <v>12</v>
      </c>
      <c r="C2283" s="28" t="s">
        <v>4206</v>
      </c>
      <c r="D2283" s="86">
        <v>528</v>
      </c>
      <c r="E2283" s="104">
        <f t="shared" si="52"/>
        <v>454.08</v>
      </c>
      <c r="F2283" s="28" t="s">
        <v>13</v>
      </c>
      <c r="G2283" s="28" t="s">
        <v>4126</v>
      </c>
      <c r="H2283" s="37">
        <v>21088</v>
      </c>
      <c r="I2283" s="12"/>
      <c r="J2283" s="12"/>
      <c r="K2283" s="12"/>
      <c r="L2283" s="12"/>
      <c r="M2283" s="12"/>
      <c r="N2283" s="12"/>
      <c r="O2283" s="12"/>
      <c r="P2283" s="12"/>
      <c r="Q2283" s="12"/>
    </row>
    <row r="2284" spans="1:17" ht="15.75" customHeight="1">
      <c r="A2284" s="37">
        <v>1135773</v>
      </c>
      <c r="B2284" s="28" t="s">
        <v>12</v>
      </c>
      <c r="C2284" s="28" t="s">
        <v>4207</v>
      </c>
      <c r="D2284" s="86">
        <v>372</v>
      </c>
      <c r="E2284" s="104">
        <f t="shared" si="52"/>
        <v>319.92</v>
      </c>
      <c r="F2284" s="28" t="s">
        <v>13</v>
      </c>
      <c r="G2284" s="28" t="s">
        <v>4126</v>
      </c>
      <c r="H2284" s="37">
        <v>21091</v>
      </c>
      <c r="I2284" s="12"/>
      <c r="J2284" s="12"/>
      <c r="K2284" s="12"/>
      <c r="L2284" s="12"/>
      <c r="M2284" s="12"/>
      <c r="N2284" s="12"/>
      <c r="O2284" s="12"/>
      <c r="P2284" s="12"/>
      <c r="Q2284" s="12"/>
    </row>
    <row r="2285" spans="1:17" ht="15.75" customHeight="1">
      <c r="A2285" s="37">
        <v>1135774</v>
      </c>
      <c r="B2285" s="28" t="s">
        <v>12</v>
      </c>
      <c r="C2285" s="28" t="s">
        <v>4208</v>
      </c>
      <c r="D2285" s="86">
        <v>377</v>
      </c>
      <c r="E2285" s="104">
        <f t="shared" si="52"/>
        <v>324.21999999999997</v>
      </c>
      <c r="F2285" s="28" t="s">
        <v>13</v>
      </c>
      <c r="G2285" s="28" t="s">
        <v>4126</v>
      </c>
      <c r="H2285" s="37">
        <v>21092</v>
      </c>
      <c r="I2285" s="12"/>
      <c r="J2285" s="12"/>
      <c r="K2285" s="12"/>
      <c r="L2285" s="12"/>
      <c r="M2285" s="12"/>
      <c r="N2285" s="12"/>
      <c r="O2285" s="12"/>
      <c r="P2285" s="12"/>
      <c r="Q2285" s="12"/>
    </row>
    <row r="2286" spans="1:17" ht="15.75" customHeight="1">
      <c r="A2286" s="37">
        <v>1135775</v>
      </c>
      <c r="B2286" s="28" t="s">
        <v>12</v>
      </c>
      <c r="C2286" s="28" t="s">
        <v>4209</v>
      </c>
      <c r="D2286" s="86">
        <v>376</v>
      </c>
      <c r="E2286" s="104">
        <f t="shared" si="52"/>
        <v>323.36</v>
      </c>
      <c r="F2286" s="28" t="s">
        <v>13</v>
      </c>
      <c r="G2286" s="28" t="s">
        <v>4126</v>
      </c>
      <c r="H2286" s="37">
        <v>21096</v>
      </c>
      <c r="I2286" s="12"/>
      <c r="J2286" s="12"/>
      <c r="K2286" s="12"/>
      <c r="L2286" s="12"/>
      <c r="M2286" s="12"/>
      <c r="N2286" s="12"/>
      <c r="O2286" s="12"/>
      <c r="P2286" s="12"/>
      <c r="Q2286" s="12"/>
    </row>
    <row r="2287" spans="1:17" ht="15.75" customHeight="1">
      <c r="A2287" s="37">
        <v>1135776</v>
      </c>
      <c r="B2287" s="28" t="s">
        <v>12</v>
      </c>
      <c r="C2287" s="28" t="s">
        <v>4210</v>
      </c>
      <c r="D2287" s="86">
        <v>484</v>
      </c>
      <c r="E2287" s="104">
        <f t="shared" si="52"/>
        <v>416.24</v>
      </c>
      <c r="F2287" s="28" t="s">
        <v>13</v>
      </c>
      <c r="G2287" s="28" t="s">
        <v>4126</v>
      </c>
      <c r="H2287" s="37">
        <v>21100</v>
      </c>
      <c r="I2287" s="12"/>
      <c r="J2287" s="12"/>
      <c r="K2287" s="12"/>
      <c r="L2287" s="12"/>
      <c r="M2287" s="12"/>
      <c r="N2287" s="12"/>
      <c r="O2287" s="12"/>
      <c r="P2287" s="12"/>
      <c r="Q2287" s="12"/>
    </row>
    <row r="2288" spans="1:17" ht="15.75" customHeight="1">
      <c r="A2288" s="37">
        <v>1135777</v>
      </c>
      <c r="B2288" s="28" t="s">
        <v>12</v>
      </c>
      <c r="C2288" s="28" t="s">
        <v>4211</v>
      </c>
      <c r="D2288" s="86">
        <v>628</v>
      </c>
      <c r="E2288" s="104">
        <f t="shared" si="52"/>
        <v>540.08000000000004</v>
      </c>
      <c r="F2288" s="29" t="s">
        <v>13</v>
      </c>
      <c r="G2288" s="28" t="s">
        <v>4126</v>
      </c>
      <c r="H2288" s="37">
        <v>21101</v>
      </c>
      <c r="I2288" s="12"/>
      <c r="J2288" s="12"/>
      <c r="K2288" s="12"/>
      <c r="L2288" s="12"/>
      <c r="M2288" s="12"/>
      <c r="N2288" s="12"/>
      <c r="O2288" s="12"/>
      <c r="P2288" s="12"/>
      <c r="Q2288" s="12"/>
    </row>
    <row r="2289" spans="1:17" ht="15.75" customHeight="1">
      <c r="A2289" s="37">
        <v>1135778</v>
      </c>
      <c r="B2289" s="28" t="s">
        <v>12</v>
      </c>
      <c r="C2289" s="28" t="s">
        <v>4212</v>
      </c>
      <c r="D2289" s="86">
        <v>598</v>
      </c>
      <c r="E2289" s="104">
        <f t="shared" si="52"/>
        <v>514.28</v>
      </c>
      <c r="F2289" s="28" t="s">
        <v>13</v>
      </c>
      <c r="G2289" s="28" t="s">
        <v>4126</v>
      </c>
      <c r="H2289" s="37">
        <v>21102</v>
      </c>
      <c r="I2289" s="12"/>
      <c r="J2289" s="12"/>
      <c r="K2289" s="12"/>
      <c r="L2289" s="12"/>
      <c r="M2289" s="12"/>
      <c r="N2289" s="12"/>
      <c r="O2289" s="12"/>
      <c r="P2289" s="12"/>
      <c r="Q2289" s="12"/>
    </row>
    <row r="2290" spans="1:17" ht="15.75" customHeight="1">
      <c r="A2290" s="37">
        <v>1135779</v>
      </c>
      <c r="B2290" s="28" t="s">
        <v>12</v>
      </c>
      <c r="C2290" s="28" t="s">
        <v>4213</v>
      </c>
      <c r="D2290" s="86">
        <v>556</v>
      </c>
      <c r="E2290" s="104">
        <f t="shared" si="52"/>
        <v>478.15999999999997</v>
      </c>
      <c r="F2290" s="28" t="s">
        <v>13</v>
      </c>
      <c r="G2290" s="28" t="s">
        <v>4126</v>
      </c>
      <c r="H2290" s="37">
        <v>21103</v>
      </c>
      <c r="I2290" s="12"/>
      <c r="J2290" s="12"/>
      <c r="K2290" s="12"/>
      <c r="L2290" s="12"/>
      <c r="M2290" s="12"/>
      <c r="N2290" s="12"/>
      <c r="O2290" s="12"/>
      <c r="P2290" s="12"/>
      <c r="Q2290" s="12"/>
    </row>
    <row r="2291" spans="1:17" ht="15.75" customHeight="1">
      <c r="A2291" s="37">
        <v>1135780</v>
      </c>
      <c r="B2291" s="28" t="s">
        <v>12</v>
      </c>
      <c r="C2291" s="28" t="s">
        <v>4214</v>
      </c>
      <c r="D2291" s="86">
        <v>26</v>
      </c>
      <c r="E2291" s="104">
        <f t="shared" si="52"/>
        <v>22.36</v>
      </c>
      <c r="F2291" s="28" t="s">
        <v>13</v>
      </c>
      <c r="G2291" s="28" t="s">
        <v>4126</v>
      </c>
      <c r="H2291" s="37">
        <v>21104</v>
      </c>
      <c r="I2291" s="12"/>
      <c r="J2291" s="12"/>
      <c r="K2291" s="12"/>
      <c r="L2291" s="12"/>
      <c r="M2291" s="12"/>
      <c r="N2291" s="12"/>
      <c r="O2291" s="12"/>
      <c r="P2291" s="12"/>
      <c r="Q2291" s="12"/>
    </row>
    <row r="2292" spans="1:17" ht="15.75" customHeight="1">
      <c r="A2292" s="37">
        <v>1135781</v>
      </c>
      <c r="B2292" s="28" t="s">
        <v>12</v>
      </c>
      <c r="C2292" s="28" t="s">
        <v>4215</v>
      </c>
      <c r="D2292" s="86">
        <v>1010</v>
      </c>
      <c r="E2292" s="104">
        <f t="shared" si="52"/>
        <v>868.6</v>
      </c>
      <c r="F2292" s="28" t="s">
        <v>13</v>
      </c>
      <c r="G2292" s="28" t="s">
        <v>4126</v>
      </c>
      <c r="H2292" s="37">
        <v>22074</v>
      </c>
      <c r="I2292" s="12"/>
      <c r="J2292" s="12"/>
      <c r="K2292" s="12"/>
      <c r="L2292" s="12"/>
      <c r="M2292" s="12"/>
      <c r="N2292" s="12"/>
      <c r="O2292" s="12"/>
      <c r="P2292" s="12"/>
      <c r="Q2292" s="12"/>
    </row>
    <row r="2293" spans="1:17" ht="15.75" customHeight="1">
      <c r="A2293" s="37">
        <v>1135782</v>
      </c>
      <c r="B2293" s="28" t="s">
        <v>12</v>
      </c>
      <c r="C2293" s="28" t="s">
        <v>4216</v>
      </c>
      <c r="D2293" s="86">
        <v>732</v>
      </c>
      <c r="E2293" s="104">
        <f t="shared" si="52"/>
        <v>629.52</v>
      </c>
      <c r="F2293" s="28" t="s">
        <v>13</v>
      </c>
      <c r="G2293" s="28" t="s">
        <v>4126</v>
      </c>
      <c r="H2293" s="37">
        <v>22078</v>
      </c>
      <c r="I2293" s="12"/>
      <c r="J2293" s="12"/>
      <c r="K2293" s="12"/>
      <c r="L2293" s="12"/>
      <c r="M2293" s="12"/>
      <c r="N2293" s="12"/>
      <c r="O2293" s="12"/>
      <c r="P2293" s="12"/>
      <c r="Q2293" s="12"/>
    </row>
    <row r="2294" spans="1:17" ht="15.75" customHeight="1">
      <c r="A2294" s="37">
        <v>1135783</v>
      </c>
      <c r="B2294" s="28" t="s">
        <v>12</v>
      </c>
      <c r="C2294" s="28" t="s">
        <v>4217</v>
      </c>
      <c r="D2294" s="86">
        <v>889</v>
      </c>
      <c r="E2294" s="104">
        <f t="shared" si="52"/>
        <v>764.54</v>
      </c>
      <c r="F2294" s="28" t="s">
        <v>13</v>
      </c>
      <c r="G2294" s="28" t="s">
        <v>4126</v>
      </c>
      <c r="H2294" s="37">
        <v>22084</v>
      </c>
      <c r="I2294" s="12"/>
      <c r="J2294" s="12"/>
      <c r="K2294" s="12"/>
      <c r="L2294" s="12"/>
      <c r="M2294" s="12"/>
      <c r="N2294" s="12"/>
      <c r="O2294" s="12"/>
      <c r="P2294" s="12"/>
      <c r="Q2294" s="12"/>
    </row>
    <row r="2295" spans="1:17" ht="15.75" customHeight="1">
      <c r="A2295" s="37">
        <v>1135784</v>
      </c>
      <c r="B2295" s="28" t="s">
        <v>12</v>
      </c>
      <c r="C2295" s="28" t="s">
        <v>4218</v>
      </c>
      <c r="D2295" s="86">
        <v>613</v>
      </c>
      <c r="E2295" s="104">
        <f t="shared" si="52"/>
        <v>527.17999999999995</v>
      </c>
      <c r="F2295" s="28" t="s">
        <v>13</v>
      </c>
      <c r="G2295" s="28" t="s">
        <v>4126</v>
      </c>
      <c r="H2295" s="37">
        <v>22088</v>
      </c>
      <c r="I2295" s="12"/>
      <c r="J2295" s="12"/>
      <c r="K2295" s="12"/>
      <c r="L2295" s="12"/>
      <c r="M2295" s="12"/>
      <c r="N2295" s="12"/>
      <c r="O2295" s="12"/>
      <c r="P2295" s="12"/>
      <c r="Q2295" s="12"/>
    </row>
    <row r="2296" spans="1:17" ht="15.75" customHeight="1">
      <c r="A2296" s="37">
        <v>1135785</v>
      </c>
      <c r="B2296" s="28" t="s">
        <v>12</v>
      </c>
      <c r="C2296" s="28" t="s">
        <v>4219</v>
      </c>
      <c r="D2296" s="86">
        <v>1134</v>
      </c>
      <c r="E2296" s="104">
        <f t="shared" si="52"/>
        <v>975.24</v>
      </c>
      <c r="F2296" s="28" t="s">
        <v>13</v>
      </c>
      <c r="G2296" s="28" t="s">
        <v>4126</v>
      </c>
      <c r="H2296" s="37">
        <v>22238</v>
      </c>
      <c r="I2296" s="12"/>
      <c r="J2296" s="12"/>
      <c r="K2296" s="12"/>
      <c r="L2296" s="12"/>
      <c r="M2296" s="12"/>
      <c r="N2296" s="12"/>
      <c r="O2296" s="12"/>
      <c r="P2296" s="12"/>
      <c r="Q2296" s="12"/>
    </row>
    <row r="2297" spans="1:17" ht="15.75" customHeight="1">
      <c r="A2297" s="37">
        <v>1135786</v>
      </c>
      <c r="B2297" s="28" t="s">
        <v>12</v>
      </c>
      <c r="C2297" s="28" t="s">
        <v>4220</v>
      </c>
      <c r="D2297" s="86">
        <v>970</v>
      </c>
      <c r="E2297" s="104">
        <f t="shared" si="52"/>
        <v>834.19999999999993</v>
      </c>
      <c r="F2297" s="28" t="s">
        <v>13</v>
      </c>
      <c r="G2297" s="28" t="s">
        <v>4126</v>
      </c>
      <c r="H2297" s="37">
        <v>22248</v>
      </c>
      <c r="I2297" s="12"/>
      <c r="J2297" s="12"/>
      <c r="K2297" s="12"/>
      <c r="L2297" s="12"/>
      <c r="M2297" s="12"/>
      <c r="N2297" s="12"/>
      <c r="O2297" s="12"/>
      <c r="P2297" s="12"/>
      <c r="Q2297" s="12"/>
    </row>
    <row r="2298" spans="1:17" ht="15.75" customHeight="1">
      <c r="A2298" s="37">
        <v>1135787</v>
      </c>
      <c r="B2298" s="28" t="s">
        <v>12</v>
      </c>
      <c r="C2298" s="28" t="s">
        <v>4221</v>
      </c>
      <c r="D2298" s="86">
        <v>1343</v>
      </c>
      <c r="E2298" s="104">
        <f t="shared" si="52"/>
        <v>1154.98</v>
      </c>
      <c r="F2298" s="28" t="s">
        <v>13</v>
      </c>
      <c r="G2298" s="28" t="s">
        <v>4126</v>
      </c>
      <c r="H2298" s="37">
        <v>22318</v>
      </c>
      <c r="I2298" s="12"/>
      <c r="J2298" s="12"/>
      <c r="K2298" s="12"/>
      <c r="L2298" s="12"/>
      <c r="M2298" s="12"/>
      <c r="N2298" s="12"/>
      <c r="O2298" s="12"/>
      <c r="P2298" s="12"/>
      <c r="Q2298" s="12"/>
    </row>
    <row r="2299" spans="1:17" ht="15.75" customHeight="1">
      <c r="A2299" s="37">
        <v>1135788</v>
      </c>
      <c r="B2299" s="28" t="s">
        <v>12</v>
      </c>
      <c r="C2299" s="28" t="s">
        <v>4222</v>
      </c>
      <c r="D2299" s="86">
        <v>1157</v>
      </c>
      <c r="E2299" s="104">
        <f t="shared" si="52"/>
        <v>995.02</v>
      </c>
      <c r="F2299" s="28" t="s">
        <v>13</v>
      </c>
      <c r="G2299" s="28" t="s">
        <v>4126</v>
      </c>
      <c r="H2299" s="37">
        <v>22328</v>
      </c>
      <c r="I2299" s="12"/>
      <c r="J2299" s="12"/>
      <c r="K2299" s="12"/>
      <c r="L2299" s="12"/>
      <c r="M2299" s="12"/>
      <c r="N2299" s="12"/>
      <c r="O2299" s="12"/>
      <c r="P2299" s="12"/>
      <c r="Q2299" s="12"/>
    </row>
    <row r="2300" spans="1:17" ht="15.75" customHeight="1">
      <c r="A2300" s="37">
        <v>1135789</v>
      </c>
      <c r="B2300" s="28" t="s">
        <v>12</v>
      </c>
      <c r="C2300" s="28" t="s">
        <v>4223</v>
      </c>
      <c r="D2300" s="86">
        <v>463</v>
      </c>
      <c r="E2300" s="104">
        <f t="shared" si="52"/>
        <v>398.18</v>
      </c>
      <c r="F2300" s="28" t="s">
        <v>13</v>
      </c>
      <c r="G2300" s="28" t="s">
        <v>4126</v>
      </c>
      <c r="H2300" s="37">
        <v>22578</v>
      </c>
      <c r="I2300" s="12"/>
      <c r="J2300" s="12"/>
      <c r="K2300" s="12"/>
      <c r="L2300" s="12"/>
      <c r="M2300" s="12"/>
      <c r="N2300" s="12"/>
      <c r="O2300" s="12"/>
      <c r="P2300" s="12"/>
      <c r="Q2300" s="12"/>
    </row>
    <row r="2301" spans="1:17" ht="15.75" customHeight="1">
      <c r="A2301" s="37">
        <v>1135792</v>
      </c>
      <c r="B2301" s="28" t="s">
        <v>12</v>
      </c>
      <c r="C2301" s="28" t="s">
        <v>4224</v>
      </c>
      <c r="D2301" s="86">
        <v>456</v>
      </c>
      <c r="E2301" s="104">
        <f t="shared" si="52"/>
        <v>392.15999999999997</v>
      </c>
      <c r="F2301" s="28" t="s">
        <v>13</v>
      </c>
      <c r="G2301" s="28" t="s">
        <v>4126</v>
      </c>
      <c r="H2301" s="37">
        <v>22668</v>
      </c>
      <c r="I2301" s="12"/>
      <c r="J2301" s="12"/>
      <c r="K2301" s="12"/>
      <c r="L2301" s="12"/>
      <c r="M2301" s="12"/>
      <c r="N2301" s="12"/>
      <c r="O2301" s="12"/>
      <c r="P2301" s="12"/>
      <c r="Q2301" s="12"/>
    </row>
    <row r="2302" spans="1:17" ht="15.75" customHeight="1">
      <c r="A2302" s="37">
        <v>1135793</v>
      </c>
      <c r="B2302" s="28" t="s">
        <v>12</v>
      </c>
      <c r="C2302" s="28" t="s">
        <v>4225</v>
      </c>
      <c r="D2302" s="86">
        <v>1010</v>
      </c>
      <c r="E2302" s="104">
        <f t="shared" si="52"/>
        <v>868.6</v>
      </c>
      <c r="F2302" s="28" t="s">
        <v>13</v>
      </c>
      <c r="G2302" s="28" t="s">
        <v>4126</v>
      </c>
      <c r="H2302" s="37">
        <v>22731</v>
      </c>
      <c r="I2302" s="12"/>
      <c r="J2302" s="12"/>
      <c r="K2302" s="12"/>
      <c r="L2302" s="12"/>
      <c r="M2302" s="12"/>
      <c r="N2302" s="12"/>
      <c r="O2302" s="12"/>
      <c r="P2302" s="12"/>
      <c r="Q2302" s="12"/>
    </row>
    <row r="2303" spans="1:17" ht="15.75" customHeight="1">
      <c r="A2303" s="37">
        <v>1135794</v>
      </c>
      <c r="B2303" s="28" t="s">
        <v>12</v>
      </c>
      <c r="C2303" s="28" t="s">
        <v>4226</v>
      </c>
      <c r="D2303" s="86">
        <v>727</v>
      </c>
      <c r="E2303" s="104">
        <f t="shared" si="52"/>
        <v>625.22</v>
      </c>
      <c r="F2303" s="28" t="s">
        <v>13</v>
      </c>
      <c r="G2303" s="28" t="s">
        <v>4126</v>
      </c>
      <c r="H2303" s="37">
        <v>22738</v>
      </c>
      <c r="I2303" s="12"/>
      <c r="J2303" s="12"/>
      <c r="K2303" s="12"/>
      <c r="L2303" s="12"/>
      <c r="M2303" s="12"/>
      <c r="N2303" s="12"/>
      <c r="O2303" s="12"/>
      <c r="P2303" s="12"/>
      <c r="Q2303" s="12"/>
    </row>
    <row r="2304" spans="1:17" ht="15.75" customHeight="1">
      <c r="A2304" s="37">
        <v>1135795</v>
      </c>
      <c r="B2304" s="28" t="s">
        <v>12</v>
      </c>
      <c r="C2304" s="28" t="s">
        <v>4227</v>
      </c>
      <c r="D2304" s="86">
        <v>868</v>
      </c>
      <c r="E2304" s="104">
        <f t="shared" si="52"/>
        <v>746.48</v>
      </c>
      <c r="F2304" s="28" t="s">
        <v>13</v>
      </c>
      <c r="G2304" s="28" t="s">
        <v>4126</v>
      </c>
      <c r="H2304" s="37">
        <v>22741</v>
      </c>
      <c r="I2304" s="12"/>
      <c r="J2304" s="12"/>
      <c r="K2304" s="12"/>
      <c r="L2304" s="12"/>
      <c r="M2304" s="12"/>
      <c r="N2304" s="12"/>
      <c r="O2304" s="12"/>
      <c r="P2304" s="12"/>
      <c r="Q2304" s="12"/>
    </row>
    <row r="2305" spans="1:17" ht="15.75" customHeight="1">
      <c r="A2305" s="37">
        <v>1135796</v>
      </c>
      <c r="B2305" s="28" t="s">
        <v>12</v>
      </c>
      <c r="C2305" s="28" t="s">
        <v>4228</v>
      </c>
      <c r="D2305" s="86">
        <v>576</v>
      </c>
      <c r="E2305" s="104">
        <f t="shared" si="52"/>
        <v>495.36</v>
      </c>
      <c r="F2305" s="28" t="s">
        <v>13</v>
      </c>
      <c r="G2305" s="28" t="s">
        <v>4126</v>
      </c>
      <c r="H2305" s="37">
        <v>22748</v>
      </c>
      <c r="I2305" s="12"/>
      <c r="J2305" s="12"/>
      <c r="K2305" s="12"/>
      <c r="L2305" s="12"/>
      <c r="M2305" s="12"/>
      <c r="N2305" s="12"/>
      <c r="O2305" s="12"/>
      <c r="P2305" s="12"/>
      <c r="Q2305" s="12"/>
    </row>
    <row r="2306" spans="1:17" ht="15.75" customHeight="1">
      <c r="A2306" s="37">
        <v>1135797</v>
      </c>
      <c r="B2306" s="28" t="s">
        <v>12</v>
      </c>
      <c r="C2306" s="28" t="s">
        <v>4229</v>
      </c>
      <c r="D2306" s="86">
        <v>1200</v>
      </c>
      <c r="E2306" s="104">
        <f t="shared" si="52"/>
        <v>1032</v>
      </c>
      <c r="F2306" s="28" t="s">
        <v>13</v>
      </c>
      <c r="G2306" s="28" t="s">
        <v>4126</v>
      </c>
      <c r="H2306" s="37">
        <v>22811</v>
      </c>
      <c r="I2306" s="12"/>
      <c r="J2306" s="12"/>
      <c r="K2306" s="12"/>
      <c r="L2306" s="12"/>
      <c r="M2306" s="12"/>
      <c r="N2306" s="12"/>
      <c r="O2306" s="12"/>
      <c r="P2306" s="12"/>
      <c r="Q2306" s="12"/>
    </row>
    <row r="2307" spans="1:17" ht="15.75" customHeight="1">
      <c r="A2307" s="37">
        <v>1135798</v>
      </c>
      <c r="B2307" s="28" t="s">
        <v>12</v>
      </c>
      <c r="C2307" s="28" t="s">
        <v>4230</v>
      </c>
      <c r="D2307" s="86">
        <v>845</v>
      </c>
      <c r="E2307" s="104">
        <f t="shared" si="52"/>
        <v>726.7</v>
      </c>
      <c r="F2307" s="28" t="s">
        <v>13</v>
      </c>
      <c r="G2307" s="28" t="s">
        <v>4126</v>
      </c>
      <c r="H2307" s="37">
        <v>22818</v>
      </c>
      <c r="I2307" s="12"/>
      <c r="J2307" s="12"/>
      <c r="K2307" s="12"/>
      <c r="L2307" s="12"/>
      <c r="M2307" s="12"/>
      <c r="N2307" s="12"/>
      <c r="O2307" s="12"/>
      <c r="P2307" s="12"/>
      <c r="Q2307" s="12"/>
    </row>
    <row r="2308" spans="1:17" ht="15.75" customHeight="1">
      <c r="A2308" s="37">
        <v>1135799</v>
      </c>
      <c r="B2308" s="28" t="s">
        <v>12</v>
      </c>
      <c r="C2308" s="28" t="s">
        <v>4231</v>
      </c>
      <c r="D2308" s="86">
        <v>678</v>
      </c>
      <c r="E2308" s="104">
        <f t="shared" si="52"/>
        <v>583.08000000000004</v>
      </c>
      <c r="F2308" s="28" t="s">
        <v>13</v>
      </c>
      <c r="G2308" s="28" t="s">
        <v>4126</v>
      </c>
      <c r="H2308" s="37">
        <v>22828</v>
      </c>
      <c r="I2308" s="12"/>
      <c r="J2308" s="12"/>
      <c r="K2308" s="12"/>
      <c r="L2308" s="12"/>
      <c r="M2308" s="12"/>
      <c r="N2308" s="12"/>
      <c r="O2308" s="12"/>
      <c r="P2308" s="12"/>
      <c r="Q2308" s="12"/>
    </row>
    <row r="2309" spans="1:17" ht="15.75" customHeight="1">
      <c r="A2309" s="37">
        <v>1135800</v>
      </c>
      <c r="B2309" s="28" t="s">
        <v>12</v>
      </c>
      <c r="C2309" s="28" t="s">
        <v>4232</v>
      </c>
      <c r="D2309" s="86">
        <v>239</v>
      </c>
      <c r="E2309" s="104">
        <f t="shared" si="52"/>
        <v>205.54</v>
      </c>
      <c r="F2309" s="28" t="s">
        <v>13</v>
      </c>
      <c r="G2309" s="28" t="s">
        <v>4126</v>
      </c>
      <c r="H2309" s="37">
        <v>23405</v>
      </c>
      <c r="I2309" s="12"/>
      <c r="J2309" s="12"/>
      <c r="K2309" s="12"/>
      <c r="L2309" s="12"/>
      <c r="M2309" s="12"/>
      <c r="N2309" s="12"/>
      <c r="O2309" s="12"/>
      <c r="P2309" s="12"/>
      <c r="Q2309" s="12"/>
    </row>
    <row r="2310" spans="1:17" ht="15.75" customHeight="1">
      <c r="A2310" s="37">
        <v>1135801</v>
      </c>
      <c r="B2310" s="28" t="s">
        <v>12</v>
      </c>
      <c r="C2310" s="28" t="s">
        <v>4233</v>
      </c>
      <c r="D2310" s="86">
        <v>239</v>
      </c>
      <c r="E2310" s="104">
        <f t="shared" si="52"/>
        <v>205.54</v>
      </c>
      <c r="F2310" s="28" t="s">
        <v>13</v>
      </c>
      <c r="G2310" s="28" t="s">
        <v>4126</v>
      </c>
      <c r="H2310" s="37">
        <v>23408</v>
      </c>
      <c r="I2310" s="12"/>
      <c r="J2310" s="12"/>
      <c r="K2310" s="12"/>
      <c r="L2310" s="12"/>
      <c r="M2310" s="12"/>
      <c r="N2310" s="12"/>
      <c r="O2310" s="12"/>
      <c r="P2310" s="12"/>
      <c r="Q2310" s="12"/>
    </row>
    <row r="2311" spans="1:17" ht="15.75" customHeight="1">
      <c r="A2311" s="37">
        <v>1135802</v>
      </c>
      <c r="B2311" s="28" t="s">
        <v>12</v>
      </c>
      <c r="C2311" s="28" t="s">
        <v>4234</v>
      </c>
      <c r="D2311" s="86">
        <v>153</v>
      </c>
      <c r="E2311" s="104">
        <f t="shared" si="52"/>
        <v>131.57999999999998</v>
      </c>
      <c r="F2311" s="28" t="s">
        <v>13</v>
      </c>
      <c r="G2311" s="28" t="s">
        <v>4126</v>
      </c>
      <c r="H2311" s="37">
        <v>23411</v>
      </c>
      <c r="I2311" s="12"/>
      <c r="J2311" s="12"/>
      <c r="K2311" s="12"/>
      <c r="L2311" s="12"/>
      <c r="M2311" s="12"/>
      <c r="N2311" s="12"/>
      <c r="O2311" s="12"/>
      <c r="P2311" s="12"/>
      <c r="Q2311" s="12"/>
    </row>
    <row r="2312" spans="1:17" ht="15.75" customHeight="1">
      <c r="A2312" s="37">
        <v>1135803</v>
      </c>
      <c r="B2312" s="28" t="s">
        <v>12</v>
      </c>
      <c r="C2312" s="28" t="s">
        <v>4235</v>
      </c>
      <c r="D2312" s="86">
        <v>153</v>
      </c>
      <c r="E2312" s="104">
        <f t="shared" si="52"/>
        <v>131.57999999999998</v>
      </c>
      <c r="F2312" s="28" t="s">
        <v>13</v>
      </c>
      <c r="G2312" s="28" t="s">
        <v>4126</v>
      </c>
      <c r="H2312" s="37">
        <v>23413</v>
      </c>
      <c r="I2312" s="12"/>
      <c r="J2312" s="12"/>
      <c r="K2312" s="12"/>
      <c r="L2312" s="12"/>
      <c r="M2312" s="12"/>
      <c r="N2312" s="12"/>
      <c r="O2312" s="12"/>
      <c r="P2312" s="12"/>
      <c r="Q2312" s="12"/>
    </row>
    <row r="2313" spans="1:17" ht="15.75" customHeight="1">
      <c r="A2313" s="37">
        <v>1135804</v>
      </c>
      <c r="B2313" s="28" t="s">
        <v>12</v>
      </c>
      <c r="C2313" s="28" t="s">
        <v>4236</v>
      </c>
      <c r="D2313" s="86">
        <v>153</v>
      </c>
      <c r="E2313" s="104">
        <f t="shared" si="52"/>
        <v>131.57999999999998</v>
      </c>
      <c r="F2313" s="28" t="s">
        <v>13</v>
      </c>
      <c r="G2313" s="28" t="s">
        <v>4126</v>
      </c>
      <c r="H2313" s="37">
        <v>23415</v>
      </c>
      <c r="I2313" s="12"/>
      <c r="J2313" s="12"/>
      <c r="K2313" s="12"/>
      <c r="L2313" s="12"/>
      <c r="M2313" s="12"/>
      <c r="N2313" s="12"/>
      <c r="O2313" s="12"/>
      <c r="P2313" s="12"/>
      <c r="Q2313" s="12"/>
    </row>
    <row r="2314" spans="1:17" ht="15.75" customHeight="1">
      <c r="A2314" s="37">
        <v>1135805</v>
      </c>
      <c r="B2314" s="28" t="s">
        <v>12</v>
      </c>
      <c r="C2314" s="28" t="s">
        <v>4237</v>
      </c>
      <c r="D2314" s="86">
        <v>284</v>
      </c>
      <c r="E2314" s="104">
        <f t="shared" si="52"/>
        <v>244.24</v>
      </c>
      <c r="F2314" s="28" t="s">
        <v>13</v>
      </c>
      <c r="G2314" s="28" t="s">
        <v>4126</v>
      </c>
      <c r="H2314" s="37">
        <v>23512</v>
      </c>
      <c r="I2314" s="12"/>
      <c r="J2314" s="12"/>
      <c r="K2314" s="12"/>
      <c r="L2314" s="12"/>
      <c r="M2314" s="12"/>
      <c r="N2314" s="12"/>
      <c r="O2314" s="12"/>
      <c r="P2314" s="12"/>
      <c r="Q2314" s="12"/>
    </row>
    <row r="2315" spans="1:17" ht="15.75" customHeight="1">
      <c r="A2315" s="37">
        <v>1135806</v>
      </c>
      <c r="B2315" s="28" t="s">
        <v>12</v>
      </c>
      <c r="C2315" s="28" t="s">
        <v>4238</v>
      </c>
      <c r="D2315" s="86">
        <v>437</v>
      </c>
      <c r="E2315" s="104">
        <f t="shared" si="52"/>
        <v>375.82</v>
      </c>
      <c r="F2315" s="28" t="s">
        <v>13</v>
      </c>
      <c r="G2315" s="28" t="s">
        <v>4126</v>
      </c>
      <c r="H2315" s="37">
        <v>23557</v>
      </c>
      <c r="I2315" s="12"/>
      <c r="J2315" s="12"/>
      <c r="K2315" s="12"/>
      <c r="L2315" s="12"/>
      <c r="M2315" s="12"/>
      <c r="N2315" s="12"/>
      <c r="O2315" s="12"/>
      <c r="P2315" s="12"/>
      <c r="Q2315" s="12"/>
    </row>
    <row r="2316" spans="1:17" ht="15.75" customHeight="1">
      <c r="A2316" s="37">
        <v>1135807</v>
      </c>
      <c r="B2316" s="28" t="s">
        <v>12</v>
      </c>
      <c r="C2316" s="28" t="s">
        <v>4239</v>
      </c>
      <c r="D2316" s="86">
        <v>501</v>
      </c>
      <c r="E2316" s="104">
        <f t="shared" si="52"/>
        <v>430.86</v>
      </c>
      <c r="F2316" s="28" t="s">
        <v>13</v>
      </c>
      <c r="G2316" s="28" t="s">
        <v>4126</v>
      </c>
      <c r="H2316" s="37">
        <v>23577</v>
      </c>
      <c r="I2316" s="12"/>
      <c r="J2316" s="12"/>
      <c r="K2316" s="12"/>
      <c r="L2316" s="12"/>
      <c r="M2316" s="12"/>
      <c r="N2316" s="12"/>
      <c r="O2316" s="12"/>
      <c r="P2316" s="12"/>
      <c r="Q2316" s="12"/>
    </row>
    <row r="2317" spans="1:17" ht="15.75" customHeight="1">
      <c r="A2317" s="37">
        <v>1135808</v>
      </c>
      <c r="B2317" s="28" t="s">
        <v>12</v>
      </c>
      <c r="C2317" s="28" t="s">
        <v>4240</v>
      </c>
      <c r="D2317" s="86">
        <v>180</v>
      </c>
      <c r="E2317" s="104">
        <f t="shared" si="52"/>
        <v>154.80000000000001</v>
      </c>
      <c r="F2317" s="28" t="s">
        <v>13</v>
      </c>
      <c r="G2317" s="28" t="s">
        <v>4126</v>
      </c>
      <c r="H2317" s="37">
        <v>23612</v>
      </c>
      <c r="I2317" s="12"/>
      <c r="J2317" s="12"/>
      <c r="K2317" s="12"/>
      <c r="L2317" s="12"/>
      <c r="M2317" s="12"/>
      <c r="N2317" s="12"/>
      <c r="O2317" s="12"/>
      <c r="P2317" s="12"/>
      <c r="Q2317" s="12"/>
    </row>
    <row r="2318" spans="1:17" ht="15.75" customHeight="1">
      <c r="A2318" s="37">
        <v>1135809</v>
      </c>
      <c r="B2318" s="28" t="s">
        <v>12</v>
      </c>
      <c r="C2318" s="28" t="s">
        <v>4241</v>
      </c>
      <c r="D2318" s="86">
        <v>234</v>
      </c>
      <c r="E2318" s="104">
        <f t="shared" si="52"/>
        <v>201.24</v>
      </c>
      <c r="F2318" s="28" t="s">
        <v>13</v>
      </c>
      <c r="G2318" s="28" t="s">
        <v>4126</v>
      </c>
      <c r="H2318" s="37">
        <v>23632</v>
      </c>
      <c r="I2318" s="12"/>
      <c r="J2318" s="12"/>
      <c r="K2318" s="12"/>
      <c r="L2318" s="12"/>
      <c r="M2318" s="12"/>
      <c r="N2318" s="12"/>
      <c r="O2318" s="12"/>
      <c r="P2318" s="12"/>
      <c r="Q2318" s="12"/>
    </row>
    <row r="2319" spans="1:17" ht="15.75" customHeight="1">
      <c r="A2319" s="37">
        <v>1135810</v>
      </c>
      <c r="B2319" s="28" t="s">
        <v>12</v>
      </c>
      <c r="C2319" s="28" t="s">
        <v>4242</v>
      </c>
      <c r="D2319" s="86">
        <v>323</v>
      </c>
      <c r="E2319" s="104">
        <f t="shared" si="52"/>
        <v>277.77999999999997</v>
      </c>
      <c r="F2319" s="28" t="s">
        <v>13</v>
      </c>
      <c r="G2319" s="28" t="s">
        <v>4126</v>
      </c>
      <c r="H2319" s="37">
        <v>23672</v>
      </c>
      <c r="I2319" s="12"/>
      <c r="J2319" s="12"/>
      <c r="K2319" s="12"/>
      <c r="L2319" s="12"/>
      <c r="M2319" s="12"/>
      <c r="N2319" s="12"/>
      <c r="O2319" s="12"/>
      <c r="P2319" s="12"/>
      <c r="Q2319" s="12"/>
    </row>
    <row r="2320" spans="1:17" ht="15.75" customHeight="1">
      <c r="A2320" s="37">
        <v>1135811</v>
      </c>
      <c r="B2320" s="28" t="s">
        <v>12</v>
      </c>
      <c r="C2320" s="28" t="s">
        <v>4243</v>
      </c>
      <c r="D2320" s="86">
        <v>459</v>
      </c>
      <c r="E2320" s="104">
        <f t="shared" si="52"/>
        <v>394.74</v>
      </c>
      <c r="F2320" s="28" t="s">
        <v>13</v>
      </c>
      <c r="G2320" s="28" t="s">
        <v>4126</v>
      </c>
      <c r="H2320" s="37">
        <v>24500</v>
      </c>
      <c r="I2320" s="12"/>
      <c r="J2320" s="12"/>
      <c r="K2320" s="12"/>
      <c r="L2320" s="12"/>
      <c r="M2320" s="12"/>
      <c r="N2320" s="12"/>
      <c r="O2320" s="12"/>
      <c r="P2320" s="12"/>
      <c r="Q2320" s="12"/>
    </row>
    <row r="2321" spans="1:17" ht="15.75" customHeight="1">
      <c r="A2321" s="37">
        <v>1135812</v>
      </c>
      <c r="B2321" s="28" t="s">
        <v>12</v>
      </c>
      <c r="C2321" s="28" t="s">
        <v>4244</v>
      </c>
      <c r="D2321" s="86">
        <v>523</v>
      </c>
      <c r="E2321" s="104">
        <f t="shared" si="52"/>
        <v>449.78</v>
      </c>
      <c r="F2321" s="28" t="s">
        <v>13</v>
      </c>
      <c r="G2321" s="28" t="s">
        <v>4126</v>
      </c>
      <c r="H2321" s="37">
        <v>24510</v>
      </c>
      <c r="I2321" s="12"/>
      <c r="J2321" s="12"/>
      <c r="K2321" s="12"/>
      <c r="L2321" s="12"/>
      <c r="M2321" s="12"/>
      <c r="N2321" s="12"/>
      <c r="O2321" s="12"/>
      <c r="P2321" s="12"/>
      <c r="Q2321" s="12"/>
    </row>
    <row r="2322" spans="1:17" ht="15.75" customHeight="1">
      <c r="A2322" s="37">
        <v>1135813</v>
      </c>
      <c r="B2322" s="28" t="s">
        <v>12</v>
      </c>
      <c r="C2322" s="28" t="s">
        <v>4245</v>
      </c>
      <c r="D2322" s="86">
        <v>421</v>
      </c>
      <c r="E2322" s="104">
        <f t="shared" si="52"/>
        <v>362.06</v>
      </c>
      <c r="F2322" s="28" t="s">
        <v>13</v>
      </c>
      <c r="G2322" s="28" t="s">
        <v>4126</v>
      </c>
      <c r="H2322" s="37">
        <v>24530</v>
      </c>
      <c r="I2322" s="12"/>
      <c r="J2322" s="12"/>
      <c r="K2322" s="12"/>
      <c r="L2322" s="12"/>
      <c r="M2322" s="12"/>
      <c r="N2322" s="12"/>
      <c r="O2322" s="12"/>
      <c r="P2322" s="12"/>
      <c r="Q2322" s="12"/>
    </row>
    <row r="2323" spans="1:17" ht="15.75" customHeight="1">
      <c r="A2323" s="37">
        <v>1135814</v>
      </c>
      <c r="B2323" s="28" t="s">
        <v>12</v>
      </c>
      <c r="C2323" s="28" t="s">
        <v>4246</v>
      </c>
      <c r="D2323" s="86">
        <v>495</v>
      </c>
      <c r="E2323" s="104">
        <f t="shared" si="52"/>
        <v>425.7</v>
      </c>
      <c r="F2323" s="28" t="s">
        <v>13</v>
      </c>
      <c r="G2323" s="28" t="s">
        <v>4126</v>
      </c>
      <c r="H2323" s="37">
        <v>24540</v>
      </c>
      <c r="I2323" s="12"/>
      <c r="J2323" s="12"/>
      <c r="K2323" s="12"/>
      <c r="L2323" s="12"/>
      <c r="M2323" s="12"/>
      <c r="N2323" s="12"/>
      <c r="O2323" s="12"/>
      <c r="P2323" s="12"/>
      <c r="Q2323" s="12"/>
    </row>
    <row r="2324" spans="1:17" ht="15.75" customHeight="1">
      <c r="A2324" s="37">
        <v>1135815</v>
      </c>
      <c r="B2324" s="28" t="s">
        <v>12</v>
      </c>
      <c r="C2324" s="28" t="s">
        <v>4247</v>
      </c>
      <c r="D2324" s="86">
        <v>573</v>
      </c>
      <c r="E2324" s="104">
        <f t="shared" si="52"/>
        <v>492.78</v>
      </c>
      <c r="F2324" s="28" t="s">
        <v>13</v>
      </c>
      <c r="G2324" s="28" t="s">
        <v>4126</v>
      </c>
      <c r="H2324" s="37">
        <v>24550</v>
      </c>
      <c r="I2324" s="12"/>
      <c r="J2324" s="12"/>
      <c r="K2324" s="12"/>
      <c r="L2324" s="12"/>
      <c r="M2324" s="12"/>
      <c r="N2324" s="12"/>
      <c r="O2324" s="12"/>
      <c r="P2324" s="12"/>
      <c r="Q2324" s="12"/>
    </row>
    <row r="2325" spans="1:17" ht="15.75" customHeight="1">
      <c r="A2325" s="37">
        <v>1135816</v>
      </c>
      <c r="B2325" s="28" t="s">
        <v>4189</v>
      </c>
      <c r="C2325" s="28" t="s">
        <v>4248</v>
      </c>
      <c r="D2325" s="86">
        <v>635</v>
      </c>
      <c r="E2325" s="104">
        <f t="shared" si="52"/>
        <v>546.1</v>
      </c>
      <c r="F2325" s="28" t="s">
        <v>13</v>
      </c>
      <c r="G2325" s="28" t="s">
        <v>4126</v>
      </c>
      <c r="H2325" s="37">
        <v>24560</v>
      </c>
      <c r="I2325" s="12"/>
      <c r="J2325" s="12"/>
      <c r="K2325" s="12"/>
      <c r="L2325" s="12"/>
      <c r="M2325" s="12"/>
      <c r="N2325" s="12"/>
      <c r="O2325" s="12"/>
      <c r="P2325" s="12"/>
      <c r="Q2325" s="12"/>
    </row>
    <row r="2326" spans="1:17" ht="15.75" customHeight="1">
      <c r="A2326" s="37">
        <v>1135817</v>
      </c>
      <c r="B2326" s="28" t="s">
        <v>4189</v>
      </c>
      <c r="C2326" s="28" t="s">
        <v>4249</v>
      </c>
      <c r="D2326" s="86">
        <v>696</v>
      </c>
      <c r="E2326" s="104">
        <f t="shared" si="52"/>
        <v>598.55999999999995</v>
      </c>
      <c r="F2326" s="28" t="s">
        <v>13</v>
      </c>
      <c r="G2326" s="28" t="s">
        <v>4126</v>
      </c>
      <c r="H2326" s="37">
        <v>24570</v>
      </c>
      <c r="I2326" s="12"/>
      <c r="J2326" s="12"/>
      <c r="K2326" s="12"/>
      <c r="L2326" s="12"/>
      <c r="M2326" s="12"/>
      <c r="N2326" s="12"/>
      <c r="O2326" s="12"/>
      <c r="P2326" s="12"/>
      <c r="Q2326" s="12"/>
    </row>
    <row r="2327" spans="1:17" ht="15.75" customHeight="1">
      <c r="A2327" s="37">
        <v>1135818</v>
      </c>
      <c r="B2327" s="28" t="s">
        <v>12</v>
      </c>
      <c r="C2327" s="28" t="s">
        <v>4250</v>
      </c>
      <c r="D2327" s="86">
        <v>769</v>
      </c>
      <c r="E2327" s="104">
        <f t="shared" si="52"/>
        <v>661.34</v>
      </c>
      <c r="F2327" s="28" t="s">
        <v>13</v>
      </c>
      <c r="G2327" s="28" t="s">
        <v>4126</v>
      </c>
      <c r="H2327" s="37">
        <v>24580</v>
      </c>
      <c r="I2327" s="12"/>
      <c r="J2327" s="12"/>
      <c r="K2327" s="12"/>
      <c r="L2327" s="12"/>
      <c r="M2327" s="12"/>
      <c r="N2327" s="12"/>
      <c r="O2327" s="12"/>
      <c r="P2327" s="12"/>
      <c r="Q2327" s="12"/>
    </row>
    <row r="2328" spans="1:17" ht="15.75" customHeight="1">
      <c r="A2328" s="37">
        <v>1135819</v>
      </c>
      <c r="B2328" s="28" t="s">
        <v>12</v>
      </c>
      <c r="C2328" s="28" t="s">
        <v>4251</v>
      </c>
      <c r="D2328" s="86">
        <v>969</v>
      </c>
      <c r="E2328" s="104">
        <f t="shared" si="52"/>
        <v>833.34</v>
      </c>
      <c r="F2328" s="28" t="s">
        <v>13</v>
      </c>
      <c r="G2328" s="28" t="s">
        <v>4126</v>
      </c>
      <c r="H2328" s="37">
        <v>24590</v>
      </c>
      <c r="I2328" s="12"/>
      <c r="J2328" s="12"/>
      <c r="K2328" s="12"/>
      <c r="L2328" s="12"/>
      <c r="M2328" s="12"/>
      <c r="N2328" s="12"/>
      <c r="O2328" s="12"/>
      <c r="P2328" s="12"/>
      <c r="Q2328" s="12"/>
    </row>
    <row r="2329" spans="1:17" ht="15.75" customHeight="1">
      <c r="A2329" s="37">
        <v>1135820</v>
      </c>
      <c r="B2329" s="28" t="s">
        <v>4189</v>
      </c>
      <c r="C2329" s="28" t="s">
        <v>4252</v>
      </c>
      <c r="D2329" s="86">
        <v>689</v>
      </c>
      <c r="E2329" s="104">
        <f t="shared" si="52"/>
        <v>592.54</v>
      </c>
      <c r="F2329" s="28" t="s">
        <v>13</v>
      </c>
      <c r="G2329" s="28" t="s">
        <v>4126</v>
      </c>
      <c r="H2329" s="37">
        <v>24600</v>
      </c>
      <c r="I2329" s="12"/>
      <c r="J2329" s="12"/>
      <c r="K2329" s="12"/>
      <c r="L2329" s="12"/>
      <c r="M2329" s="12"/>
      <c r="N2329" s="12"/>
      <c r="O2329" s="12"/>
      <c r="P2329" s="12"/>
      <c r="Q2329" s="12"/>
    </row>
    <row r="2330" spans="1:17" ht="15.75" customHeight="1">
      <c r="A2330" s="37">
        <v>1135821</v>
      </c>
      <c r="B2330" s="28" t="s">
        <v>12</v>
      </c>
      <c r="C2330" s="28" t="s">
        <v>4253</v>
      </c>
      <c r="D2330" s="86">
        <v>466</v>
      </c>
      <c r="E2330" s="104">
        <f t="shared" si="52"/>
        <v>400.76</v>
      </c>
      <c r="F2330" s="28" t="s">
        <v>13</v>
      </c>
      <c r="G2330" s="28" t="s">
        <v>4126</v>
      </c>
      <c r="H2330" s="37">
        <v>25510</v>
      </c>
      <c r="I2330" s="12"/>
      <c r="J2330" s="12"/>
      <c r="K2330" s="12"/>
      <c r="L2330" s="12"/>
      <c r="M2330" s="12"/>
      <c r="N2330" s="12"/>
      <c r="O2330" s="12"/>
      <c r="P2330" s="12"/>
      <c r="Q2330" s="12"/>
    </row>
    <row r="2331" spans="1:17" ht="15.75" customHeight="1">
      <c r="A2331" s="37">
        <v>1135822</v>
      </c>
      <c r="B2331" s="28" t="s">
        <v>12</v>
      </c>
      <c r="C2331" s="28" t="s">
        <v>4254</v>
      </c>
      <c r="D2331" s="86">
        <v>518</v>
      </c>
      <c r="E2331" s="104">
        <f t="shared" si="52"/>
        <v>445.48</v>
      </c>
      <c r="F2331" s="28" t="s">
        <v>13</v>
      </c>
      <c r="G2331" s="28" t="s">
        <v>4126</v>
      </c>
      <c r="H2331" s="37">
        <v>25520</v>
      </c>
      <c r="I2331" s="12"/>
      <c r="J2331" s="12"/>
      <c r="K2331" s="12"/>
      <c r="L2331" s="12"/>
      <c r="M2331" s="12"/>
      <c r="N2331" s="12"/>
      <c r="O2331" s="12"/>
      <c r="P2331" s="12"/>
      <c r="Q2331" s="12"/>
    </row>
    <row r="2332" spans="1:17" ht="15.75" customHeight="1">
      <c r="A2332" s="37">
        <v>1135823</v>
      </c>
      <c r="B2332" s="28" t="s">
        <v>12</v>
      </c>
      <c r="C2332" s="28" t="s">
        <v>4255</v>
      </c>
      <c r="D2332" s="86">
        <v>572</v>
      </c>
      <c r="E2332" s="104">
        <f t="shared" ref="E2332:E2395" si="53">SUM(D2332*0.86)</f>
        <v>491.92</v>
      </c>
      <c r="F2332" s="28" t="s">
        <v>13</v>
      </c>
      <c r="G2332" s="28" t="s">
        <v>4126</v>
      </c>
      <c r="H2332" s="37">
        <v>25530</v>
      </c>
      <c r="I2332" s="12"/>
      <c r="J2332" s="12"/>
      <c r="K2332" s="12"/>
      <c r="L2332" s="12"/>
      <c r="M2332" s="12"/>
      <c r="N2332" s="12"/>
      <c r="O2332" s="12"/>
      <c r="P2332" s="12"/>
      <c r="Q2332" s="12"/>
    </row>
    <row r="2333" spans="1:17" ht="15.75" customHeight="1">
      <c r="A2333" s="37">
        <v>1135824</v>
      </c>
      <c r="B2333" s="28" t="s">
        <v>4189</v>
      </c>
      <c r="C2333" s="28" t="s">
        <v>4256</v>
      </c>
      <c r="D2333" s="86">
        <v>612</v>
      </c>
      <c r="E2333" s="104">
        <f t="shared" si="53"/>
        <v>526.31999999999994</v>
      </c>
      <c r="F2333" s="28" t="s">
        <v>13</v>
      </c>
      <c r="G2333" s="28" t="s">
        <v>4126</v>
      </c>
      <c r="H2333" s="37">
        <v>25570</v>
      </c>
      <c r="I2333" s="12"/>
      <c r="J2333" s="12"/>
      <c r="K2333" s="12"/>
      <c r="L2333" s="12"/>
      <c r="M2333" s="12"/>
      <c r="N2333" s="12"/>
      <c r="O2333" s="12"/>
      <c r="P2333" s="12"/>
      <c r="Q2333" s="12"/>
    </row>
    <row r="2334" spans="1:17" ht="15.75" customHeight="1">
      <c r="A2334" s="37">
        <v>1135825</v>
      </c>
      <c r="B2334" s="28" t="s">
        <v>4189</v>
      </c>
      <c r="C2334" s="28" t="s">
        <v>4257</v>
      </c>
      <c r="D2334" s="86">
        <v>506</v>
      </c>
      <c r="E2334" s="104">
        <f t="shared" si="53"/>
        <v>435.15999999999997</v>
      </c>
      <c r="F2334" s="28" t="s">
        <v>13</v>
      </c>
      <c r="G2334" s="28" t="s">
        <v>4126</v>
      </c>
      <c r="H2334" s="37">
        <v>25600</v>
      </c>
      <c r="I2334" s="12"/>
      <c r="J2334" s="12"/>
      <c r="K2334" s="12"/>
      <c r="L2334" s="12"/>
      <c r="M2334" s="12"/>
      <c r="N2334" s="12"/>
      <c r="O2334" s="12"/>
      <c r="P2334" s="12"/>
      <c r="Q2334" s="12"/>
    </row>
    <row r="2335" spans="1:17" ht="15.75" customHeight="1">
      <c r="A2335" s="37">
        <v>1135826</v>
      </c>
      <c r="B2335" s="28" t="s">
        <v>12</v>
      </c>
      <c r="C2335" s="28" t="s">
        <v>4258</v>
      </c>
      <c r="D2335" s="86">
        <v>640</v>
      </c>
      <c r="E2335" s="104">
        <f t="shared" si="53"/>
        <v>550.4</v>
      </c>
      <c r="F2335" s="28" t="s">
        <v>13</v>
      </c>
      <c r="G2335" s="28" t="s">
        <v>4126</v>
      </c>
      <c r="H2335" s="37">
        <v>25610</v>
      </c>
      <c r="I2335" s="12"/>
      <c r="J2335" s="12"/>
      <c r="K2335" s="12"/>
      <c r="L2335" s="12"/>
      <c r="M2335" s="12"/>
      <c r="N2335" s="12"/>
      <c r="O2335" s="12"/>
      <c r="P2335" s="12"/>
      <c r="Q2335" s="12"/>
    </row>
    <row r="2336" spans="1:17" ht="15.75" customHeight="1">
      <c r="A2336" s="37">
        <v>1135827</v>
      </c>
      <c r="B2336" s="28" t="s">
        <v>4189</v>
      </c>
      <c r="C2336" s="28" t="s">
        <v>4259</v>
      </c>
      <c r="D2336" s="86">
        <v>537</v>
      </c>
      <c r="E2336" s="104">
        <f t="shared" si="53"/>
        <v>461.82</v>
      </c>
      <c r="F2336" s="28" t="s">
        <v>13</v>
      </c>
      <c r="G2336" s="28" t="s">
        <v>4126</v>
      </c>
      <c r="H2336" s="37">
        <v>25620</v>
      </c>
      <c r="I2336" s="12"/>
      <c r="J2336" s="12"/>
      <c r="K2336" s="12"/>
      <c r="L2336" s="12"/>
      <c r="M2336" s="12"/>
      <c r="N2336" s="12"/>
      <c r="O2336" s="12"/>
      <c r="P2336" s="12"/>
      <c r="Q2336" s="12"/>
    </row>
    <row r="2337" spans="1:17" ht="15.75" customHeight="1">
      <c r="A2337" s="37">
        <v>1135828</v>
      </c>
      <c r="B2337" s="28" t="s">
        <v>12</v>
      </c>
      <c r="C2337" s="28" t="s">
        <v>4260</v>
      </c>
      <c r="D2337" s="86">
        <v>582</v>
      </c>
      <c r="E2337" s="104">
        <f t="shared" si="53"/>
        <v>500.52</v>
      </c>
      <c r="F2337" s="28" t="s">
        <v>13</v>
      </c>
      <c r="G2337" s="28" t="s">
        <v>4126</v>
      </c>
      <c r="H2337" s="37">
        <v>25630</v>
      </c>
      <c r="I2337" s="12"/>
      <c r="J2337" s="12"/>
      <c r="K2337" s="12"/>
      <c r="L2337" s="12"/>
      <c r="M2337" s="12"/>
      <c r="N2337" s="12"/>
      <c r="O2337" s="12"/>
      <c r="P2337" s="12"/>
      <c r="Q2337" s="12"/>
    </row>
    <row r="2338" spans="1:17" ht="15.75" customHeight="1">
      <c r="A2338" s="37">
        <v>1135829</v>
      </c>
      <c r="B2338" s="28" t="s">
        <v>12</v>
      </c>
      <c r="C2338" s="28" t="s">
        <v>4261</v>
      </c>
      <c r="D2338" s="86">
        <v>694</v>
      </c>
      <c r="E2338" s="104">
        <f t="shared" si="53"/>
        <v>596.84</v>
      </c>
      <c r="F2338" s="28" t="s">
        <v>13</v>
      </c>
      <c r="G2338" s="28" t="s">
        <v>4126</v>
      </c>
      <c r="H2338" s="37">
        <v>25700</v>
      </c>
      <c r="I2338" s="12"/>
      <c r="J2338" s="12"/>
      <c r="K2338" s="12"/>
      <c r="L2338" s="12"/>
      <c r="M2338" s="12"/>
      <c r="N2338" s="12"/>
      <c r="O2338" s="12"/>
      <c r="P2338" s="12"/>
      <c r="Q2338" s="12"/>
    </row>
    <row r="2339" spans="1:17" ht="15.75" customHeight="1">
      <c r="A2339" s="37">
        <v>1135830</v>
      </c>
      <c r="B2339" s="28" t="s">
        <v>12</v>
      </c>
      <c r="C2339" s="28" t="s">
        <v>4262</v>
      </c>
      <c r="D2339" s="86">
        <v>690</v>
      </c>
      <c r="E2339" s="104">
        <f t="shared" si="53"/>
        <v>593.4</v>
      </c>
      <c r="F2339" s="28" t="s">
        <v>13</v>
      </c>
      <c r="G2339" s="28" t="s">
        <v>4126</v>
      </c>
      <c r="H2339" s="37">
        <v>26403</v>
      </c>
      <c r="I2339" s="12"/>
      <c r="J2339" s="12"/>
      <c r="K2339" s="12"/>
      <c r="L2339" s="12"/>
      <c r="M2339" s="12"/>
      <c r="N2339" s="12"/>
      <c r="O2339" s="12"/>
      <c r="P2339" s="12"/>
      <c r="Q2339" s="12"/>
    </row>
    <row r="2340" spans="1:17" ht="15.75" customHeight="1">
      <c r="A2340" s="37">
        <v>1135831</v>
      </c>
      <c r="B2340" s="28" t="s">
        <v>12</v>
      </c>
      <c r="C2340" s="28" t="s">
        <v>4263</v>
      </c>
      <c r="D2340" s="86">
        <v>762</v>
      </c>
      <c r="E2340" s="104">
        <f t="shared" si="53"/>
        <v>655.31999999999994</v>
      </c>
      <c r="F2340" s="28" t="s">
        <v>13</v>
      </c>
      <c r="G2340" s="28" t="s">
        <v>4126</v>
      </c>
      <c r="H2340" s="37">
        <v>26413</v>
      </c>
      <c r="I2340" s="12"/>
      <c r="J2340" s="12"/>
      <c r="K2340" s="12"/>
      <c r="L2340" s="12"/>
      <c r="M2340" s="12"/>
      <c r="N2340" s="12"/>
      <c r="O2340" s="12"/>
      <c r="P2340" s="12"/>
      <c r="Q2340" s="12"/>
    </row>
    <row r="2341" spans="1:17" ht="15.75" customHeight="1">
      <c r="A2341" s="37">
        <v>1135832</v>
      </c>
      <c r="B2341" s="28" t="s">
        <v>12</v>
      </c>
      <c r="C2341" s="28" t="s">
        <v>4264</v>
      </c>
      <c r="D2341" s="86">
        <v>680</v>
      </c>
      <c r="E2341" s="104">
        <f t="shared" si="53"/>
        <v>584.79999999999995</v>
      </c>
      <c r="F2341" s="28" t="s">
        <v>13</v>
      </c>
      <c r="G2341" s="28" t="s">
        <v>4126</v>
      </c>
      <c r="H2341" s="37">
        <v>26433</v>
      </c>
      <c r="I2341" s="12"/>
      <c r="J2341" s="12"/>
      <c r="K2341" s="12"/>
      <c r="L2341" s="12"/>
      <c r="M2341" s="12"/>
      <c r="N2341" s="12"/>
      <c r="O2341" s="12"/>
      <c r="P2341" s="12"/>
      <c r="Q2341" s="12"/>
    </row>
    <row r="2342" spans="1:17" ht="15.75" customHeight="1">
      <c r="A2342" s="37">
        <v>1135833</v>
      </c>
      <c r="B2342" s="28" t="s">
        <v>12</v>
      </c>
      <c r="C2342" s="28" t="s">
        <v>4265</v>
      </c>
      <c r="D2342" s="86">
        <v>747</v>
      </c>
      <c r="E2342" s="104">
        <f t="shared" si="53"/>
        <v>642.41999999999996</v>
      </c>
      <c r="F2342" s="28" t="s">
        <v>13</v>
      </c>
      <c r="G2342" s="28" t="s">
        <v>4126</v>
      </c>
      <c r="H2342" s="37">
        <v>26443</v>
      </c>
      <c r="I2342" s="12"/>
      <c r="J2342" s="12"/>
      <c r="K2342" s="12"/>
      <c r="L2342" s="12"/>
      <c r="M2342" s="12"/>
      <c r="N2342" s="12"/>
      <c r="O2342" s="12"/>
      <c r="P2342" s="12"/>
      <c r="Q2342" s="12"/>
    </row>
    <row r="2343" spans="1:17" ht="15.75" customHeight="1">
      <c r="A2343" s="37">
        <v>1135834</v>
      </c>
      <c r="B2343" s="28" t="s">
        <v>12</v>
      </c>
      <c r="C2343" s="28" t="s">
        <v>4266</v>
      </c>
      <c r="D2343" s="86">
        <v>822</v>
      </c>
      <c r="E2343" s="104">
        <f t="shared" si="53"/>
        <v>706.92</v>
      </c>
      <c r="F2343" s="28" t="s">
        <v>13</v>
      </c>
      <c r="G2343" s="28" t="s">
        <v>4126</v>
      </c>
      <c r="H2343" s="37">
        <v>26453</v>
      </c>
      <c r="I2343" s="12"/>
      <c r="J2343" s="12"/>
      <c r="K2343" s="12"/>
      <c r="L2343" s="12"/>
      <c r="M2343" s="12"/>
      <c r="N2343" s="12"/>
      <c r="O2343" s="12"/>
      <c r="P2343" s="12"/>
      <c r="Q2343" s="12"/>
    </row>
    <row r="2344" spans="1:17" ht="15.75" customHeight="1">
      <c r="A2344" s="37">
        <v>1135835</v>
      </c>
      <c r="B2344" s="28" t="s">
        <v>12</v>
      </c>
      <c r="C2344" s="28" t="s">
        <v>4267</v>
      </c>
      <c r="D2344" s="86">
        <v>1131</v>
      </c>
      <c r="E2344" s="104">
        <f t="shared" si="53"/>
        <v>972.66</v>
      </c>
      <c r="F2344" s="28" t="s">
        <v>13</v>
      </c>
      <c r="G2344" s="28" t="s">
        <v>4126</v>
      </c>
      <c r="H2344" s="37">
        <v>26498</v>
      </c>
      <c r="I2344" s="12"/>
      <c r="J2344" s="12"/>
      <c r="K2344" s="12"/>
      <c r="L2344" s="12"/>
      <c r="M2344" s="12"/>
      <c r="N2344" s="12"/>
      <c r="O2344" s="12"/>
      <c r="P2344" s="12"/>
      <c r="Q2344" s="12"/>
    </row>
    <row r="2345" spans="1:17" ht="15.75" customHeight="1">
      <c r="A2345" s="37">
        <v>1135836</v>
      </c>
      <c r="B2345" s="28" t="s">
        <v>12</v>
      </c>
      <c r="C2345" s="28" t="s">
        <v>4268</v>
      </c>
      <c r="D2345" s="86">
        <v>762</v>
      </c>
      <c r="E2345" s="104">
        <f t="shared" si="53"/>
        <v>655.31999999999994</v>
      </c>
      <c r="F2345" s="28" t="s">
        <v>13</v>
      </c>
      <c r="G2345" s="28" t="s">
        <v>4126</v>
      </c>
      <c r="H2345" s="37">
        <v>26512</v>
      </c>
      <c r="I2345" s="12"/>
      <c r="J2345" s="12"/>
      <c r="K2345" s="12"/>
      <c r="L2345" s="12"/>
      <c r="M2345" s="12"/>
      <c r="N2345" s="12"/>
      <c r="O2345" s="12"/>
      <c r="P2345" s="12"/>
      <c r="Q2345" s="12"/>
    </row>
    <row r="2346" spans="1:17" ht="15.75" customHeight="1">
      <c r="A2346" s="37">
        <v>1135837</v>
      </c>
      <c r="B2346" s="28" t="s">
        <v>12</v>
      </c>
      <c r="C2346" s="28" t="s">
        <v>4269</v>
      </c>
      <c r="D2346" s="86">
        <v>917</v>
      </c>
      <c r="E2346" s="104">
        <f t="shared" si="53"/>
        <v>788.62</v>
      </c>
      <c r="F2346" s="28" t="s">
        <v>13</v>
      </c>
      <c r="G2346" s="28" t="s">
        <v>4126</v>
      </c>
      <c r="H2346" s="37">
        <v>26526</v>
      </c>
      <c r="I2346" s="12"/>
      <c r="J2346" s="12"/>
      <c r="K2346" s="12"/>
      <c r="L2346" s="12"/>
      <c r="M2346" s="12"/>
      <c r="N2346" s="12"/>
      <c r="O2346" s="12"/>
      <c r="P2346" s="12"/>
      <c r="Q2346" s="12"/>
    </row>
    <row r="2347" spans="1:17" ht="15.75" customHeight="1">
      <c r="A2347" s="37">
        <v>1135838</v>
      </c>
      <c r="B2347" s="28" t="s">
        <v>12</v>
      </c>
      <c r="C2347" s="28" t="s">
        <v>4270</v>
      </c>
      <c r="D2347" s="86">
        <v>1177</v>
      </c>
      <c r="E2347" s="104">
        <f t="shared" si="53"/>
        <v>1012.22</v>
      </c>
      <c r="F2347" s="28" t="s">
        <v>13</v>
      </c>
      <c r="G2347" s="28" t="s">
        <v>4126</v>
      </c>
      <c r="H2347" s="37">
        <v>26528</v>
      </c>
      <c r="I2347" s="12"/>
      <c r="J2347" s="12"/>
      <c r="K2347" s="12"/>
      <c r="L2347" s="12"/>
      <c r="M2347" s="12"/>
      <c r="N2347" s="12"/>
      <c r="O2347" s="12"/>
      <c r="P2347" s="12"/>
      <c r="Q2347" s="12"/>
    </row>
    <row r="2348" spans="1:17" ht="15.75" customHeight="1">
      <c r="A2348" s="37">
        <v>1135839</v>
      </c>
      <c r="B2348" s="28" t="s">
        <v>12</v>
      </c>
      <c r="C2348" s="28" t="s">
        <v>4271</v>
      </c>
      <c r="D2348" s="86">
        <v>1484</v>
      </c>
      <c r="E2348" s="104">
        <f t="shared" si="53"/>
        <v>1276.24</v>
      </c>
      <c r="F2348" s="28" t="s">
        <v>13</v>
      </c>
      <c r="G2348" s="28" t="s">
        <v>4126</v>
      </c>
      <c r="H2348" s="37">
        <v>26538</v>
      </c>
      <c r="I2348" s="12"/>
      <c r="J2348" s="12"/>
      <c r="K2348" s="12"/>
      <c r="L2348" s="12"/>
      <c r="M2348" s="12"/>
      <c r="N2348" s="12"/>
      <c r="O2348" s="12"/>
      <c r="P2348" s="12"/>
      <c r="Q2348" s="12"/>
    </row>
    <row r="2349" spans="1:17" ht="15.75" customHeight="1">
      <c r="A2349" s="37">
        <v>1135841</v>
      </c>
      <c r="B2349" s="28" t="s">
        <v>12</v>
      </c>
      <c r="C2349" s="28" t="s">
        <v>4272</v>
      </c>
      <c r="D2349" s="86">
        <v>623</v>
      </c>
      <c r="E2349" s="104">
        <f t="shared" si="53"/>
        <v>535.78</v>
      </c>
      <c r="F2349" s="28" t="s">
        <v>13</v>
      </c>
      <c r="G2349" s="28" t="s">
        <v>4126</v>
      </c>
      <c r="H2349" s="37">
        <v>26556</v>
      </c>
      <c r="I2349" s="12"/>
      <c r="J2349" s="12"/>
      <c r="K2349" s="12"/>
      <c r="L2349" s="12"/>
      <c r="M2349" s="12"/>
      <c r="N2349" s="12"/>
      <c r="O2349" s="12"/>
      <c r="P2349" s="12"/>
      <c r="Q2349" s="12"/>
    </row>
    <row r="2350" spans="1:17" ht="15.75" customHeight="1">
      <c r="A2350" s="37">
        <v>1135842</v>
      </c>
      <c r="B2350" s="28" t="s">
        <v>12</v>
      </c>
      <c r="C2350" s="28" t="s">
        <v>4273</v>
      </c>
      <c r="D2350" s="86">
        <v>663</v>
      </c>
      <c r="E2350" s="104">
        <f t="shared" si="53"/>
        <v>570.17999999999995</v>
      </c>
      <c r="F2350" s="28" t="s">
        <v>13</v>
      </c>
      <c r="G2350" s="28" t="s">
        <v>4126</v>
      </c>
      <c r="H2350" s="37">
        <v>26576</v>
      </c>
      <c r="I2350" s="12"/>
      <c r="J2350" s="12"/>
      <c r="K2350" s="12"/>
      <c r="L2350" s="12"/>
      <c r="M2350" s="12"/>
      <c r="N2350" s="12"/>
      <c r="O2350" s="12"/>
      <c r="P2350" s="12"/>
      <c r="Q2350" s="12"/>
    </row>
    <row r="2351" spans="1:17" ht="15.75" customHeight="1">
      <c r="A2351" s="37">
        <v>1135844</v>
      </c>
      <c r="B2351" s="28" t="s">
        <v>12</v>
      </c>
      <c r="C2351" s="28" t="s">
        <v>4274</v>
      </c>
      <c r="D2351" s="86">
        <v>933</v>
      </c>
      <c r="E2351" s="104">
        <f t="shared" si="53"/>
        <v>802.38</v>
      </c>
      <c r="F2351" s="28" t="s">
        <v>13</v>
      </c>
      <c r="G2351" s="28" t="s">
        <v>4126</v>
      </c>
      <c r="H2351" s="37">
        <v>26597</v>
      </c>
      <c r="I2351" s="12"/>
      <c r="J2351" s="12"/>
      <c r="K2351" s="12"/>
      <c r="L2351" s="12"/>
      <c r="M2351" s="12"/>
      <c r="N2351" s="12"/>
      <c r="O2351" s="12"/>
      <c r="P2351" s="12"/>
      <c r="Q2351" s="12"/>
    </row>
    <row r="2352" spans="1:17" ht="15.75" customHeight="1">
      <c r="A2352" s="37">
        <v>1135846</v>
      </c>
      <c r="B2352" s="28" t="s">
        <v>12</v>
      </c>
      <c r="C2352" s="28" t="s">
        <v>4275</v>
      </c>
      <c r="D2352" s="86">
        <v>1004</v>
      </c>
      <c r="E2352" s="104">
        <f t="shared" si="53"/>
        <v>863.43999999999994</v>
      </c>
      <c r="F2352" s="28" t="s">
        <v>13</v>
      </c>
      <c r="G2352" s="28" t="s">
        <v>4126</v>
      </c>
      <c r="H2352" s="37">
        <v>26646</v>
      </c>
      <c r="I2352" s="12"/>
      <c r="J2352" s="12"/>
      <c r="K2352" s="12"/>
      <c r="L2352" s="12"/>
      <c r="M2352" s="12"/>
      <c r="N2352" s="12"/>
      <c r="O2352" s="12"/>
      <c r="P2352" s="12"/>
      <c r="Q2352" s="12"/>
    </row>
    <row r="2353" spans="1:17" ht="15.75" customHeight="1">
      <c r="A2353" s="37">
        <v>1135847</v>
      </c>
      <c r="B2353" s="28" t="s">
        <v>4189</v>
      </c>
      <c r="C2353" s="28" t="s">
        <v>4276</v>
      </c>
      <c r="D2353" s="86">
        <v>639</v>
      </c>
      <c r="E2353" s="104">
        <f t="shared" si="53"/>
        <v>549.54</v>
      </c>
      <c r="F2353" s="28" t="s">
        <v>13</v>
      </c>
      <c r="G2353" s="28" t="s">
        <v>4126</v>
      </c>
      <c r="H2353" s="37" t="s">
        <v>4277</v>
      </c>
      <c r="I2353" s="12"/>
      <c r="J2353" s="12"/>
      <c r="K2353" s="12"/>
      <c r="L2353" s="12"/>
      <c r="M2353" s="12"/>
      <c r="N2353" s="12"/>
      <c r="O2353" s="12"/>
      <c r="P2353" s="12"/>
      <c r="Q2353" s="12"/>
    </row>
    <row r="2354" spans="1:17" ht="15.75" customHeight="1">
      <c r="A2354" s="37">
        <v>1135848</v>
      </c>
      <c r="B2354" s="28" t="s">
        <v>4189</v>
      </c>
      <c r="C2354" s="28" t="s">
        <v>4278</v>
      </c>
      <c r="D2354" s="86">
        <v>531</v>
      </c>
      <c r="E2354" s="104">
        <f t="shared" si="53"/>
        <v>456.65999999999997</v>
      </c>
      <c r="F2354" s="28" t="s">
        <v>13</v>
      </c>
      <c r="G2354" s="28" t="s">
        <v>4126</v>
      </c>
      <c r="H2354" s="37" t="s">
        <v>4279</v>
      </c>
      <c r="I2354" s="12"/>
      <c r="J2354" s="12"/>
      <c r="K2354" s="12"/>
      <c r="L2354" s="12"/>
      <c r="M2354" s="12"/>
      <c r="N2354" s="12"/>
      <c r="O2354" s="12"/>
      <c r="P2354" s="12"/>
      <c r="Q2354" s="12"/>
    </row>
    <row r="2355" spans="1:17" ht="15.75" customHeight="1">
      <c r="A2355" s="37">
        <v>1135849</v>
      </c>
      <c r="B2355" s="28" t="s">
        <v>12</v>
      </c>
      <c r="C2355" s="28" t="s">
        <v>4280</v>
      </c>
      <c r="D2355" s="86">
        <v>939</v>
      </c>
      <c r="E2355" s="104">
        <f t="shared" si="53"/>
        <v>807.54</v>
      </c>
      <c r="F2355" s="26" t="s">
        <v>13</v>
      </c>
      <c r="G2355" s="28" t="s">
        <v>4126</v>
      </c>
      <c r="H2355" s="37">
        <v>26690</v>
      </c>
      <c r="I2355" s="12"/>
      <c r="J2355" s="12"/>
      <c r="K2355" s="12"/>
      <c r="L2355" s="12"/>
      <c r="M2355" s="12"/>
      <c r="N2355" s="12"/>
      <c r="O2355" s="12"/>
      <c r="P2355" s="12"/>
      <c r="Q2355" s="12"/>
    </row>
    <row r="2356" spans="1:17" s="50" customFormat="1" ht="15.75" customHeight="1">
      <c r="A2356" s="47">
        <v>1135850</v>
      </c>
      <c r="B2356" s="48" t="s">
        <v>12</v>
      </c>
      <c r="C2356" s="48" t="s">
        <v>4281</v>
      </c>
      <c r="D2356" s="87">
        <v>516</v>
      </c>
      <c r="E2356" s="104">
        <f t="shared" si="53"/>
        <v>443.76</v>
      </c>
      <c r="F2356" s="48" t="s">
        <v>13</v>
      </c>
      <c r="G2356" s="48" t="s">
        <v>4126</v>
      </c>
      <c r="H2356" s="47">
        <v>27345</v>
      </c>
      <c r="I2356" s="49"/>
      <c r="J2356" s="49"/>
      <c r="K2356" s="49"/>
      <c r="L2356" s="49"/>
      <c r="M2356" s="49"/>
      <c r="N2356" s="49"/>
      <c r="O2356" s="49"/>
      <c r="P2356" s="49"/>
      <c r="Q2356" s="49"/>
    </row>
    <row r="2357" spans="1:17" ht="15.75" customHeight="1">
      <c r="A2357" s="37">
        <v>1135851</v>
      </c>
      <c r="B2357" s="28" t="s">
        <v>12</v>
      </c>
      <c r="C2357" s="28" t="s">
        <v>4282</v>
      </c>
      <c r="D2357" s="86">
        <v>523</v>
      </c>
      <c r="E2357" s="104">
        <f t="shared" si="53"/>
        <v>449.78</v>
      </c>
      <c r="F2357" s="28" t="s">
        <v>13</v>
      </c>
      <c r="G2357" s="28" t="s">
        <v>4126</v>
      </c>
      <c r="H2357" s="37">
        <v>27346</v>
      </c>
      <c r="I2357" s="12"/>
      <c r="J2357" s="12"/>
      <c r="K2357" s="12"/>
      <c r="L2357" s="12"/>
      <c r="M2357" s="12"/>
      <c r="N2357" s="12"/>
      <c r="O2357" s="12"/>
      <c r="P2357" s="12"/>
      <c r="Q2357" s="12"/>
    </row>
    <row r="2358" spans="1:17" ht="15.75" customHeight="1">
      <c r="A2358" s="37">
        <v>1135852</v>
      </c>
      <c r="B2358" s="28" t="s">
        <v>12</v>
      </c>
      <c r="C2358" s="28" t="s">
        <v>4283</v>
      </c>
      <c r="D2358" s="86">
        <v>679</v>
      </c>
      <c r="E2358" s="104">
        <f t="shared" si="53"/>
        <v>583.93999999999994</v>
      </c>
      <c r="F2358" s="28" t="s">
        <v>13</v>
      </c>
      <c r="G2358" s="28" t="s">
        <v>4126</v>
      </c>
      <c r="H2358" s="37">
        <v>27347</v>
      </c>
      <c r="I2358" s="12"/>
      <c r="J2358" s="12"/>
      <c r="K2358" s="12"/>
      <c r="L2358" s="12"/>
      <c r="M2358" s="12"/>
      <c r="N2358" s="12"/>
      <c r="O2358" s="12"/>
      <c r="P2358" s="12"/>
      <c r="Q2358" s="12"/>
    </row>
    <row r="2359" spans="1:17" ht="15.75" customHeight="1">
      <c r="A2359" s="37">
        <v>1135853</v>
      </c>
      <c r="B2359" s="28" t="s">
        <v>12</v>
      </c>
      <c r="C2359" s="28" t="s">
        <v>4284</v>
      </c>
      <c r="D2359" s="86">
        <v>684</v>
      </c>
      <c r="E2359" s="104">
        <f t="shared" si="53"/>
        <v>588.24</v>
      </c>
      <c r="F2359" s="28" t="s">
        <v>13</v>
      </c>
      <c r="G2359" s="28" t="s">
        <v>4126</v>
      </c>
      <c r="H2359" s="37">
        <v>27348</v>
      </c>
      <c r="I2359" s="12"/>
      <c r="J2359" s="12"/>
      <c r="K2359" s="12"/>
      <c r="L2359" s="12"/>
      <c r="M2359" s="12"/>
      <c r="N2359" s="12"/>
      <c r="O2359" s="12"/>
      <c r="P2359" s="12"/>
      <c r="Q2359" s="12"/>
    </row>
    <row r="2360" spans="1:17" ht="15.75" customHeight="1">
      <c r="A2360" s="37">
        <v>1135854</v>
      </c>
      <c r="B2360" s="28" t="s">
        <v>12</v>
      </c>
      <c r="C2360" s="28" t="s">
        <v>4285</v>
      </c>
      <c r="D2360" s="86">
        <v>769</v>
      </c>
      <c r="E2360" s="104">
        <f t="shared" si="53"/>
        <v>661.34</v>
      </c>
      <c r="F2360" s="28" t="s">
        <v>13</v>
      </c>
      <c r="G2360" s="28" t="s">
        <v>4126</v>
      </c>
      <c r="H2360" s="37">
        <v>27344</v>
      </c>
      <c r="I2360" s="12"/>
      <c r="J2360" s="12"/>
      <c r="K2360" s="12"/>
      <c r="L2360" s="12"/>
      <c r="M2360" s="12"/>
      <c r="N2360" s="12"/>
      <c r="O2360" s="12"/>
      <c r="P2360" s="12"/>
      <c r="Q2360" s="12"/>
    </row>
    <row r="2361" spans="1:17" ht="15.75" customHeight="1">
      <c r="A2361" s="37">
        <v>1135855</v>
      </c>
      <c r="B2361" s="28" t="s">
        <v>12</v>
      </c>
      <c r="C2361" s="28" t="s">
        <v>4286</v>
      </c>
      <c r="D2361" s="86">
        <v>363</v>
      </c>
      <c r="E2361" s="104">
        <f t="shared" si="53"/>
        <v>312.18</v>
      </c>
      <c r="F2361" s="28" t="s">
        <v>13</v>
      </c>
      <c r="G2361" s="28" t="s">
        <v>4126</v>
      </c>
      <c r="H2361" s="37">
        <v>3011</v>
      </c>
      <c r="I2361" s="12"/>
      <c r="J2361" s="12"/>
      <c r="K2361" s="12"/>
      <c r="L2361" s="12"/>
      <c r="M2361" s="12"/>
      <c r="N2361" s="12"/>
      <c r="O2361" s="12"/>
      <c r="P2361" s="12"/>
      <c r="Q2361" s="12"/>
    </row>
    <row r="2362" spans="1:17" ht="15.75" customHeight="1">
      <c r="A2362" s="37">
        <v>1135856</v>
      </c>
      <c r="B2362" s="28" t="s">
        <v>12</v>
      </c>
      <c r="C2362" s="28" t="s">
        <v>4287</v>
      </c>
      <c r="D2362" s="86">
        <v>371</v>
      </c>
      <c r="E2362" s="104">
        <f t="shared" si="53"/>
        <v>319.06</v>
      </c>
      <c r="F2362" s="28" t="s">
        <v>13</v>
      </c>
      <c r="G2362" s="28" t="s">
        <v>4126</v>
      </c>
      <c r="H2362" s="37">
        <v>4200</v>
      </c>
      <c r="I2362" s="12"/>
      <c r="J2362" s="12"/>
      <c r="K2362" s="12"/>
      <c r="L2362" s="12"/>
      <c r="M2362" s="12"/>
      <c r="N2362" s="12"/>
      <c r="O2362" s="12"/>
      <c r="P2362" s="12"/>
      <c r="Q2362" s="12"/>
    </row>
    <row r="2363" spans="1:17" ht="15.75" customHeight="1">
      <c r="A2363" s="37">
        <v>1135857</v>
      </c>
      <c r="B2363" s="28" t="s">
        <v>12</v>
      </c>
      <c r="C2363" s="28" t="s">
        <v>4288</v>
      </c>
      <c r="D2363" s="86">
        <v>355</v>
      </c>
      <c r="E2363" s="104">
        <f t="shared" si="53"/>
        <v>305.3</v>
      </c>
      <c r="F2363" s="28" t="s">
        <v>13</v>
      </c>
      <c r="G2363" s="28" t="s">
        <v>4126</v>
      </c>
      <c r="H2363" s="37">
        <v>4201</v>
      </c>
      <c r="I2363" s="12"/>
      <c r="J2363" s="12"/>
      <c r="K2363" s="12"/>
      <c r="L2363" s="12"/>
      <c r="M2363" s="12"/>
      <c r="N2363" s="12"/>
      <c r="O2363" s="12"/>
      <c r="P2363" s="12"/>
      <c r="Q2363" s="12"/>
    </row>
    <row r="2364" spans="1:17" ht="15.75" customHeight="1">
      <c r="A2364" s="37">
        <v>1135858</v>
      </c>
      <c r="B2364" s="28" t="s">
        <v>12</v>
      </c>
      <c r="C2364" s="28" t="s">
        <v>4289</v>
      </c>
      <c r="D2364" s="86">
        <v>355</v>
      </c>
      <c r="E2364" s="104">
        <f t="shared" si="53"/>
        <v>305.3</v>
      </c>
      <c r="F2364" s="28" t="s">
        <v>13</v>
      </c>
      <c r="G2364" s="28" t="s">
        <v>4126</v>
      </c>
      <c r="H2364" s="37">
        <v>4202</v>
      </c>
      <c r="I2364" s="12"/>
      <c r="J2364" s="12"/>
      <c r="K2364" s="12"/>
      <c r="L2364" s="12"/>
      <c r="M2364" s="12"/>
      <c r="N2364" s="12"/>
      <c r="O2364" s="12"/>
      <c r="P2364" s="12"/>
      <c r="Q2364" s="12"/>
    </row>
    <row r="2365" spans="1:17" ht="15.75" customHeight="1">
      <c r="A2365" s="37">
        <v>1135859</v>
      </c>
      <c r="B2365" s="28" t="s">
        <v>12</v>
      </c>
      <c r="C2365" s="28" t="s">
        <v>4290</v>
      </c>
      <c r="D2365" s="86">
        <v>341</v>
      </c>
      <c r="E2365" s="104">
        <f t="shared" si="53"/>
        <v>293.26</v>
      </c>
      <c r="F2365" s="28" t="s">
        <v>13</v>
      </c>
      <c r="G2365" s="28" t="s">
        <v>4126</v>
      </c>
      <c r="H2365" s="37">
        <v>4203</v>
      </c>
      <c r="I2365" s="12"/>
      <c r="J2365" s="12"/>
      <c r="K2365" s="12"/>
      <c r="L2365" s="12"/>
      <c r="M2365" s="12"/>
      <c r="N2365" s="12"/>
      <c r="O2365" s="12"/>
      <c r="P2365" s="12"/>
      <c r="Q2365" s="12"/>
    </row>
    <row r="2366" spans="1:17" ht="15.75" customHeight="1">
      <c r="A2366" s="37">
        <v>1135860</v>
      </c>
      <c r="B2366" s="28" t="s">
        <v>12</v>
      </c>
      <c r="C2366" s="28" t="s">
        <v>4291</v>
      </c>
      <c r="D2366" s="86">
        <v>243</v>
      </c>
      <c r="E2366" s="104">
        <f t="shared" si="53"/>
        <v>208.98</v>
      </c>
      <c r="F2366" s="28" t="s">
        <v>13</v>
      </c>
      <c r="G2366" s="28" t="s">
        <v>4126</v>
      </c>
      <c r="H2366" s="37">
        <v>3082</v>
      </c>
      <c r="I2366" s="12"/>
      <c r="J2366" s="12"/>
      <c r="K2366" s="12"/>
      <c r="L2366" s="12"/>
      <c r="M2366" s="12"/>
      <c r="N2366" s="12"/>
      <c r="O2366" s="12"/>
      <c r="P2366" s="12"/>
      <c r="Q2366" s="12"/>
    </row>
    <row r="2367" spans="1:17" ht="15.75" customHeight="1">
      <c r="A2367" s="37">
        <v>1135869</v>
      </c>
      <c r="B2367" s="28" t="s">
        <v>12</v>
      </c>
      <c r="C2367" s="28" t="s">
        <v>4292</v>
      </c>
      <c r="D2367" s="86">
        <v>322</v>
      </c>
      <c r="E2367" s="104">
        <f t="shared" si="53"/>
        <v>276.92</v>
      </c>
      <c r="F2367" s="28" t="s">
        <v>13</v>
      </c>
      <c r="G2367" s="28" t="s">
        <v>4126</v>
      </c>
      <c r="H2367" s="37">
        <v>4300</v>
      </c>
      <c r="I2367" s="12"/>
      <c r="J2367" s="12"/>
      <c r="K2367" s="12"/>
      <c r="L2367" s="12"/>
      <c r="M2367" s="12"/>
      <c r="N2367" s="12"/>
      <c r="O2367" s="12"/>
      <c r="P2367" s="12"/>
      <c r="Q2367" s="12"/>
    </row>
    <row r="2368" spans="1:17" ht="15.75" customHeight="1">
      <c r="A2368" s="37">
        <v>1135870</v>
      </c>
      <c r="B2368" s="28" t="s">
        <v>12</v>
      </c>
      <c r="C2368" s="28" t="s">
        <v>4293</v>
      </c>
      <c r="D2368" s="86">
        <v>288</v>
      </c>
      <c r="E2368" s="104">
        <f t="shared" si="53"/>
        <v>247.68</v>
      </c>
      <c r="F2368" s="28" t="s">
        <v>13</v>
      </c>
      <c r="G2368" s="28" t="s">
        <v>4126</v>
      </c>
      <c r="H2368" s="37">
        <v>4305</v>
      </c>
      <c r="I2368" s="12"/>
      <c r="J2368" s="12"/>
      <c r="K2368" s="12"/>
      <c r="L2368" s="12"/>
      <c r="M2368" s="12"/>
      <c r="N2368" s="12"/>
      <c r="O2368" s="12"/>
      <c r="P2368" s="12"/>
      <c r="Q2368" s="12"/>
    </row>
    <row r="2369" spans="1:17" ht="15.75" customHeight="1">
      <c r="A2369" s="37">
        <v>1135871</v>
      </c>
      <c r="B2369" s="28" t="s">
        <v>12</v>
      </c>
      <c r="C2369" s="28" t="s">
        <v>4294</v>
      </c>
      <c r="D2369" s="86">
        <v>288</v>
      </c>
      <c r="E2369" s="104">
        <f t="shared" si="53"/>
        <v>247.68</v>
      </c>
      <c r="F2369" s="28" t="s">
        <v>13</v>
      </c>
      <c r="G2369" s="28" t="s">
        <v>4126</v>
      </c>
      <c r="H2369" s="37">
        <v>4306</v>
      </c>
      <c r="I2369" s="12"/>
      <c r="J2369" s="12"/>
      <c r="K2369" s="12"/>
      <c r="L2369" s="12"/>
      <c r="M2369" s="12"/>
      <c r="N2369" s="12"/>
      <c r="O2369" s="12"/>
      <c r="P2369" s="12"/>
      <c r="Q2369" s="12"/>
    </row>
    <row r="2370" spans="1:17" ht="15.75" customHeight="1">
      <c r="A2370" s="37">
        <v>1135872</v>
      </c>
      <c r="B2370" s="28" t="s">
        <v>12</v>
      </c>
      <c r="C2370" s="28" t="s">
        <v>4295</v>
      </c>
      <c r="D2370" s="86">
        <v>405</v>
      </c>
      <c r="E2370" s="104">
        <f t="shared" si="53"/>
        <v>348.3</v>
      </c>
      <c r="F2370" s="28" t="s">
        <v>13</v>
      </c>
      <c r="G2370" s="28" t="s">
        <v>4126</v>
      </c>
      <c r="H2370" s="37">
        <v>4330</v>
      </c>
      <c r="I2370" s="12"/>
      <c r="J2370" s="12"/>
      <c r="K2370" s="12"/>
      <c r="L2370" s="12"/>
      <c r="M2370" s="12"/>
      <c r="N2370" s="12"/>
      <c r="O2370" s="12"/>
      <c r="P2370" s="12"/>
      <c r="Q2370" s="12"/>
    </row>
    <row r="2371" spans="1:17" ht="15.75" customHeight="1">
      <c r="A2371" s="37">
        <v>1135873</v>
      </c>
      <c r="B2371" s="28" t="s">
        <v>12</v>
      </c>
      <c r="C2371" s="28" t="s">
        <v>4296</v>
      </c>
      <c r="D2371" s="86">
        <v>513</v>
      </c>
      <c r="E2371" s="104">
        <f t="shared" si="53"/>
        <v>441.18</v>
      </c>
      <c r="F2371" s="28" t="s">
        <v>13</v>
      </c>
      <c r="G2371" s="28" t="s">
        <v>4126</v>
      </c>
      <c r="H2371" s="37">
        <v>4340</v>
      </c>
      <c r="I2371" s="12"/>
      <c r="J2371" s="12"/>
      <c r="K2371" s="12"/>
      <c r="L2371" s="12"/>
      <c r="M2371" s="12"/>
      <c r="N2371" s="12"/>
      <c r="O2371" s="12"/>
      <c r="P2371" s="12"/>
      <c r="Q2371" s="12"/>
    </row>
    <row r="2372" spans="1:17" ht="15.75" customHeight="1">
      <c r="A2372" s="37">
        <v>1135874</v>
      </c>
      <c r="B2372" s="28" t="s">
        <v>12</v>
      </c>
      <c r="C2372" s="28" t="s">
        <v>4297</v>
      </c>
      <c r="D2372" s="86">
        <v>513</v>
      </c>
      <c r="E2372" s="104">
        <f t="shared" si="53"/>
        <v>441.18</v>
      </c>
      <c r="F2372" s="28" t="s">
        <v>13</v>
      </c>
      <c r="G2372" s="28" t="s">
        <v>4126</v>
      </c>
      <c r="H2372" s="37">
        <v>4341</v>
      </c>
      <c r="I2372" s="12"/>
      <c r="J2372" s="12"/>
      <c r="K2372" s="12"/>
      <c r="L2372" s="12"/>
      <c r="M2372" s="12"/>
      <c r="N2372" s="12"/>
      <c r="O2372" s="12"/>
      <c r="P2372" s="12"/>
      <c r="Q2372" s="12"/>
    </row>
    <row r="2373" spans="1:17" ht="15.75" customHeight="1">
      <c r="A2373" s="37">
        <v>1135875</v>
      </c>
      <c r="B2373" s="28" t="s">
        <v>12</v>
      </c>
      <c r="C2373" s="28" t="s">
        <v>4298</v>
      </c>
      <c r="D2373" s="86">
        <v>320</v>
      </c>
      <c r="E2373" s="104">
        <f t="shared" si="53"/>
        <v>275.2</v>
      </c>
      <c r="F2373" s="28" t="s">
        <v>13</v>
      </c>
      <c r="G2373" s="28" t="s">
        <v>4126</v>
      </c>
      <c r="H2373" s="37">
        <v>4350</v>
      </c>
      <c r="I2373" s="12"/>
      <c r="J2373" s="12"/>
      <c r="K2373" s="12"/>
      <c r="L2373" s="12"/>
      <c r="M2373" s="12"/>
      <c r="N2373" s="12"/>
      <c r="O2373" s="12"/>
      <c r="P2373" s="12"/>
      <c r="Q2373" s="12"/>
    </row>
    <row r="2374" spans="1:17" ht="15.75" customHeight="1">
      <c r="A2374" s="37">
        <v>1135876</v>
      </c>
      <c r="B2374" s="28" t="s">
        <v>12</v>
      </c>
      <c r="C2374" s="28" t="s">
        <v>4299</v>
      </c>
      <c r="D2374" s="86">
        <v>439</v>
      </c>
      <c r="E2374" s="104">
        <f t="shared" si="53"/>
        <v>377.54</v>
      </c>
      <c r="F2374" s="28" t="s">
        <v>13</v>
      </c>
      <c r="G2374" s="28" t="s">
        <v>4126</v>
      </c>
      <c r="H2374" s="37">
        <v>4360</v>
      </c>
      <c r="I2374" s="12"/>
      <c r="J2374" s="12"/>
      <c r="K2374" s="12"/>
      <c r="L2374" s="12"/>
      <c r="M2374" s="12"/>
      <c r="N2374" s="12"/>
      <c r="O2374" s="12"/>
      <c r="P2374" s="12"/>
      <c r="Q2374" s="12"/>
    </row>
    <row r="2375" spans="1:17" ht="15.75" customHeight="1">
      <c r="A2375" s="37">
        <v>1135877</v>
      </c>
      <c r="B2375" s="28" t="s">
        <v>12</v>
      </c>
      <c r="C2375" s="28" t="s">
        <v>4300</v>
      </c>
      <c r="D2375" s="86">
        <v>75</v>
      </c>
      <c r="E2375" s="104">
        <f t="shared" si="53"/>
        <v>64.5</v>
      </c>
      <c r="F2375" s="28" t="s">
        <v>13</v>
      </c>
      <c r="G2375" s="28" t="s">
        <v>4126</v>
      </c>
      <c r="H2375" s="37">
        <v>4560</v>
      </c>
      <c r="I2375" s="12"/>
      <c r="J2375" s="12"/>
      <c r="K2375" s="12"/>
      <c r="L2375" s="12"/>
      <c r="M2375" s="12"/>
      <c r="N2375" s="12"/>
      <c r="O2375" s="12"/>
      <c r="P2375" s="12"/>
      <c r="Q2375" s="12"/>
    </row>
    <row r="2376" spans="1:17" ht="15.75" customHeight="1">
      <c r="A2376" s="37">
        <v>1135878</v>
      </c>
      <c r="B2376" s="28" t="s">
        <v>12</v>
      </c>
      <c r="C2376" s="28" t="s">
        <v>4301</v>
      </c>
      <c r="D2376" s="86">
        <v>303</v>
      </c>
      <c r="E2376" s="104">
        <f t="shared" si="53"/>
        <v>260.58</v>
      </c>
      <c r="F2376" s="28" t="s">
        <v>13</v>
      </c>
      <c r="G2376" s="28" t="s">
        <v>4126</v>
      </c>
      <c r="H2376" s="37">
        <v>460</v>
      </c>
      <c r="I2376" s="12"/>
      <c r="J2376" s="12"/>
      <c r="K2376" s="12"/>
      <c r="L2376" s="12"/>
      <c r="M2376" s="12"/>
      <c r="N2376" s="12"/>
      <c r="O2376" s="12"/>
      <c r="P2376" s="12"/>
      <c r="Q2376" s="12"/>
    </row>
    <row r="2377" spans="1:17" s="50" customFormat="1" ht="15.75" customHeight="1">
      <c r="A2377" s="47">
        <v>1135879</v>
      </c>
      <c r="B2377" s="48" t="s">
        <v>12</v>
      </c>
      <c r="C2377" s="48" t="s">
        <v>4302</v>
      </c>
      <c r="D2377" s="87">
        <v>197</v>
      </c>
      <c r="E2377" s="104">
        <f t="shared" si="53"/>
        <v>169.42</v>
      </c>
      <c r="F2377" s="48" t="s">
        <v>13</v>
      </c>
      <c r="G2377" s="48" t="s">
        <v>4126</v>
      </c>
      <c r="H2377" s="47">
        <v>4619</v>
      </c>
      <c r="I2377" s="49"/>
      <c r="J2377" s="49"/>
      <c r="K2377" s="49"/>
      <c r="L2377" s="49"/>
      <c r="M2377" s="49"/>
      <c r="N2377" s="49"/>
      <c r="O2377" s="49"/>
      <c r="P2377" s="49"/>
      <c r="Q2377" s="49"/>
    </row>
    <row r="2378" spans="1:17" ht="15.75" customHeight="1">
      <c r="A2378" s="37">
        <v>1135880</v>
      </c>
      <c r="B2378" s="28" t="s">
        <v>12</v>
      </c>
      <c r="C2378" s="28" t="s">
        <v>4303</v>
      </c>
      <c r="D2378" s="86">
        <v>644</v>
      </c>
      <c r="E2378" s="104">
        <f t="shared" si="53"/>
        <v>553.84</v>
      </c>
      <c r="F2378" s="28" t="s">
        <v>13</v>
      </c>
      <c r="G2378" s="28" t="s">
        <v>4126</v>
      </c>
      <c r="H2378" s="37">
        <v>4620</v>
      </c>
      <c r="I2378" s="12"/>
      <c r="J2378" s="12"/>
      <c r="K2378" s="12"/>
      <c r="L2378" s="12"/>
      <c r="M2378" s="12"/>
      <c r="N2378" s="12"/>
      <c r="O2378" s="12"/>
      <c r="P2378" s="12"/>
      <c r="Q2378" s="12"/>
    </row>
    <row r="2379" spans="1:17" ht="15.75" customHeight="1">
      <c r="A2379" s="37">
        <v>1135881</v>
      </c>
      <c r="B2379" s="28" t="s">
        <v>12</v>
      </c>
      <c r="C2379" s="28" t="s">
        <v>4304</v>
      </c>
      <c r="D2379" s="86">
        <v>560</v>
      </c>
      <c r="E2379" s="104">
        <f t="shared" si="53"/>
        <v>481.59999999999997</v>
      </c>
      <c r="F2379" s="28" t="s">
        <v>13</v>
      </c>
      <c r="G2379" s="28" t="s">
        <v>4126</v>
      </c>
      <c r="H2379" s="37">
        <v>502</v>
      </c>
      <c r="I2379" s="12"/>
      <c r="J2379" s="12"/>
      <c r="K2379" s="12"/>
      <c r="L2379" s="12"/>
      <c r="M2379" s="12"/>
      <c r="N2379" s="12"/>
      <c r="O2379" s="12"/>
      <c r="P2379" s="12"/>
      <c r="Q2379" s="12"/>
    </row>
    <row r="2380" spans="1:17" ht="15.75" customHeight="1">
      <c r="A2380" s="37">
        <v>1135882</v>
      </c>
      <c r="B2380" s="28" t="s">
        <v>12</v>
      </c>
      <c r="C2380" s="28" t="s">
        <v>4305</v>
      </c>
      <c r="D2380" s="86">
        <v>130</v>
      </c>
      <c r="E2380" s="104">
        <f t="shared" si="53"/>
        <v>111.8</v>
      </c>
      <c r="F2380" s="28" t="s">
        <v>13</v>
      </c>
      <c r="G2380" s="28" t="s">
        <v>4126</v>
      </c>
      <c r="H2380" s="37">
        <v>510</v>
      </c>
      <c r="I2380" s="12"/>
      <c r="J2380" s="12"/>
      <c r="K2380" s="12"/>
      <c r="L2380" s="12"/>
      <c r="M2380" s="12"/>
      <c r="N2380" s="12"/>
      <c r="O2380" s="12"/>
      <c r="P2380" s="12"/>
      <c r="Q2380" s="12"/>
    </row>
    <row r="2381" spans="1:17" ht="15.75" customHeight="1">
      <c r="A2381" s="37">
        <v>1135883</v>
      </c>
      <c r="B2381" s="28" t="s">
        <v>12</v>
      </c>
      <c r="C2381" s="28" t="s">
        <v>4306</v>
      </c>
      <c r="D2381" s="86">
        <v>186</v>
      </c>
      <c r="E2381" s="104">
        <f t="shared" si="53"/>
        <v>159.96</v>
      </c>
      <c r="F2381" s="28" t="s">
        <v>13</v>
      </c>
      <c r="G2381" s="28" t="s">
        <v>4126</v>
      </c>
      <c r="H2381" s="37">
        <v>520</v>
      </c>
      <c r="I2381" s="12"/>
      <c r="J2381" s="12"/>
      <c r="K2381" s="12"/>
      <c r="L2381" s="12"/>
      <c r="M2381" s="12"/>
      <c r="N2381" s="12"/>
      <c r="O2381" s="12"/>
      <c r="P2381" s="12"/>
      <c r="Q2381" s="12"/>
    </row>
    <row r="2382" spans="1:17" ht="15.75" customHeight="1">
      <c r="A2382" s="37">
        <v>1135884</v>
      </c>
      <c r="B2382" s="28" t="s">
        <v>12</v>
      </c>
      <c r="C2382" s="28" t="s">
        <v>4307</v>
      </c>
      <c r="D2382" s="86">
        <v>87</v>
      </c>
      <c r="E2382" s="104">
        <f t="shared" si="53"/>
        <v>74.819999999999993</v>
      </c>
      <c r="F2382" s="28" t="s">
        <v>13</v>
      </c>
      <c r="G2382" s="28" t="s">
        <v>4126</v>
      </c>
      <c r="H2382" s="37">
        <v>605</v>
      </c>
      <c r="I2382" s="12"/>
      <c r="J2382" s="12"/>
      <c r="K2382" s="12"/>
      <c r="L2382" s="12"/>
      <c r="M2382" s="12"/>
      <c r="N2382" s="12"/>
      <c r="O2382" s="12"/>
      <c r="P2382" s="12"/>
      <c r="Q2382" s="12"/>
    </row>
    <row r="2383" spans="1:17" ht="15.75" customHeight="1">
      <c r="A2383" s="37">
        <v>1135885</v>
      </c>
      <c r="B2383" s="28" t="s">
        <v>12</v>
      </c>
      <c r="C2383" s="28" t="s">
        <v>4308</v>
      </c>
      <c r="D2383" s="86">
        <v>85</v>
      </c>
      <c r="E2383" s="104">
        <f t="shared" si="53"/>
        <v>73.099999999999994</v>
      </c>
      <c r="F2383" s="28" t="s">
        <v>13</v>
      </c>
      <c r="G2383" s="28" t="s">
        <v>4126</v>
      </c>
      <c r="H2383" s="37">
        <v>606</v>
      </c>
      <c r="I2383" s="12"/>
      <c r="J2383" s="12"/>
      <c r="K2383" s="12"/>
      <c r="L2383" s="12"/>
      <c r="M2383" s="12"/>
      <c r="N2383" s="12"/>
      <c r="O2383" s="12"/>
      <c r="P2383" s="12"/>
      <c r="Q2383" s="12"/>
    </row>
    <row r="2384" spans="1:17" ht="15.75" customHeight="1">
      <c r="A2384" s="37">
        <v>1135886</v>
      </c>
      <c r="B2384" s="28" t="s">
        <v>12</v>
      </c>
      <c r="C2384" s="28" t="s">
        <v>4309</v>
      </c>
      <c r="D2384" s="86">
        <v>75</v>
      </c>
      <c r="E2384" s="104">
        <f t="shared" si="53"/>
        <v>64.5</v>
      </c>
      <c r="F2384" s="28" t="s">
        <v>13</v>
      </c>
      <c r="G2384" s="28" t="s">
        <v>4126</v>
      </c>
      <c r="H2384" s="37">
        <v>607</v>
      </c>
      <c r="I2384" s="12"/>
      <c r="J2384" s="12"/>
      <c r="K2384" s="12"/>
      <c r="L2384" s="12"/>
      <c r="M2384" s="12"/>
      <c r="N2384" s="12"/>
      <c r="O2384" s="12"/>
      <c r="P2384" s="12"/>
      <c r="Q2384" s="12"/>
    </row>
    <row r="2385" spans="1:17" ht="15.75" customHeight="1">
      <c r="A2385" s="37">
        <v>1135887</v>
      </c>
      <c r="B2385" s="28" t="s">
        <v>12</v>
      </c>
      <c r="C2385" s="28" t="s">
        <v>4310</v>
      </c>
      <c r="D2385" s="86">
        <v>69</v>
      </c>
      <c r="E2385" s="104">
        <f t="shared" si="53"/>
        <v>59.339999999999996</v>
      </c>
      <c r="F2385" s="28" t="s">
        <v>13</v>
      </c>
      <c r="G2385" s="28" t="s">
        <v>4126</v>
      </c>
      <c r="H2385" s="37">
        <v>608</v>
      </c>
      <c r="I2385" s="12"/>
      <c r="J2385" s="12"/>
      <c r="K2385" s="12"/>
      <c r="L2385" s="12"/>
      <c r="M2385" s="12"/>
      <c r="N2385" s="12"/>
      <c r="O2385" s="12"/>
      <c r="P2385" s="12"/>
      <c r="Q2385" s="12"/>
    </row>
    <row r="2386" spans="1:17" ht="15.75" customHeight="1">
      <c r="A2386" s="37">
        <v>1135888</v>
      </c>
      <c r="B2386" s="28" t="s">
        <v>12</v>
      </c>
      <c r="C2386" s="28" t="s">
        <v>4311</v>
      </c>
      <c r="D2386" s="86">
        <v>149</v>
      </c>
      <c r="E2386" s="104">
        <f t="shared" si="53"/>
        <v>128.13999999999999</v>
      </c>
      <c r="F2386" s="28" t="s">
        <v>13</v>
      </c>
      <c r="G2386" s="28" t="s">
        <v>4126</v>
      </c>
      <c r="H2386" s="37">
        <v>805</v>
      </c>
      <c r="I2386" s="12"/>
      <c r="J2386" s="12"/>
      <c r="K2386" s="12"/>
      <c r="L2386" s="12"/>
      <c r="M2386" s="12"/>
      <c r="N2386" s="12"/>
      <c r="O2386" s="12"/>
      <c r="P2386" s="12"/>
      <c r="Q2386" s="12"/>
    </row>
    <row r="2387" spans="1:17" ht="15.75" customHeight="1">
      <c r="A2387" s="37">
        <v>1135889</v>
      </c>
      <c r="B2387" s="28" t="s">
        <v>12</v>
      </c>
      <c r="C2387" s="28" t="s">
        <v>4312</v>
      </c>
      <c r="D2387" s="86">
        <v>127</v>
      </c>
      <c r="E2387" s="104">
        <f t="shared" si="53"/>
        <v>109.22</v>
      </c>
      <c r="F2387" s="28" t="s">
        <v>13</v>
      </c>
      <c r="G2387" s="28" t="s">
        <v>4126</v>
      </c>
      <c r="H2387" s="37">
        <v>807</v>
      </c>
      <c r="I2387" s="12"/>
      <c r="J2387" s="12"/>
      <c r="K2387" s="12"/>
      <c r="L2387" s="12"/>
      <c r="M2387" s="12"/>
      <c r="N2387" s="12"/>
      <c r="O2387" s="12"/>
      <c r="P2387" s="12"/>
      <c r="Q2387" s="12"/>
    </row>
    <row r="2388" spans="1:17" ht="15.75" customHeight="1">
      <c r="A2388" s="37">
        <v>1135890</v>
      </c>
      <c r="B2388" s="28" t="s">
        <v>12</v>
      </c>
      <c r="C2388" s="28" t="s">
        <v>4313</v>
      </c>
      <c r="D2388" s="86">
        <v>121</v>
      </c>
      <c r="E2388" s="104">
        <f t="shared" si="53"/>
        <v>104.06</v>
      </c>
      <c r="F2388" s="28" t="s">
        <v>13</v>
      </c>
      <c r="G2388" s="28" t="s">
        <v>4126</v>
      </c>
      <c r="H2388" s="37">
        <v>808</v>
      </c>
      <c r="I2388" s="12"/>
      <c r="J2388" s="12"/>
      <c r="K2388" s="12"/>
      <c r="L2388" s="12"/>
      <c r="M2388" s="12"/>
      <c r="N2388" s="12"/>
      <c r="O2388" s="12"/>
      <c r="P2388" s="12"/>
      <c r="Q2388" s="12"/>
    </row>
    <row r="2389" spans="1:17" ht="15.75" customHeight="1">
      <c r="A2389" s="37">
        <v>1135891</v>
      </c>
      <c r="B2389" s="28" t="s">
        <v>12</v>
      </c>
      <c r="C2389" s="28" t="s">
        <v>4314</v>
      </c>
      <c r="D2389" s="86">
        <v>256</v>
      </c>
      <c r="E2389" s="104">
        <f t="shared" si="53"/>
        <v>220.16</v>
      </c>
      <c r="F2389" s="28" t="s">
        <v>13</v>
      </c>
      <c r="G2389" s="28" t="s">
        <v>4126</v>
      </c>
      <c r="H2389" s="37">
        <v>813</v>
      </c>
      <c r="I2389" s="12"/>
      <c r="J2389" s="12"/>
      <c r="K2389" s="12"/>
      <c r="L2389" s="12"/>
      <c r="M2389" s="12"/>
      <c r="N2389" s="12"/>
      <c r="O2389" s="12"/>
      <c r="P2389" s="12"/>
      <c r="Q2389" s="12"/>
    </row>
    <row r="2390" spans="1:17" ht="15.75" customHeight="1">
      <c r="A2390" s="37">
        <v>1135892</v>
      </c>
      <c r="B2390" s="28" t="s">
        <v>12</v>
      </c>
      <c r="C2390" s="28" t="s">
        <v>4315</v>
      </c>
      <c r="D2390" s="86">
        <v>777</v>
      </c>
      <c r="E2390" s="104">
        <f t="shared" si="53"/>
        <v>668.22</v>
      </c>
      <c r="F2390" s="28" t="s">
        <v>13</v>
      </c>
      <c r="G2390" s="28" t="s">
        <v>4126</v>
      </c>
      <c r="H2390" s="37">
        <v>9450</v>
      </c>
      <c r="I2390" s="12"/>
      <c r="J2390" s="12"/>
      <c r="K2390" s="12"/>
      <c r="L2390" s="12"/>
      <c r="M2390" s="12"/>
      <c r="N2390" s="12"/>
      <c r="O2390" s="12"/>
      <c r="P2390" s="12"/>
      <c r="Q2390" s="12"/>
    </row>
    <row r="2391" spans="1:17" ht="15.75" customHeight="1">
      <c r="A2391" s="37">
        <v>1285731</v>
      </c>
      <c r="B2391" s="28" t="s">
        <v>12</v>
      </c>
      <c r="C2391" s="28" t="s">
        <v>4316</v>
      </c>
      <c r="D2391" s="86">
        <v>292</v>
      </c>
      <c r="E2391" s="104">
        <f t="shared" si="53"/>
        <v>251.12</v>
      </c>
      <c r="F2391" s="28" t="s">
        <v>13</v>
      </c>
      <c r="G2391" s="28" t="s">
        <v>4126</v>
      </c>
      <c r="H2391" s="37" t="s">
        <v>4317</v>
      </c>
      <c r="I2391" s="12"/>
      <c r="J2391" s="12"/>
      <c r="K2391" s="12"/>
      <c r="L2391" s="12"/>
      <c r="M2391" s="12"/>
      <c r="N2391" s="12"/>
      <c r="O2391" s="12"/>
      <c r="P2391" s="12"/>
      <c r="Q2391" s="12"/>
    </row>
    <row r="2392" spans="1:17" ht="15.75" customHeight="1">
      <c r="A2392" s="37">
        <v>1287966</v>
      </c>
      <c r="B2392" s="28" t="s">
        <v>12</v>
      </c>
      <c r="C2392" s="28" t="s">
        <v>4318</v>
      </c>
      <c r="D2392" s="86">
        <v>420</v>
      </c>
      <c r="E2392" s="104">
        <f t="shared" si="53"/>
        <v>361.2</v>
      </c>
      <c r="F2392" s="28" t="s">
        <v>13</v>
      </c>
      <c r="G2392" s="28" t="s">
        <v>4126</v>
      </c>
      <c r="H2392" s="37">
        <v>1376</v>
      </c>
      <c r="I2392" s="12"/>
      <c r="J2392" s="12"/>
      <c r="K2392" s="12"/>
      <c r="L2392" s="12"/>
      <c r="M2392" s="12"/>
      <c r="N2392" s="12"/>
      <c r="O2392" s="12"/>
      <c r="P2392" s="12"/>
      <c r="Q2392" s="12"/>
    </row>
    <row r="2393" spans="1:17" s="50" customFormat="1" ht="15.75" customHeight="1">
      <c r="A2393" s="47">
        <v>1299274</v>
      </c>
      <c r="B2393" s="48" t="s">
        <v>4189</v>
      </c>
      <c r="C2393" s="48" t="s">
        <v>4319</v>
      </c>
      <c r="D2393" s="87">
        <v>667</v>
      </c>
      <c r="E2393" s="104">
        <f t="shared" si="53"/>
        <v>573.62</v>
      </c>
      <c r="F2393" s="48" t="s">
        <v>13</v>
      </c>
      <c r="G2393" s="48" t="s">
        <v>4126</v>
      </c>
      <c r="H2393" s="47">
        <v>25540</v>
      </c>
      <c r="I2393" s="49"/>
      <c r="J2393" s="49"/>
      <c r="K2393" s="49"/>
      <c r="L2393" s="49"/>
      <c r="M2393" s="49"/>
      <c r="N2393" s="49"/>
      <c r="O2393" s="49"/>
      <c r="P2393" s="49"/>
      <c r="Q2393" s="49"/>
    </row>
    <row r="2394" spans="1:17" ht="15.75" customHeight="1">
      <c r="A2394" s="37">
        <v>1301377</v>
      </c>
      <c r="B2394" s="28" t="s">
        <v>12</v>
      </c>
      <c r="C2394" s="28" t="s">
        <v>4320</v>
      </c>
      <c r="D2394" s="86">
        <v>447</v>
      </c>
      <c r="E2394" s="104">
        <f t="shared" si="53"/>
        <v>384.42</v>
      </c>
      <c r="F2394" s="28" t="s">
        <v>13</v>
      </c>
      <c r="G2394" s="28" t="s">
        <v>4126</v>
      </c>
      <c r="H2394" s="37">
        <v>25500</v>
      </c>
      <c r="I2394" s="12"/>
      <c r="J2394" s="12"/>
      <c r="K2394" s="12"/>
      <c r="L2394" s="12"/>
      <c r="M2394" s="12"/>
      <c r="N2394" s="12"/>
      <c r="O2394" s="12"/>
      <c r="P2394" s="12"/>
      <c r="Q2394" s="12"/>
    </row>
    <row r="2395" spans="1:17" ht="15.75" customHeight="1">
      <c r="A2395" s="37">
        <v>1302373</v>
      </c>
      <c r="B2395" s="28" t="s">
        <v>4189</v>
      </c>
      <c r="C2395" s="28" t="s">
        <v>4321</v>
      </c>
      <c r="D2395" s="86">
        <v>316</v>
      </c>
      <c r="E2395" s="104">
        <f t="shared" si="53"/>
        <v>271.76</v>
      </c>
      <c r="F2395" s="28" t="s">
        <v>13</v>
      </c>
      <c r="G2395" s="28" t="s">
        <v>4126</v>
      </c>
      <c r="H2395" s="37">
        <v>4310</v>
      </c>
      <c r="I2395" s="12"/>
      <c r="J2395" s="12"/>
      <c r="K2395" s="12"/>
      <c r="L2395" s="12"/>
      <c r="M2395" s="12"/>
      <c r="N2395" s="12"/>
      <c r="O2395" s="12"/>
      <c r="P2395" s="12"/>
      <c r="Q2395" s="12"/>
    </row>
    <row r="2396" spans="1:17" ht="15.75" customHeight="1">
      <c r="A2396" s="37">
        <v>1302374</v>
      </c>
      <c r="B2396" s="28" t="s">
        <v>12</v>
      </c>
      <c r="C2396" s="28" t="s">
        <v>4322</v>
      </c>
      <c r="D2396" s="86">
        <v>367</v>
      </c>
      <c r="E2396" s="104">
        <f t="shared" ref="E2396:E2459" si="54">SUM(D2396*0.86)</f>
        <v>315.62</v>
      </c>
      <c r="F2396" s="28" t="s">
        <v>13</v>
      </c>
      <c r="G2396" s="28" t="s">
        <v>4126</v>
      </c>
      <c r="H2396" s="37" t="s">
        <v>4323</v>
      </c>
      <c r="I2396" s="12"/>
      <c r="J2396" s="12"/>
      <c r="K2396" s="12"/>
      <c r="L2396" s="12"/>
      <c r="M2396" s="12"/>
      <c r="N2396" s="12"/>
      <c r="O2396" s="12"/>
      <c r="P2396" s="12"/>
      <c r="Q2396" s="12"/>
    </row>
    <row r="2397" spans="1:17" ht="15.75" customHeight="1">
      <c r="A2397" s="37">
        <v>1302421</v>
      </c>
      <c r="B2397" s="28" t="s">
        <v>12</v>
      </c>
      <c r="C2397" s="28" t="s">
        <v>4324</v>
      </c>
      <c r="D2397" s="86">
        <v>640</v>
      </c>
      <c r="E2397" s="104">
        <f t="shared" si="54"/>
        <v>550.4</v>
      </c>
      <c r="F2397" s="28" t="s">
        <v>13</v>
      </c>
      <c r="G2397" s="28" t="s">
        <v>4126</v>
      </c>
      <c r="H2397" s="37" t="s">
        <v>4325</v>
      </c>
      <c r="I2397" s="12"/>
      <c r="J2397" s="12"/>
      <c r="K2397" s="12"/>
      <c r="L2397" s="12"/>
      <c r="M2397" s="12"/>
      <c r="N2397" s="12"/>
      <c r="O2397" s="12"/>
      <c r="P2397" s="12"/>
      <c r="Q2397" s="12"/>
    </row>
    <row r="2398" spans="1:17" ht="15.75" customHeight="1">
      <c r="A2398" s="37">
        <v>1302468</v>
      </c>
      <c r="B2398" s="28" t="s">
        <v>12</v>
      </c>
      <c r="C2398" s="28" t="s">
        <v>4326</v>
      </c>
      <c r="D2398" s="86">
        <v>312</v>
      </c>
      <c r="E2398" s="104">
        <f t="shared" si="54"/>
        <v>268.32</v>
      </c>
      <c r="F2398" s="28" t="s">
        <v>13</v>
      </c>
      <c r="G2398" s="28" t="s">
        <v>4126</v>
      </c>
      <c r="H2398" s="37">
        <v>1287</v>
      </c>
      <c r="I2398" s="12"/>
      <c r="J2398" s="12"/>
      <c r="K2398" s="12"/>
      <c r="L2398" s="12"/>
      <c r="M2398" s="12"/>
      <c r="N2398" s="12"/>
      <c r="O2398" s="12"/>
      <c r="P2398" s="12"/>
      <c r="Q2398" s="12"/>
    </row>
    <row r="2399" spans="1:17" ht="15.75" customHeight="1">
      <c r="A2399" s="37">
        <v>1303915</v>
      </c>
      <c r="B2399" s="28" t="s">
        <v>12</v>
      </c>
      <c r="C2399" s="28" t="s">
        <v>4327</v>
      </c>
      <c r="D2399" s="86">
        <v>768</v>
      </c>
      <c r="E2399" s="104">
        <f t="shared" si="54"/>
        <v>660.48</v>
      </c>
      <c r="F2399" s="28" t="s">
        <v>13</v>
      </c>
      <c r="G2399" s="28" t="s">
        <v>4126</v>
      </c>
      <c r="H2399" s="37">
        <v>26640</v>
      </c>
      <c r="I2399" s="12"/>
      <c r="J2399" s="12"/>
      <c r="K2399" s="12"/>
      <c r="L2399" s="12"/>
      <c r="M2399" s="12"/>
      <c r="N2399" s="12"/>
      <c r="O2399" s="12"/>
      <c r="P2399" s="12"/>
      <c r="Q2399" s="12"/>
    </row>
    <row r="2400" spans="1:17" ht="15.75" customHeight="1">
      <c r="A2400" s="37">
        <v>1304137</v>
      </c>
      <c r="B2400" s="28" t="s">
        <v>12</v>
      </c>
      <c r="C2400" s="28" t="s">
        <v>4328</v>
      </c>
      <c r="D2400" s="86">
        <v>543</v>
      </c>
      <c r="E2400" s="104">
        <f t="shared" si="54"/>
        <v>466.98</v>
      </c>
      <c r="F2400" s="28" t="s">
        <v>13</v>
      </c>
      <c r="G2400" s="28" t="s">
        <v>4126</v>
      </c>
      <c r="H2400" s="37" t="s">
        <v>4329</v>
      </c>
      <c r="I2400" s="12"/>
      <c r="J2400" s="12"/>
      <c r="K2400" s="12"/>
      <c r="L2400" s="12"/>
      <c r="M2400" s="12"/>
      <c r="N2400" s="12"/>
      <c r="O2400" s="12"/>
      <c r="P2400" s="12"/>
      <c r="Q2400" s="12"/>
    </row>
    <row r="2401" spans="1:17" ht="15.75" customHeight="1">
      <c r="A2401" s="37">
        <v>1304345</v>
      </c>
      <c r="B2401" s="28" t="s">
        <v>4189</v>
      </c>
      <c r="C2401" s="28" t="s">
        <v>4330</v>
      </c>
      <c r="D2401" s="86">
        <v>516</v>
      </c>
      <c r="E2401" s="104">
        <f t="shared" si="54"/>
        <v>443.76</v>
      </c>
      <c r="F2401" s="28" t="s">
        <v>13</v>
      </c>
      <c r="G2401" s="28" t="s">
        <v>4126</v>
      </c>
      <c r="H2401" s="37">
        <v>27345</v>
      </c>
      <c r="I2401" s="12"/>
      <c r="J2401" s="12"/>
      <c r="K2401" s="12"/>
      <c r="L2401" s="12"/>
      <c r="M2401" s="12"/>
      <c r="N2401" s="12"/>
      <c r="O2401" s="12"/>
      <c r="P2401" s="12"/>
      <c r="Q2401" s="12"/>
    </row>
    <row r="2402" spans="1:17" ht="15.75" customHeight="1">
      <c r="A2402" s="37">
        <v>1304764</v>
      </c>
      <c r="B2402" s="28" t="s">
        <v>12</v>
      </c>
      <c r="C2402" s="28" t="s">
        <v>4331</v>
      </c>
      <c r="D2402" s="86">
        <v>633</v>
      </c>
      <c r="E2402" s="104">
        <f t="shared" si="54"/>
        <v>544.38</v>
      </c>
      <c r="F2402" s="28" t="s">
        <v>13</v>
      </c>
      <c r="G2402" s="28" t="s">
        <v>4126</v>
      </c>
      <c r="H2402" s="37">
        <v>26393</v>
      </c>
      <c r="I2402" s="12"/>
      <c r="J2402" s="12"/>
      <c r="K2402" s="12"/>
      <c r="L2402" s="12"/>
      <c r="M2402" s="12"/>
      <c r="N2402" s="12"/>
      <c r="O2402" s="12"/>
      <c r="P2402" s="12"/>
      <c r="Q2402" s="12"/>
    </row>
    <row r="2403" spans="1:17" ht="15.75" customHeight="1">
      <c r="A2403" s="37">
        <v>1304765</v>
      </c>
      <c r="B2403" s="28" t="s">
        <v>12</v>
      </c>
      <c r="C2403" s="28" t="s">
        <v>4332</v>
      </c>
      <c r="D2403" s="86">
        <v>257</v>
      </c>
      <c r="E2403" s="104">
        <f t="shared" si="54"/>
        <v>221.02</v>
      </c>
      <c r="F2403" s="28" t="s">
        <v>13</v>
      </c>
      <c r="G2403" s="28" t="s">
        <v>4126</v>
      </c>
      <c r="H2403" s="37">
        <v>17647</v>
      </c>
      <c r="I2403" s="12"/>
      <c r="J2403" s="12"/>
      <c r="K2403" s="12"/>
      <c r="L2403" s="12"/>
      <c r="M2403" s="12"/>
      <c r="N2403" s="12"/>
      <c r="O2403" s="12"/>
      <c r="P2403" s="12"/>
      <c r="Q2403" s="12"/>
    </row>
    <row r="2404" spans="1:17" s="50" customFormat="1" ht="15.75" customHeight="1">
      <c r="A2404" s="47">
        <v>1304952</v>
      </c>
      <c r="B2404" s="48" t="s">
        <v>12</v>
      </c>
      <c r="C2404" s="48" t="s">
        <v>4333</v>
      </c>
      <c r="D2404" s="87">
        <v>816</v>
      </c>
      <c r="E2404" s="104">
        <f t="shared" si="54"/>
        <v>701.76</v>
      </c>
      <c r="F2404" s="48" t="s">
        <v>13</v>
      </c>
      <c r="G2404" s="48" t="s">
        <v>4126</v>
      </c>
      <c r="H2404" s="47">
        <v>4126</v>
      </c>
      <c r="I2404" s="49"/>
      <c r="J2404" s="49"/>
      <c r="K2404" s="49"/>
      <c r="L2404" s="49"/>
      <c r="M2404" s="49"/>
      <c r="N2404" s="49"/>
      <c r="O2404" s="49"/>
      <c r="P2404" s="49"/>
      <c r="Q2404" s="49"/>
    </row>
    <row r="2405" spans="1:17" ht="15.75" customHeight="1">
      <c r="A2405" s="37">
        <v>1305196</v>
      </c>
      <c r="B2405" s="28" t="s">
        <v>12</v>
      </c>
      <c r="C2405" s="28" t="s">
        <v>4334</v>
      </c>
      <c r="D2405" s="86">
        <v>587</v>
      </c>
      <c r="E2405" s="104">
        <f t="shared" si="54"/>
        <v>504.82</v>
      </c>
      <c r="F2405" s="28" t="s">
        <v>13</v>
      </c>
      <c r="G2405" s="28" t="s">
        <v>4126</v>
      </c>
      <c r="H2405" s="37">
        <v>19165</v>
      </c>
      <c r="I2405" s="12"/>
      <c r="J2405" s="12"/>
      <c r="K2405" s="12"/>
      <c r="L2405" s="12"/>
      <c r="M2405" s="12"/>
      <c r="N2405" s="12"/>
      <c r="O2405" s="12"/>
      <c r="P2405" s="12"/>
      <c r="Q2405" s="12"/>
    </row>
    <row r="2406" spans="1:17" ht="15.75" customHeight="1">
      <c r="A2406" s="37">
        <v>1305690</v>
      </c>
      <c r="B2406" s="28" t="s">
        <v>12</v>
      </c>
      <c r="C2406" s="28" t="s">
        <v>4335</v>
      </c>
      <c r="D2406" s="86">
        <v>365</v>
      </c>
      <c r="E2406" s="104">
        <f t="shared" si="54"/>
        <v>313.89999999999998</v>
      </c>
      <c r="F2406" s="28" t="s">
        <v>13</v>
      </c>
      <c r="G2406" s="28" t="s">
        <v>4126</v>
      </c>
      <c r="H2406" s="37">
        <v>4370</v>
      </c>
      <c r="I2406" s="12"/>
      <c r="J2406" s="12"/>
      <c r="K2406" s="12"/>
      <c r="L2406" s="12"/>
      <c r="M2406" s="12"/>
      <c r="N2406" s="12"/>
      <c r="O2406" s="12"/>
      <c r="P2406" s="12"/>
      <c r="Q2406" s="12"/>
    </row>
    <row r="2407" spans="1:17" s="50" customFormat="1" ht="15.75" customHeight="1">
      <c r="A2407" s="47">
        <v>1305980</v>
      </c>
      <c r="B2407" s="48" t="s">
        <v>12</v>
      </c>
      <c r="C2407" s="48" t="s">
        <v>4336</v>
      </c>
      <c r="D2407" s="87">
        <v>501</v>
      </c>
      <c r="E2407" s="104">
        <f t="shared" si="54"/>
        <v>430.86</v>
      </c>
      <c r="F2407" s="48" t="s">
        <v>13</v>
      </c>
      <c r="G2407" s="48" t="s">
        <v>4126</v>
      </c>
      <c r="H2407" s="47">
        <v>1377</v>
      </c>
      <c r="I2407" s="49"/>
      <c r="J2407" s="49"/>
      <c r="K2407" s="49"/>
      <c r="L2407" s="49"/>
      <c r="M2407" s="49"/>
      <c r="N2407" s="49"/>
      <c r="O2407" s="49"/>
      <c r="P2407" s="49"/>
      <c r="Q2407" s="49"/>
    </row>
    <row r="2408" spans="1:17" ht="15.75" customHeight="1">
      <c r="A2408" s="37">
        <v>1305981</v>
      </c>
      <c r="B2408" s="28" t="s">
        <v>12</v>
      </c>
      <c r="C2408" s="28" t="s">
        <v>4337</v>
      </c>
      <c r="D2408" s="86">
        <v>563</v>
      </c>
      <c r="E2408" s="104">
        <f t="shared" si="54"/>
        <v>484.18</v>
      </c>
      <c r="F2408" s="28" t="s">
        <v>13</v>
      </c>
      <c r="G2408" s="28" t="s">
        <v>4126</v>
      </c>
      <c r="H2408" s="37">
        <v>1378</v>
      </c>
      <c r="I2408" s="12"/>
      <c r="J2408" s="12"/>
      <c r="K2408" s="12"/>
      <c r="L2408" s="12"/>
      <c r="M2408" s="12"/>
      <c r="N2408" s="12"/>
      <c r="O2408" s="12"/>
      <c r="P2408" s="12"/>
      <c r="Q2408" s="12"/>
    </row>
    <row r="2409" spans="1:17" ht="15.75" customHeight="1">
      <c r="A2409" s="37">
        <v>1359665</v>
      </c>
      <c r="B2409" s="28" t="s">
        <v>12</v>
      </c>
      <c r="C2409" s="28" t="s">
        <v>4338</v>
      </c>
      <c r="D2409" s="86">
        <v>86</v>
      </c>
      <c r="E2409" s="104">
        <f t="shared" si="54"/>
        <v>73.959999999999994</v>
      </c>
      <c r="F2409" s="28" t="s">
        <v>13</v>
      </c>
      <c r="G2409" s="28" t="s">
        <v>4126</v>
      </c>
      <c r="H2409" s="37">
        <v>11868</v>
      </c>
      <c r="I2409" s="12"/>
      <c r="J2409" s="12"/>
      <c r="K2409" s="12"/>
      <c r="L2409" s="12"/>
      <c r="M2409" s="12"/>
      <c r="N2409" s="12"/>
      <c r="O2409" s="12"/>
      <c r="P2409" s="12"/>
      <c r="Q2409" s="12"/>
    </row>
    <row r="2410" spans="1:17" ht="15.75" customHeight="1">
      <c r="A2410" s="37">
        <v>1359666</v>
      </c>
      <c r="B2410" s="28" t="s">
        <v>12</v>
      </c>
      <c r="C2410" s="28" t="s">
        <v>4339</v>
      </c>
      <c r="D2410" s="86">
        <v>594</v>
      </c>
      <c r="E2410" s="104">
        <f t="shared" si="54"/>
        <v>510.84</v>
      </c>
      <c r="F2410" s="28" t="s">
        <v>13</v>
      </c>
      <c r="G2410" s="28" t="s">
        <v>4126</v>
      </c>
      <c r="H2410" s="37">
        <v>4112</v>
      </c>
      <c r="I2410" s="12"/>
      <c r="J2410" s="12"/>
      <c r="K2410" s="12"/>
      <c r="L2410" s="12"/>
      <c r="M2410" s="12"/>
      <c r="N2410" s="12"/>
      <c r="O2410" s="12"/>
      <c r="P2410" s="12"/>
      <c r="Q2410" s="12"/>
    </row>
    <row r="2411" spans="1:17" ht="15.75" customHeight="1">
      <c r="A2411" s="37">
        <v>1359667</v>
      </c>
      <c r="B2411" s="28" t="s">
        <v>12</v>
      </c>
      <c r="C2411" s="28" t="s">
        <v>4340</v>
      </c>
      <c r="D2411" s="86">
        <v>388</v>
      </c>
      <c r="E2411" s="104">
        <f t="shared" si="54"/>
        <v>333.68</v>
      </c>
      <c r="F2411" s="28" t="s">
        <v>13</v>
      </c>
      <c r="G2411" s="28" t="s">
        <v>4126</v>
      </c>
      <c r="H2411" s="37">
        <v>1381</v>
      </c>
      <c r="I2411" s="12"/>
      <c r="J2411" s="12"/>
      <c r="K2411" s="12"/>
      <c r="L2411" s="12"/>
      <c r="M2411" s="12"/>
      <c r="N2411" s="12"/>
      <c r="O2411" s="12"/>
      <c r="P2411" s="12"/>
      <c r="Q2411" s="12"/>
    </row>
    <row r="2412" spans="1:17" ht="15.75" customHeight="1">
      <c r="A2412" s="37">
        <v>1389524</v>
      </c>
      <c r="B2412" s="28" t="s">
        <v>12</v>
      </c>
      <c r="C2412" s="28" t="s">
        <v>4341</v>
      </c>
      <c r="D2412" s="86">
        <v>209</v>
      </c>
      <c r="E2412" s="104">
        <f t="shared" si="54"/>
        <v>179.74</v>
      </c>
      <c r="F2412" s="28" t="s">
        <v>13</v>
      </c>
      <c r="G2412" s="28" t="s">
        <v>4126</v>
      </c>
      <c r="H2412" s="37" t="s">
        <v>4342</v>
      </c>
      <c r="I2412" s="12"/>
      <c r="J2412" s="12"/>
      <c r="K2412" s="12"/>
      <c r="L2412" s="12"/>
      <c r="M2412" s="12"/>
      <c r="N2412" s="12"/>
      <c r="O2412" s="12"/>
      <c r="P2412" s="12"/>
      <c r="Q2412" s="12"/>
    </row>
    <row r="2413" spans="1:17" ht="15.75" customHeight="1">
      <c r="A2413" s="37">
        <v>1415223</v>
      </c>
      <c r="B2413" s="28" t="s">
        <v>4189</v>
      </c>
      <c r="C2413" s="28" t="s">
        <v>4343</v>
      </c>
      <c r="D2413" s="86">
        <v>120</v>
      </c>
      <c r="E2413" s="104">
        <f t="shared" si="54"/>
        <v>103.2</v>
      </c>
      <c r="F2413" s="28" t="s">
        <v>13</v>
      </c>
      <c r="G2413" s="28" t="s">
        <v>4126</v>
      </c>
      <c r="H2413" s="37" t="s">
        <v>4344</v>
      </c>
      <c r="I2413" s="12"/>
      <c r="J2413" s="12"/>
      <c r="K2413" s="12"/>
      <c r="L2413" s="12"/>
      <c r="M2413" s="12"/>
      <c r="N2413" s="12"/>
      <c r="O2413" s="12"/>
      <c r="P2413" s="12"/>
      <c r="Q2413" s="12"/>
    </row>
    <row r="2414" spans="1:17" ht="15.75" customHeight="1">
      <c r="A2414" s="37">
        <v>1415224</v>
      </c>
      <c r="B2414" s="28" t="s">
        <v>4189</v>
      </c>
      <c r="C2414" s="28" t="s">
        <v>4345</v>
      </c>
      <c r="D2414" s="86">
        <v>160</v>
      </c>
      <c r="E2414" s="104">
        <f t="shared" si="54"/>
        <v>137.6</v>
      </c>
      <c r="F2414" s="28" t="s">
        <v>13</v>
      </c>
      <c r="G2414" s="28" t="s">
        <v>4126</v>
      </c>
      <c r="H2414" s="37" t="s">
        <v>4346</v>
      </c>
      <c r="I2414" s="12"/>
      <c r="J2414" s="12"/>
      <c r="K2414" s="12"/>
      <c r="L2414" s="12"/>
      <c r="M2414" s="12"/>
      <c r="N2414" s="12"/>
      <c r="O2414" s="12"/>
      <c r="P2414" s="12"/>
      <c r="Q2414" s="12"/>
    </row>
    <row r="2415" spans="1:17" ht="15.75" customHeight="1">
      <c r="A2415" s="37">
        <v>1415225</v>
      </c>
      <c r="B2415" s="28" t="s">
        <v>4189</v>
      </c>
      <c r="C2415" s="28" t="s">
        <v>4347</v>
      </c>
      <c r="D2415" s="86">
        <v>333</v>
      </c>
      <c r="E2415" s="104">
        <f t="shared" si="54"/>
        <v>286.38</v>
      </c>
      <c r="F2415" s="28" t="s">
        <v>13</v>
      </c>
      <c r="G2415" s="28" t="s">
        <v>4126</v>
      </c>
      <c r="H2415" s="37" t="s">
        <v>4348</v>
      </c>
      <c r="I2415" s="12"/>
      <c r="J2415" s="12"/>
      <c r="K2415" s="12"/>
      <c r="L2415" s="12"/>
      <c r="M2415" s="12"/>
      <c r="N2415" s="12"/>
      <c r="O2415" s="12"/>
      <c r="P2415" s="12"/>
      <c r="Q2415" s="12"/>
    </row>
    <row r="2416" spans="1:17" ht="15.75" customHeight="1">
      <c r="A2416" s="37">
        <v>1415226</v>
      </c>
      <c r="B2416" s="28" t="s">
        <v>4189</v>
      </c>
      <c r="C2416" s="28" t="s">
        <v>4349</v>
      </c>
      <c r="D2416" s="86">
        <v>127</v>
      </c>
      <c r="E2416" s="104">
        <f t="shared" si="54"/>
        <v>109.22</v>
      </c>
      <c r="F2416" s="28" t="s">
        <v>13</v>
      </c>
      <c r="G2416" s="28" t="s">
        <v>4126</v>
      </c>
      <c r="H2416" s="37" t="s">
        <v>4350</v>
      </c>
      <c r="I2416" s="12"/>
      <c r="J2416" s="12"/>
      <c r="K2416" s="12"/>
      <c r="L2416" s="12"/>
      <c r="M2416" s="12"/>
      <c r="N2416" s="12"/>
      <c r="O2416" s="12"/>
      <c r="P2416" s="12"/>
      <c r="Q2416" s="12"/>
    </row>
    <row r="2417" spans="1:17" s="50" customFormat="1" ht="15.75" customHeight="1">
      <c r="A2417" s="47">
        <v>1415227</v>
      </c>
      <c r="B2417" s="48" t="s">
        <v>4189</v>
      </c>
      <c r="C2417" s="48" t="s">
        <v>4351</v>
      </c>
      <c r="D2417" s="87">
        <v>233</v>
      </c>
      <c r="E2417" s="104">
        <f t="shared" si="54"/>
        <v>200.38</v>
      </c>
      <c r="F2417" s="48" t="s">
        <v>13</v>
      </c>
      <c r="G2417" s="48" t="s">
        <v>4126</v>
      </c>
      <c r="H2417" s="47" t="s">
        <v>4352</v>
      </c>
      <c r="I2417" s="49"/>
      <c r="J2417" s="49"/>
      <c r="K2417" s="49"/>
      <c r="L2417" s="49"/>
      <c r="M2417" s="49"/>
      <c r="N2417" s="49"/>
      <c r="O2417" s="49"/>
      <c r="P2417" s="49"/>
      <c r="Q2417" s="49"/>
    </row>
    <row r="2418" spans="1:17" ht="15.75" customHeight="1">
      <c r="A2418" s="37">
        <v>1415228</v>
      </c>
      <c r="B2418" s="28" t="s">
        <v>4189</v>
      </c>
      <c r="C2418" s="28" t="s">
        <v>4353</v>
      </c>
      <c r="D2418" s="86">
        <v>226</v>
      </c>
      <c r="E2418" s="104">
        <f t="shared" si="54"/>
        <v>194.35999999999999</v>
      </c>
      <c r="F2418" s="28" t="s">
        <v>13</v>
      </c>
      <c r="G2418" s="28" t="s">
        <v>4126</v>
      </c>
      <c r="H2418" s="37" t="s">
        <v>4354</v>
      </c>
      <c r="I2418" s="12"/>
      <c r="J2418" s="12"/>
      <c r="K2418" s="12"/>
      <c r="L2418" s="12"/>
      <c r="M2418" s="12"/>
      <c r="N2418" s="12"/>
      <c r="O2418" s="12"/>
      <c r="P2418" s="12"/>
      <c r="Q2418" s="12"/>
    </row>
    <row r="2419" spans="1:17" ht="15.75" customHeight="1">
      <c r="A2419" s="37">
        <v>1415229</v>
      </c>
      <c r="B2419" s="28" t="s">
        <v>4189</v>
      </c>
      <c r="C2419" s="28" t="s">
        <v>4355</v>
      </c>
      <c r="D2419" s="86">
        <v>231</v>
      </c>
      <c r="E2419" s="104">
        <f t="shared" si="54"/>
        <v>198.66</v>
      </c>
      <c r="F2419" s="28" t="s">
        <v>13</v>
      </c>
      <c r="G2419" s="28" t="s">
        <v>4126</v>
      </c>
      <c r="H2419" s="37" t="s">
        <v>4356</v>
      </c>
      <c r="I2419" s="12"/>
      <c r="J2419" s="12"/>
      <c r="K2419" s="12"/>
      <c r="L2419" s="12"/>
      <c r="M2419" s="12"/>
      <c r="N2419" s="12"/>
      <c r="O2419" s="12"/>
      <c r="P2419" s="12"/>
      <c r="Q2419" s="12"/>
    </row>
    <row r="2420" spans="1:17" ht="15.75" customHeight="1">
      <c r="A2420" s="37">
        <v>1415230</v>
      </c>
      <c r="B2420" s="28" t="s">
        <v>4189</v>
      </c>
      <c r="C2420" s="28" t="s">
        <v>4357</v>
      </c>
      <c r="D2420" s="86">
        <v>259</v>
      </c>
      <c r="E2420" s="104">
        <f t="shared" si="54"/>
        <v>222.74</v>
      </c>
      <c r="F2420" s="28" t="s">
        <v>13</v>
      </c>
      <c r="G2420" s="28" t="s">
        <v>4126</v>
      </c>
      <c r="H2420" s="37" t="s">
        <v>4358</v>
      </c>
      <c r="I2420" s="12"/>
      <c r="J2420" s="12"/>
      <c r="K2420" s="12"/>
      <c r="L2420" s="12"/>
      <c r="M2420" s="12"/>
      <c r="N2420" s="12"/>
      <c r="O2420" s="12"/>
      <c r="P2420" s="12"/>
      <c r="Q2420" s="12"/>
    </row>
    <row r="2421" spans="1:17" ht="15.75" customHeight="1">
      <c r="A2421" s="37">
        <v>1415231</v>
      </c>
      <c r="B2421" s="28" t="s">
        <v>4189</v>
      </c>
      <c r="C2421" s="28" t="s">
        <v>4359</v>
      </c>
      <c r="D2421" s="86">
        <v>501</v>
      </c>
      <c r="E2421" s="104">
        <f t="shared" si="54"/>
        <v>430.86</v>
      </c>
      <c r="F2421" s="28" t="s">
        <v>13</v>
      </c>
      <c r="G2421" s="28" t="s">
        <v>4126</v>
      </c>
      <c r="H2421" s="37" t="s">
        <v>4360</v>
      </c>
      <c r="I2421" s="12"/>
      <c r="J2421" s="12"/>
      <c r="K2421" s="12"/>
      <c r="L2421" s="12"/>
      <c r="M2421" s="12"/>
      <c r="N2421" s="12"/>
      <c r="O2421" s="12"/>
      <c r="P2421" s="12"/>
      <c r="Q2421" s="12"/>
    </row>
    <row r="2422" spans="1:17" ht="15.75" customHeight="1">
      <c r="A2422" s="37">
        <v>1415232</v>
      </c>
      <c r="B2422" s="28" t="s">
        <v>4189</v>
      </c>
      <c r="C2422" s="28" t="s">
        <v>4361</v>
      </c>
      <c r="D2422" s="86">
        <v>179</v>
      </c>
      <c r="E2422" s="104">
        <f t="shared" si="54"/>
        <v>153.94</v>
      </c>
      <c r="F2422" s="28" t="s">
        <v>13</v>
      </c>
      <c r="G2422" s="28" t="s">
        <v>4126</v>
      </c>
      <c r="H2422" s="37" t="s">
        <v>4362</v>
      </c>
      <c r="I2422" s="12"/>
      <c r="J2422" s="12"/>
      <c r="K2422" s="12"/>
      <c r="L2422" s="12"/>
      <c r="M2422" s="12"/>
      <c r="N2422" s="12"/>
      <c r="O2422" s="12"/>
      <c r="P2422" s="12"/>
      <c r="Q2422" s="12"/>
    </row>
    <row r="2423" spans="1:17" ht="15.75" customHeight="1">
      <c r="A2423" s="37">
        <v>1415233</v>
      </c>
      <c r="B2423" s="28" t="s">
        <v>4189</v>
      </c>
      <c r="C2423" s="28" t="s">
        <v>4363</v>
      </c>
      <c r="D2423" s="86">
        <v>243</v>
      </c>
      <c r="E2423" s="104">
        <f t="shared" si="54"/>
        <v>208.98</v>
      </c>
      <c r="F2423" s="28" t="s">
        <v>13</v>
      </c>
      <c r="G2423" s="28" t="s">
        <v>4126</v>
      </c>
      <c r="H2423" s="37" t="s">
        <v>4364</v>
      </c>
      <c r="I2423" s="12"/>
      <c r="J2423" s="12"/>
      <c r="K2423" s="12"/>
      <c r="L2423" s="12"/>
      <c r="M2423" s="12"/>
      <c r="N2423" s="12"/>
      <c r="O2423" s="12"/>
      <c r="P2423" s="12"/>
      <c r="Q2423" s="12"/>
    </row>
    <row r="2424" spans="1:17" s="50" customFormat="1" ht="15.75" customHeight="1">
      <c r="A2424" s="47">
        <v>1415234</v>
      </c>
      <c r="B2424" s="48" t="s">
        <v>4189</v>
      </c>
      <c r="C2424" s="48" t="s">
        <v>4365</v>
      </c>
      <c r="D2424" s="87">
        <v>543</v>
      </c>
      <c r="E2424" s="104">
        <f t="shared" si="54"/>
        <v>466.98</v>
      </c>
      <c r="F2424" s="48" t="s">
        <v>13</v>
      </c>
      <c r="G2424" s="48" t="s">
        <v>4126</v>
      </c>
      <c r="H2424" s="47" t="s">
        <v>4366</v>
      </c>
      <c r="I2424" s="49"/>
      <c r="J2424" s="49"/>
      <c r="K2424" s="49"/>
      <c r="L2424" s="49"/>
      <c r="M2424" s="49"/>
      <c r="N2424" s="49"/>
      <c r="O2424" s="49"/>
      <c r="P2424" s="49"/>
      <c r="Q2424" s="49"/>
    </row>
    <row r="2425" spans="1:17" ht="15.75" customHeight="1">
      <c r="A2425" s="37">
        <v>1415235</v>
      </c>
      <c r="B2425" s="28" t="s">
        <v>4189</v>
      </c>
      <c r="C2425" s="28" t="s">
        <v>4367</v>
      </c>
      <c r="D2425" s="86">
        <v>475</v>
      </c>
      <c r="E2425" s="104">
        <f t="shared" si="54"/>
        <v>408.5</v>
      </c>
      <c r="F2425" s="28" t="s">
        <v>13</v>
      </c>
      <c r="G2425" s="28" t="s">
        <v>4126</v>
      </c>
      <c r="H2425" s="37" t="s">
        <v>4368</v>
      </c>
      <c r="I2425" s="12"/>
      <c r="J2425" s="12"/>
      <c r="K2425" s="12"/>
      <c r="L2425" s="12"/>
      <c r="M2425" s="12"/>
      <c r="N2425" s="12"/>
      <c r="O2425" s="12"/>
      <c r="P2425" s="12"/>
      <c r="Q2425" s="12"/>
    </row>
    <row r="2426" spans="1:17" ht="15.75" customHeight="1">
      <c r="A2426" s="37">
        <v>1415236</v>
      </c>
      <c r="B2426" s="28" t="s">
        <v>4189</v>
      </c>
      <c r="C2426" s="28" t="s">
        <v>4369</v>
      </c>
      <c r="D2426" s="86">
        <v>375</v>
      </c>
      <c r="E2426" s="104">
        <f t="shared" si="54"/>
        <v>322.5</v>
      </c>
      <c r="F2426" s="28" t="s">
        <v>13</v>
      </c>
      <c r="G2426" s="28" t="s">
        <v>4126</v>
      </c>
      <c r="H2426" s="37" t="s">
        <v>4370</v>
      </c>
      <c r="I2426" s="12"/>
      <c r="J2426" s="12"/>
      <c r="K2426" s="12"/>
      <c r="L2426" s="12"/>
      <c r="M2426" s="12"/>
      <c r="N2426" s="12"/>
      <c r="O2426" s="12"/>
      <c r="P2426" s="12"/>
      <c r="Q2426" s="12"/>
    </row>
    <row r="2427" spans="1:17" s="50" customFormat="1" ht="15.75" customHeight="1">
      <c r="A2427" s="47">
        <v>1415237</v>
      </c>
      <c r="B2427" s="48" t="s">
        <v>4189</v>
      </c>
      <c r="C2427" s="48" t="s">
        <v>4371</v>
      </c>
      <c r="D2427" s="87">
        <v>101</v>
      </c>
      <c r="E2427" s="104">
        <f t="shared" si="54"/>
        <v>86.86</v>
      </c>
      <c r="F2427" s="48" t="s">
        <v>13</v>
      </c>
      <c r="G2427" s="48" t="s">
        <v>4126</v>
      </c>
      <c r="H2427" s="47" t="s">
        <v>4372</v>
      </c>
      <c r="I2427" s="49"/>
      <c r="J2427" s="49"/>
      <c r="K2427" s="49"/>
      <c r="L2427" s="49"/>
      <c r="M2427" s="49"/>
      <c r="N2427" s="49"/>
      <c r="O2427" s="49"/>
      <c r="P2427" s="49"/>
      <c r="Q2427" s="49"/>
    </row>
    <row r="2428" spans="1:17" ht="15.75" customHeight="1">
      <c r="A2428" s="37">
        <v>1415238</v>
      </c>
      <c r="B2428" s="28" t="s">
        <v>4189</v>
      </c>
      <c r="C2428" s="28" t="s">
        <v>4373</v>
      </c>
      <c r="D2428" s="86">
        <v>105</v>
      </c>
      <c r="E2428" s="104">
        <f t="shared" si="54"/>
        <v>90.3</v>
      </c>
      <c r="F2428" s="28" t="s">
        <v>13</v>
      </c>
      <c r="G2428" s="28" t="s">
        <v>4126</v>
      </c>
      <c r="H2428" s="37" t="s">
        <v>4374</v>
      </c>
      <c r="I2428" s="12"/>
      <c r="J2428" s="12"/>
      <c r="K2428" s="12"/>
      <c r="L2428" s="12"/>
      <c r="M2428" s="12"/>
      <c r="N2428" s="12"/>
      <c r="O2428" s="12"/>
      <c r="P2428" s="12"/>
      <c r="Q2428" s="12"/>
    </row>
    <row r="2429" spans="1:17" ht="15.75" customHeight="1">
      <c r="A2429" s="37">
        <v>1415239</v>
      </c>
      <c r="B2429" s="28" t="s">
        <v>4189</v>
      </c>
      <c r="C2429" s="28" t="s">
        <v>4375</v>
      </c>
      <c r="D2429" s="86">
        <v>109</v>
      </c>
      <c r="E2429" s="104">
        <f t="shared" si="54"/>
        <v>93.74</v>
      </c>
      <c r="F2429" s="28" t="s">
        <v>13</v>
      </c>
      <c r="G2429" s="28" t="s">
        <v>4126</v>
      </c>
      <c r="H2429" s="37" t="s">
        <v>4376</v>
      </c>
      <c r="I2429" s="12"/>
      <c r="J2429" s="12"/>
      <c r="K2429" s="12"/>
      <c r="L2429" s="12"/>
      <c r="M2429" s="12"/>
      <c r="N2429" s="12"/>
      <c r="O2429" s="12"/>
      <c r="P2429" s="12"/>
      <c r="Q2429" s="12"/>
    </row>
    <row r="2430" spans="1:17" ht="15.75" customHeight="1">
      <c r="A2430" s="37">
        <v>1415240</v>
      </c>
      <c r="B2430" s="28" t="s">
        <v>4189</v>
      </c>
      <c r="C2430" s="28" t="s">
        <v>4377</v>
      </c>
      <c r="D2430" s="86">
        <v>179</v>
      </c>
      <c r="E2430" s="104">
        <f t="shared" si="54"/>
        <v>153.94</v>
      </c>
      <c r="F2430" s="28" t="s">
        <v>13</v>
      </c>
      <c r="G2430" s="28" t="s">
        <v>4126</v>
      </c>
      <c r="H2430" s="37" t="s">
        <v>4378</v>
      </c>
      <c r="I2430" s="12"/>
      <c r="J2430" s="12"/>
      <c r="K2430" s="12"/>
      <c r="L2430" s="12"/>
      <c r="M2430" s="12"/>
      <c r="N2430" s="12"/>
      <c r="O2430" s="12"/>
      <c r="P2430" s="12"/>
      <c r="Q2430" s="12"/>
    </row>
    <row r="2431" spans="1:17" ht="15.75" customHeight="1">
      <c r="A2431" s="37">
        <v>1415241</v>
      </c>
      <c r="B2431" s="28" t="s">
        <v>4189</v>
      </c>
      <c r="C2431" s="28" t="s">
        <v>4379</v>
      </c>
      <c r="D2431" s="86">
        <v>355</v>
      </c>
      <c r="E2431" s="104">
        <f t="shared" si="54"/>
        <v>305.3</v>
      </c>
      <c r="F2431" s="28" t="s">
        <v>13</v>
      </c>
      <c r="G2431" s="28" t="s">
        <v>4126</v>
      </c>
      <c r="H2431" s="37" t="s">
        <v>4380</v>
      </c>
      <c r="I2431" s="12"/>
      <c r="J2431" s="12"/>
      <c r="K2431" s="12"/>
      <c r="L2431" s="12"/>
      <c r="M2431" s="12"/>
      <c r="N2431" s="12"/>
      <c r="O2431" s="12"/>
      <c r="P2431" s="12"/>
      <c r="Q2431" s="12"/>
    </row>
    <row r="2432" spans="1:17" ht="15.75" customHeight="1">
      <c r="A2432" s="37">
        <v>1415242</v>
      </c>
      <c r="B2432" s="28" t="s">
        <v>4189</v>
      </c>
      <c r="C2432" s="28" t="s">
        <v>4381</v>
      </c>
      <c r="D2432" s="86">
        <v>935</v>
      </c>
      <c r="E2432" s="104">
        <f t="shared" si="54"/>
        <v>804.1</v>
      </c>
      <c r="F2432" s="28" t="s">
        <v>13</v>
      </c>
      <c r="G2432" s="28" t="s">
        <v>4126</v>
      </c>
      <c r="H2432" s="37" t="s">
        <v>4382</v>
      </c>
      <c r="I2432" s="12"/>
      <c r="J2432" s="12"/>
      <c r="K2432" s="12"/>
      <c r="L2432" s="12"/>
      <c r="M2432" s="12"/>
      <c r="N2432" s="12"/>
      <c r="O2432" s="12"/>
      <c r="P2432" s="12"/>
      <c r="Q2432" s="12"/>
    </row>
    <row r="2433" spans="1:17" ht="15.75" customHeight="1">
      <c r="A2433" s="37">
        <v>1415243</v>
      </c>
      <c r="B2433" s="28" t="s">
        <v>4189</v>
      </c>
      <c r="C2433" s="28" t="s">
        <v>4383</v>
      </c>
      <c r="D2433" s="86">
        <v>518</v>
      </c>
      <c r="E2433" s="104">
        <f t="shared" si="54"/>
        <v>445.48</v>
      </c>
      <c r="F2433" s="28" t="s">
        <v>13</v>
      </c>
      <c r="G2433" s="28" t="s">
        <v>4126</v>
      </c>
      <c r="H2433" s="37" t="s">
        <v>4384</v>
      </c>
      <c r="I2433" s="12"/>
      <c r="J2433" s="12"/>
      <c r="K2433" s="12"/>
      <c r="L2433" s="12"/>
      <c r="M2433" s="12"/>
      <c r="N2433" s="12"/>
      <c r="O2433" s="12"/>
      <c r="P2433" s="12"/>
      <c r="Q2433" s="12"/>
    </row>
    <row r="2434" spans="1:17" ht="15.75" customHeight="1">
      <c r="A2434" s="37">
        <v>1415244</v>
      </c>
      <c r="B2434" s="28" t="s">
        <v>4189</v>
      </c>
      <c r="C2434" s="28" t="s">
        <v>4385</v>
      </c>
      <c r="D2434" s="86">
        <v>523</v>
      </c>
      <c r="E2434" s="104">
        <f t="shared" si="54"/>
        <v>449.78</v>
      </c>
      <c r="F2434" s="28" t="s">
        <v>13</v>
      </c>
      <c r="G2434" s="28" t="s">
        <v>4126</v>
      </c>
      <c r="H2434" s="37" t="s">
        <v>4386</v>
      </c>
      <c r="I2434" s="12"/>
      <c r="J2434" s="12"/>
      <c r="K2434" s="12"/>
      <c r="L2434" s="12"/>
      <c r="M2434" s="12"/>
      <c r="N2434" s="12"/>
      <c r="O2434" s="12"/>
      <c r="P2434" s="12"/>
      <c r="Q2434" s="12"/>
    </row>
    <row r="2435" spans="1:17" ht="15.75" customHeight="1">
      <c r="A2435" s="37">
        <v>1415245</v>
      </c>
      <c r="B2435" s="28" t="s">
        <v>4189</v>
      </c>
      <c r="C2435" s="28" t="s">
        <v>4387</v>
      </c>
      <c r="D2435" s="86">
        <v>95</v>
      </c>
      <c r="E2435" s="104">
        <f t="shared" si="54"/>
        <v>81.7</v>
      </c>
      <c r="F2435" s="28" t="s">
        <v>13</v>
      </c>
      <c r="G2435" s="28" t="s">
        <v>4126</v>
      </c>
      <c r="H2435" s="37" t="s">
        <v>4388</v>
      </c>
      <c r="I2435" s="12"/>
      <c r="J2435" s="12"/>
      <c r="K2435" s="12"/>
      <c r="L2435" s="12"/>
      <c r="M2435" s="12"/>
      <c r="N2435" s="12"/>
      <c r="O2435" s="12"/>
      <c r="P2435" s="12"/>
      <c r="Q2435" s="12"/>
    </row>
    <row r="2436" spans="1:17" ht="15.75" customHeight="1">
      <c r="A2436" s="37">
        <v>1426107</v>
      </c>
      <c r="B2436" s="28" t="s">
        <v>4189</v>
      </c>
      <c r="C2436" s="28" t="s">
        <v>4389</v>
      </c>
      <c r="D2436" s="86">
        <v>553</v>
      </c>
      <c r="E2436" s="104">
        <f t="shared" si="54"/>
        <v>475.58</v>
      </c>
      <c r="F2436" s="28" t="s">
        <v>13</v>
      </c>
      <c r="G2436" s="28" t="s">
        <v>4126</v>
      </c>
      <c r="H2436" s="37" t="s">
        <v>4390</v>
      </c>
      <c r="I2436" s="12"/>
      <c r="J2436" s="12"/>
      <c r="K2436" s="12"/>
      <c r="L2436" s="12"/>
      <c r="M2436" s="12"/>
      <c r="N2436" s="12"/>
      <c r="O2436" s="12"/>
      <c r="P2436" s="12"/>
      <c r="Q2436" s="12"/>
    </row>
    <row r="2437" spans="1:17" ht="15.75" customHeight="1">
      <c r="A2437" s="37">
        <v>1573798</v>
      </c>
      <c r="B2437" s="28" t="s">
        <v>4189</v>
      </c>
      <c r="C2437" s="28" t="s">
        <v>4391</v>
      </c>
      <c r="D2437" s="86">
        <v>375</v>
      </c>
      <c r="E2437" s="104">
        <f t="shared" si="54"/>
        <v>322.5</v>
      </c>
      <c r="F2437" s="28" t="s">
        <v>13</v>
      </c>
      <c r="G2437" s="28" t="s">
        <v>4126</v>
      </c>
      <c r="H2437" s="37" t="s">
        <v>4392</v>
      </c>
      <c r="I2437" s="12"/>
      <c r="J2437" s="12"/>
      <c r="K2437" s="12"/>
      <c r="L2437" s="12"/>
      <c r="M2437" s="12"/>
      <c r="N2437" s="12"/>
      <c r="O2437" s="12"/>
      <c r="P2437" s="12"/>
      <c r="Q2437" s="12"/>
    </row>
    <row r="2438" spans="1:17" ht="15.75" customHeight="1">
      <c r="A2438" s="37">
        <v>1573799</v>
      </c>
      <c r="B2438" s="28" t="s">
        <v>4189</v>
      </c>
      <c r="C2438" s="28" t="s">
        <v>4393</v>
      </c>
      <c r="D2438" s="86">
        <v>375</v>
      </c>
      <c r="E2438" s="104">
        <f t="shared" si="54"/>
        <v>322.5</v>
      </c>
      <c r="F2438" s="28" t="s">
        <v>13</v>
      </c>
      <c r="G2438" s="28" t="s">
        <v>4126</v>
      </c>
      <c r="H2438" s="37" t="s">
        <v>4394</v>
      </c>
      <c r="I2438" s="12"/>
      <c r="J2438" s="12"/>
      <c r="K2438" s="12"/>
      <c r="L2438" s="12"/>
      <c r="M2438" s="12"/>
      <c r="N2438" s="12"/>
      <c r="O2438" s="12"/>
      <c r="P2438" s="12"/>
      <c r="Q2438" s="12"/>
    </row>
    <row r="2439" spans="1:17" ht="15.75" customHeight="1">
      <c r="A2439" s="37">
        <v>1605685</v>
      </c>
      <c r="B2439" s="28" t="s">
        <v>4189</v>
      </c>
      <c r="C2439" s="28" t="s">
        <v>4395</v>
      </c>
      <c r="D2439" s="86">
        <v>972</v>
      </c>
      <c r="E2439" s="104">
        <f t="shared" si="54"/>
        <v>835.92</v>
      </c>
      <c r="F2439" s="28" t="s">
        <v>13</v>
      </c>
      <c r="G2439" s="28" t="s">
        <v>4126</v>
      </c>
      <c r="H2439" s="37" t="s">
        <v>4396</v>
      </c>
      <c r="I2439" s="12"/>
      <c r="J2439" s="12"/>
      <c r="K2439" s="12"/>
      <c r="L2439" s="12"/>
      <c r="M2439" s="12"/>
      <c r="N2439" s="12"/>
      <c r="O2439" s="12"/>
      <c r="P2439" s="12"/>
      <c r="Q2439" s="12"/>
    </row>
    <row r="2440" spans="1:17" ht="15.75" customHeight="1">
      <c r="A2440" s="37">
        <v>1605687</v>
      </c>
      <c r="B2440" s="28" t="s">
        <v>4189</v>
      </c>
      <c r="C2440" s="28" t="s">
        <v>4397</v>
      </c>
      <c r="D2440" s="86">
        <v>1203</v>
      </c>
      <c r="E2440" s="104">
        <f t="shared" si="54"/>
        <v>1034.58</v>
      </c>
      <c r="F2440" s="28" t="s">
        <v>13</v>
      </c>
      <c r="G2440" s="28" t="s">
        <v>4126</v>
      </c>
      <c r="H2440" s="37" t="s">
        <v>4398</v>
      </c>
      <c r="I2440" s="12"/>
      <c r="J2440" s="12"/>
      <c r="K2440" s="12"/>
      <c r="L2440" s="12"/>
      <c r="M2440" s="12"/>
      <c r="N2440" s="12"/>
      <c r="O2440" s="12"/>
      <c r="P2440" s="12"/>
      <c r="Q2440" s="12"/>
    </row>
    <row r="2441" spans="1:17" ht="15.75" customHeight="1">
      <c r="A2441" s="37">
        <v>1605688</v>
      </c>
      <c r="B2441" s="28" t="s">
        <v>4189</v>
      </c>
      <c r="C2441" s="28" t="s">
        <v>4399</v>
      </c>
      <c r="D2441" s="86">
        <v>2250</v>
      </c>
      <c r="E2441" s="104">
        <f t="shared" si="54"/>
        <v>1935</v>
      </c>
      <c r="F2441" s="28" t="s">
        <v>13</v>
      </c>
      <c r="G2441" s="28" t="s">
        <v>4126</v>
      </c>
      <c r="H2441" s="37" t="s">
        <v>4400</v>
      </c>
      <c r="I2441" s="12"/>
      <c r="J2441" s="12"/>
      <c r="K2441" s="12"/>
      <c r="L2441" s="12"/>
      <c r="M2441" s="12"/>
      <c r="N2441" s="12"/>
      <c r="O2441" s="12"/>
      <c r="P2441" s="12"/>
      <c r="Q2441" s="12"/>
    </row>
    <row r="2442" spans="1:17" ht="15.75" customHeight="1">
      <c r="A2442" s="37">
        <v>1605689</v>
      </c>
      <c r="B2442" s="28" t="s">
        <v>4189</v>
      </c>
      <c r="C2442" s="28" t="s">
        <v>4401</v>
      </c>
      <c r="D2442" s="86">
        <v>154</v>
      </c>
      <c r="E2442" s="104">
        <f t="shared" si="54"/>
        <v>132.44</v>
      </c>
      <c r="F2442" s="28" t="s">
        <v>13</v>
      </c>
      <c r="G2442" s="28" t="s">
        <v>4126</v>
      </c>
      <c r="H2442" s="37" t="s">
        <v>4402</v>
      </c>
      <c r="I2442" s="12"/>
      <c r="J2442" s="12"/>
      <c r="K2442" s="12"/>
      <c r="L2442" s="12"/>
      <c r="M2442" s="12"/>
      <c r="N2442" s="12"/>
      <c r="O2442" s="12"/>
      <c r="P2442" s="12"/>
      <c r="Q2442" s="12"/>
    </row>
    <row r="2443" spans="1:17" ht="15.75" customHeight="1">
      <c r="A2443" s="37">
        <v>1605690</v>
      </c>
      <c r="B2443" s="28" t="s">
        <v>4189</v>
      </c>
      <c r="C2443" s="28" t="s">
        <v>4403</v>
      </c>
      <c r="D2443" s="86">
        <v>160</v>
      </c>
      <c r="E2443" s="104">
        <f t="shared" si="54"/>
        <v>137.6</v>
      </c>
      <c r="F2443" s="28" t="s">
        <v>13</v>
      </c>
      <c r="G2443" s="28" t="s">
        <v>4126</v>
      </c>
      <c r="H2443" s="37" t="s">
        <v>4404</v>
      </c>
      <c r="I2443" s="12"/>
      <c r="J2443" s="12"/>
      <c r="K2443" s="12"/>
      <c r="L2443" s="12"/>
      <c r="M2443" s="12"/>
      <c r="N2443" s="12"/>
      <c r="O2443" s="12"/>
      <c r="P2443" s="12"/>
      <c r="Q2443" s="12"/>
    </row>
    <row r="2444" spans="1:17" ht="15.75" customHeight="1">
      <c r="A2444" s="37">
        <v>2010309</v>
      </c>
      <c r="B2444" s="28" t="s">
        <v>12</v>
      </c>
      <c r="C2444" s="28" t="s">
        <v>4405</v>
      </c>
      <c r="D2444" s="86">
        <v>457</v>
      </c>
      <c r="E2444" s="104">
        <f t="shared" si="54"/>
        <v>393.02</v>
      </c>
      <c r="F2444" s="28" t="s">
        <v>13</v>
      </c>
      <c r="G2444" s="28" t="s">
        <v>4126</v>
      </c>
      <c r="H2444" s="37" t="s">
        <v>4406</v>
      </c>
      <c r="I2444" s="12"/>
      <c r="J2444" s="12"/>
      <c r="K2444" s="12"/>
      <c r="L2444" s="12"/>
      <c r="M2444" s="12"/>
      <c r="N2444" s="12"/>
      <c r="O2444" s="12"/>
      <c r="P2444" s="12"/>
      <c r="Q2444" s="12"/>
    </row>
    <row r="2445" spans="1:17" ht="15.75" customHeight="1">
      <c r="A2445" s="37">
        <v>2010677</v>
      </c>
      <c r="B2445" s="28" t="s">
        <v>4189</v>
      </c>
      <c r="C2445" s="28" t="s">
        <v>4407</v>
      </c>
      <c r="D2445" s="86">
        <v>154</v>
      </c>
      <c r="E2445" s="104">
        <f t="shared" si="54"/>
        <v>132.44</v>
      </c>
      <c r="F2445" s="28" t="s">
        <v>13</v>
      </c>
      <c r="G2445" s="28" t="s">
        <v>4126</v>
      </c>
      <c r="H2445" s="37" t="s">
        <v>4408</v>
      </c>
      <c r="I2445" s="12"/>
      <c r="J2445" s="12"/>
      <c r="K2445" s="12"/>
      <c r="L2445" s="12"/>
      <c r="M2445" s="12"/>
      <c r="N2445" s="12"/>
      <c r="O2445" s="12"/>
      <c r="P2445" s="12"/>
      <c r="Q2445" s="12"/>
    </row>
    <row r="2446" spans="1:17" ht="15.75" customHeight="1">
      <c r="A2446" s="37">
        <v>2010678</v>
      </c>
      <c r="B2446" s="28" t="s">
        <v>4189</v>
      </c>
      <c r="C2446" s="28" t="s">
        <v>4409</v>
      </c>
      <c r="D2446" s="86">
        <v>1050</v>
      </c>
      <c r="E2446" s="104">
        <f t="shared" si="54"/>
        <v>903</v>
      </c>
      <c r="F2446" s="28" t="s">
        <v>13</v>
      </c>
      <c r="G2446" s="28" t="s">
        <v>4126</v>
      </c>
      <c r="H2446" s="37" t="s">
        <v>4410</v>
      </c>
      <c r="I2446" s="12"/>
      <c r="J2446" s="12"/>
      <c r="K2446" s="12"/>
      <c r="L2446" s="12"/>
      <c r="M2446" s="12"/>
      <c r="N2446" s="12"/>
      <c r="O2446" s="12"/>
      <c r="P2446" s="12"/>
      <c r="Q2446" s="12"/>
    </row>
    <row r="2447" spans="1:17" ht="15.75" customHeight="1">
      <c r="A2447" s="37">
        <v>412764</v>
      </c>
      <c r="B2447" s="28" t="s">
        <v>12</v>
      </c>
      <c r="C2447" s="28" t="s">
        <v>4411</v>
      </c>
      <c r="D2447" s="86">
        <v>679</v>
      </c>
      <c r="E2447" s="104">
        <f t="shared" si="54"/>
        <v>583.93999999999994</v>
      </c>
      <c r="F2447" s="28" t="s">
        <v>13</v>
      </c>
      <c r="G2447" s="28" t="s">
        <v>4126</v>
      </c>
      <c r="H2447" s="37" t="s">
        <v>4412</v>
      </c>
      <c r="I2447" s="12"/>
      <c r="J2447" s="12"/>
      <c r="K2447" s="12"/>
      <c r="L2447" s="12"/>
      <c r="M2447" s="12"/>
      <c r="N2447" s="12"/>
      <c r="O2447" s="12"/>
      <c r="P2447" s="12"/>
      <c r="Q2447" s="12"/>
    </row>
    <row r="2448" spans="1:17" ht="15.75" customHeight="1">
      <c r="A2448" s="37">
        <v>412765</v>
      </c>
      <c r="B2448" s="28" t="s">
        <v>12</v>
      </c>
      <c r="C2448" s="28" t="s">
        <v>4413</v>
      </c>
      <c r="D2448" s="86">
        <v>679</v>
      </c>
      <c r="E2448" s="104">
        <f t="shared" si="54"/>
        <v>583.93999999999994</v>
      </c>
      <c r="F2448" s="28" t="s">
        <v>13</v>
      </c>
      <c r="G2448" s="28" t="s">
        <v>4126</v>
      </c>
      <c r="H2448" s="37" t="s">
        <v>4414</v>
      </c>
      <c r="I2448" s="12"/>
      <c r="J2448" s="12"/>
      <c r="K2448" s="12"/>
      <c r="L2448" s="12"/>
      <c r="M2448" s="12"/>
      <c r="N2448" s="12"/>
      <c r="O2448" s="12"/>
      <c r="P2448" s="12"/>
      <c r="Q2448" s="12"/>
    </row>
    <row r="2449" spans="1:17" ht="15.75" customHeight="1">
      <c r="A2449" s="37">
        <v>412766</v>
      </c>
      <c r="B2449" s="28" t="s">
        <v>12</v>
      </c>
      <c r="C2449" s="28" t="s">
        <v>4415</v>
      </c>
      <c r="D2449" s="86">
        <v>684</v>
      </c>
      <c r="E2449" s="104">
        <f t="shared" si="54"/>
        <v>588.24</v>
      </c>
      <c r="F2449" s="28" t="s">
        <v>13</v>
      </c>
      <c r="G2449" s="28" t="s">
        <v>4126</v>
      </c>
      <c r="H2449" s="37" t="s">
        <v>4416</v>
      </c>
      <c r="I2449" s="12"/>
      <c r="J2449" s="12"/>
      <c r="K2449" s="12"/>
      <c r="L2449" s="12"/>
      <c r="M2449" s="12"/>
      <c r="N2449" s="12"/>
      <c r="O2449" s="12"/>
      <c r="P2449" s="12"/>
      <c r="Q2449" s="12"/>
    </row>
    <row r="2450" spans="1:17" ht="15.75" customHeight="1">
      <c r="A2450" s="37">
        <v>412767</v>
      </c>
      <c r="B2450" s="28" t="s">
        <v>12</v>
      </c>
      <c r="C2450" s="28" t="s">
        <v>4417</v>
      </c>
      <c r="D2450" s="86">
        <v>684</v>
      </c>
      <c r="E2450" s="104">
        <f t="shared" si="54"/>
        <v>588.24</v>
      </c>
      <c r="F2450" s="28" t="s">
        <v>13</v>
      </c>
      <c r="G2450" s="28" t="s">
        <v>4126</v>
      </c>
      <c r="H2450" s="37" t="s">
        <v>4418</v>
      </c>
      <c r="I2450" s="12"/>
      <c r="J2450" s="12"/>
      <c r="K2450" s="12"/>
      <c r="L2450" s="12"/>
      <c r="M2450" s="12"/>
      <c r="N2450" s="12"/>
      <c r="O2450" s="12"/>
      <c r="P2450" s="12"/>
      <c r="Q2450" s="12"/>
    </row>
    <row r="2451" spans="1:17" ht="15.75" customHeight="1">
      <c r="A2451" s="37">
        <v>412769</v>
      </c>
      <c r="B2451" s="28" t="s">
        <v>12</v>
      </c>
      <c r="C2451" s="28" t="s">
        <v>4419</v>
      </c>
      <c r="D2451" s="86">
        <v>516</v>
      </c>
      <c r="E2451" s="104">
        <f t="shared" si="54"/>
        <v>443.76</v>
      </c>
      <c r="F2451" s="28" t="s">
        <v>13</v>
      </c>
      <c r="G2451" s="28" t="s">
        <v>4126</v>
      </c>
      <c r="H2451" s="37" t="s">
        <v>4420</v>
      </c>
      <c r="I2451" s="12"/>
      <c r="J2451" s="12"/>
      <c r="K2451" s="12"/>
      <c r="L2451" s="12"/>
      <c r="M2451" s="12"/>
      <c r="N2451" s="12"/>
      <c r="O2451" s="12"/>
      <c r="P2451" s="12"/>
      <c r="Q2451" s="12"/>
    </row>
    <row r="2452" spans="1:17" ht="15.75" customHeight="1">
      <c r="A2452" s="37">
        <v>412770</v>
      </c>
      <c r="B2452" s="28" t="s">
        <v>12</v>
      </c>
      <c r="C2452" s="28" t="s">
        <v>4421</v>
      </c>
      <c r="D2452" s="86">
        <v>516</v>
      </c>
      <c r="E2452" s="104">
        <f t="shared" si="54"/>
        <v>443.76</v>
      </c>
      <c r="F2452" s="28" t="s">
        <v>13</v>
      </c>
      <c r="G2452" s="28" t="s">
        <v>4126</v>
      </c>
      <c r="H2452" s="37" t="s">
        <v>4422</v>
      </c>
      <c r="I2452" s="12"/>
      <c r="J2452" s="12"/>
      <c r="K2452" s="12"/>
      <c r="L2452" s="12"/>
      <c r="M2452" s="12"/>
      <c r="N2452" s="12"/>
      <c r="O2452" s="12"/>
      <c r="P2452" s="12"/>
      <c r="Q2452" s="12"/>
    </row>
    <row r="2453" spans="1:17" ht="15.75" customHeight="1">
      <c r="A2453" s="37">
        <v>412771</v>
      </c>
      <c r="B2453" s="28" t="s">
        <v>12</v>
      </c>
      <c r="C2453" s="28" t="s">
        <v>4423</v>
      </c>
      <c r="D2453" s="86">
        <v>523</v>
      </c>
      <c r="E2453" s="104">
        <f t="shared" si="54"/>
        <v>449.78</v>
      </c>
      <c r="F2453" s="28" t="s">
        <v>13</v>
      </c>
      <c r="G2453" s="28" t="s">
        <v>4126</v>
      </c>
      <c r="H2453" s="37" t="s">
        <v>4424</v>
      </c>
      <c r="I2453" s="12"/>
      <c r="J2453" s="12"/>
      <c r="K2453" s="12"/>
      <c r="L2453" s="12"/>
      <c r="M2453" s="12"/>
      <c r="N2453" s="12"/>
      <c r="O2453" s="12"/>
      <c r="P2453" s="12"/>
      <c r="Q2453" s="12"/>
    </row>
    <row r="2454" spans="1:17" ht="15.75" customHeight="1">
      <c r="A2454" s="37">
        <v>412772</v>
      </c>
      <c r="B2454" s="28" t="s">
        <v>12</v>
      </c>
      <c r="C2454" s="28" t="s">
        <v>4425</v>
      </c>
      <c r="D2454" s="86">
        <v>523</v>
      </c>
      <c r="E2454" s="104">
        <f t="shared" si="54"/>
        <v>449.78</v>
      </c>
      <c r="F2454" s="28" t="s">
        <v>13</v>
      </c>
      <c r="G2454" s="28" t="s">
        <v>4126</v>
      </c>
      <c r="H2454" s="37" t="s">
        <v>4426</v>
      </c>
      <c r="I2454" s="12"/>
      <c r="J2454" s="12"/>
      <c r="K2454" s="12"/>
      <c r="L2454" s="12"/>
      <c r="M2454" s="12"/>
      <c r="N2454" s="12"/>
      <c r="O2454" s="12"/>
      <c r="P2454" s="12"/>
      <c r="Q2454" s="12"/>
    </row>
    <row r="2455" spans="1:17" ht="15.75" customHeight="1">
      <c r="A2455" s="37">
        <v>412773</v>
      </c>
      <c r="B2455" s="28" t="s">
        <v>12</v>
      </c>
      <c r="C2455" s="28" t="s">
        <v>4427</v>
      </c>
      <c r="D2455" s="86">
        <v>777</v>
      </c>
      <c r="E2455" s="104">
        <f t="shared" si="54"/>
        <v>668.22</v>
      </c>
      <c r="F2455" s="28" t="s">
        <v>13</v>
      </c>
      <c r="G2455" s="28" t="s">
        <v>4126</v>
      </c>
      <c r="H2455" s="37" t="s">
        <v>4428</v>
      </c>
      <c r="I2455" s="12"/>
      <c r="J2455" s="12"/>
      <c r="K2455" s="12"/>
      <c r="L2455" s="12"/>
      <c r="M2455" s="12"/>
      <c r="N2455" s="12"/>
      <c r="O2455" s="12"/>
      <c r="P2455" s="12"/>
      <c r="Q2455" s="12"/>
    </row>
    <row r="2456" spans="1:17" ht="15.75" customHeight="1">
      <c r="A2456" s="37">
        <v>412775</v>
      </c>
      <c r="B2456" s="28" t="s">
        <v>12</v>
      </c>
      <c r="C2456" s="28" t="s">
        <v>4429</v>
      </c>
      <c r="D2456" s="86">
        <v>777</v>
      </c>
      <c r="E2456" s="104">
        <f t="shared" si="54"/>
        <v>668.22</v>
      </c>
      <c r="F2456" s="28" t="s">
        <v>13</v>
      </c>
      <c r="G2456" s="28" t="s">
        <v>4126</v>
      </c>
      <c r="H2456" s="37" t="s">
        <v>4430</v>
      </c>
      <c r="I2456" s="12"/>
      <c r="J2456" s="12"/>
      <c r="K2456" s="12"/>
      <c r="L2456" s="12"/>
      <c r="M2456" s="12"/>
      <c r="N2456" s="12"/>
      <c r="O2456" s="12"/>
      <c r="P2456" s="12"/>
      <c r="Q2456" s="12"/>
    </row>
    <row r="2457" spans="1:17" ht="15.75" customHeight="1">
      <c r="A2457" s="37">
        <v>412776</v>
      </c>
      <c r="B2457" s="28" t="s">
        <v>12</v>
      </c>
      <c r="C2457" s="28" t="s">
        <v>4431</v>
      </c>
      <c r="D2457" s="86">
        <v>598</v>
      </c>
      <c r="E2457" s="104">
        <f t="shared" si="54"/>
        <v>514.28</v>
      </c>
      <c r="F2457" s="28" t="s">
        <v>13</v>
      </c>
      <c r="G2457" s="28" t="s">
        <v>4126</v>
      </c>
      <c r="H2457" s="37" t="s">
        <v>4432</v>
      </c>
      <c r="I2457" s="12"/>
      <c r="J2457" s="12"/>
      <c r="K2457" s="12"/>
      <c r="L2457" s="12"/>
      <c r="M2457" s="12"/>
      <c r="N2457" s="12"/>
      <c r="O2457" s="12"/>
      <c r="P2457" s="12"/>
      <c r="Q2457" s="12"/>
    </row>
    <row r="2458" spans="1:17" ht="15.75" customHeight="1">
      <c r="A2458" s="37">
        <v>412778</v>
      </c>
      <c r="B2458" s="28" t="s">
        <v>12</v>
      </c>
      <c r="C2458" s="28" t="s">
        <v>4433</v>
      </c>
      <c r="D2458" s="86">
        <v>598</v>
      </c>
      <c r="E2458" s="104">
        <f t="shared" si="54"/>
        <v>514.28</v>
      </c>
      <c r="F2458" s="28" t="s">
        <v>13</v>
      </c>
      <c r="G2458" s="28" t="s">
        <v>4126</v>
      </c>
      <c r="H2458" s="37" t="s">
        <v>4434</v>
      </c>
      <c r="I2458" s="12"/>
      <c r="J2458" s="12"/>
      <c r="K2458" s="12"/>
      <c r="L2458" s="12"/>
      <c r="M2458" s="12"/>
      <c r="N2458" s="12"/>
      <c r="O2458" s="12"/>
      <c r="P2458" s="12"/>
      <c r="Q2458" s="12"/>
    </row>
    <row r="2459" spans="1:17" ht="15.75" customHeight="1">
      <c r="A2459" s="37">
        <v>412779</v>
      </c>
      <c r="B2459" s="28" t="s">
        <v>4189</v>
      </c>
      <c r="C2459" s="28" t="s">
        <v>4435</v>
      </c>
      <c r="D2459" s="86">
        <v>769</v>
      </c>
      <c r="E2459" s="104">
        <f t="shared" si="54"/>
        <v>661.34</v>
      </c>
      <c r="F2459" s="28" t="s">
        <v>13</v>
      </c>
      <c r="G2459" s="28" t="s">
        <v>4126</v>
      </c>
      <c r="H2459" s="37" t="s">
        <v>4436</v>
      </c>
      <c r="I2459" s="12"/>
      <c r="J2459" s="12"/>
      <c r="K2459" s="12"/>
      <c r="L2459" s="12"/>
      <c r="M2459" s="12"/>
      <c r="N2459" s="12"/>
      <c r="O2459" s="12"/>
      <c r="P2459" s="12"/>
      <c r="Q2459" s="12"/>
    </row>
    <row r="2460" spans="1:17" ht="15.75" customHeight="1">
      <c r="A2460" s="37">
        <v>412783</v>
      </c>
      <c r="B2460" s="28" t="s">
        <v>12</v>
      </c>
      <c r="C2460" s="28" t="s">
        <v>4437</v>
      </c>
      <c r="D2460" s="86">
        <v>769</v>
      </c>
      <c r="E2460" s="104">
        <f t="shared" ref="E2460:E2523" si="55">SUM(D2460*0.86)</f>
        <v>661.34</v>
      </c>
      <c r="F2460" s="28" t="s">
        <v>13</v>
      </c>
      <c r="G2460" s="28" t="s">
        <v>4126</v>
      </c>
      <c r="H2460" s="37" t="s">
        <v>4438</v>
      </c>
      <c r="I2460" s="12"/>
      <c r="J2460" s="12"/>
      <c r="K2460" s="12"/>
      <c r="L2460" s="12"/>
      <c r="M2460" s="12"/>
      <c r="N2460" s="12"/>
      <c r="O2460" s="12"/>
      <c r="P2460" s="12"/>
      <c r="Q2460" s="12"/>
    </row>
    <row r="2461" spans="1:17" ht="15.75" customHeight="1">
      <c r="A2461" s="37">
        <v>515066</v>
      </c>
      <c r="B2461" s="28" t="s">
        <v>4189</v>
      </c>
      <c r="C2461" s="28" t="s">
        <v>4439</v>
      </c>
      <c r="D2461" s="86">
        <v>333</v>
      </c>
      <c r="E2461" s="104">
        <f t="shared" si="55"/>
        <v>286.38</v>
      </c>
      <c r="F2461" s="28" t="s">
        <v>13</v>
      </c>
      <c r="G2461" s="28" t="s">
        <v>4126</v>
      </c>
      <c r="H2461" s="37" t="s">
        <v>4440</v>
      </c>
      <c r="I2461" s="12"/>
      <c r="J2461" s="12"/>
      <c r="K2461" s="12"/>
      <c r="L2461" s="12"/>
      <c r="M2461" s="12"/>
      <c r="N2461" s="12"/>
      <c r="O2461" s="12"/>
      <c r="P2461" s="12"/>
      <c r="Q2461" s="12"/>
    </row>
    <row r="2462" spans="1:17" ht="15.75" customHeight="1">
      <c r="A2462" s="37">
        <v>515072</v>
      </c>
      <c r="B2462" s="28" t="s">
        <v>4189</v>
      </c>
      <c r="C2462" s="28" t="s">
        <v>4441</v>
      </c>
      <c r="D2462" s="86">
        <v>333</v>
      </c>
      <c r="E2462" s="104">
        <f t="shared" si="55"/>
        <v>286.38</v>
      </c>
      <c r="F2462" s="28" t="s">
        <v>13</v>
      </c>
      <c r="G2462" s="28" t="s">
        <v>4126</v>
      </c>
      <c r="H2462" s="37" t="s">
        <v>4442</v>
      </c>
      <c r="I2462" s="12"/>
      <c r="J2462" s="12"/>
      <c r="K2462" s="12"/>
      <c r="L2462" s="12"/>
      <c r="M2462" s="12"/>
      <c r="N2462" s="12"/>
      <c r="O2462" s="12"/>
      <c r="P2462" s="12"/>
      <c r="Q2462" s="12"/>
    </row>
    <row r="2463" spans="1:17" ht="15.75" customHeight="1">
      <c r="A2463" s="37">
        <v>515309</v>
      </c>
      <c r="B2463" s="28" t="s">
        <v>12</v>
      </c>
      <c r="C2463" s="28" t="s">
        <v>4443</v>
      </c>
      <c r="D2463" s="86">
        <v>297</v>
      </c>
      <c r="E2463" s="104">
        <f t="shared" si="55"/>
        <v>255.42</v>
      </c>
      <c r="F2463" s="28" t="s">
        <v>13</v>
      </c>
      <c r="G2463" s="28" t="s">
        <v>4126</v>
      </c>
      <c r="H2463" s="37" t="s">
        <v>4444</v>
      </c>
      <c r="I2463" s="12"/>
      <c r="J2463" s="12"/>
      <c r="K2463" s="12"/>
      <c r="L2463" s="12"/>
      <c r="M2463" s="12"/>
      <c r="N2463" s="12"/>
      <c r="O2463" s="12"/>
      <c r="P2463" s="12"/>
      <c r="Q2463" s="12"/>
    </row>
    <row r="2464" spans="1:17" ht="15.75" customHeight="1">
      <c r="A2464" s="37">
        <v>515315</v>
      </c>
      <c r="B2464" s="28" t="s">
        <v>12</v>
      </c>
      <c r="C2464" s="28" t="s">
        <v>4445</v>
      </c>
      <c r="D2464" s="86">
        <v>297</v>
      </c>
      <c r="E2464" s="104">
        <f t="shared" si="55"/>
        <v>255.42</v>
      </c>
      <c r="F2464" s="28" t="s">
        <v>13</v>
      </c>
      <c r="G2464" s="28" t="s">
        <v>4126</v>
      </c>
      <c r="H2464" s="37" t="s">
        <v>4446</v>
      </c>
      <c r="I2464" s="12"/>
      <c r="J2464" s="12"/>
      <c r="K2464" s="12"/>
      <c r="L2464" s="12"/>
      <c r="M2464" s="12"/>
      <c r="N2464" s="12"/>
      <c r="O2464" s="12"/>
      <c r="P2464" s="12"/>
      <c r="Q2464" s="12"/>
    </row>
    <row r="2465" spans="1:17" ht="15.75" customHeight="1">
      <c r="A2465" s="37">
        <v>515579</v>
      </c>
      <c r="B2465" s="28" t="s">
        <v>12</v>
      </c>
      <c r="C2465" s="28" t="s">
        <v>4447</v>
      </c>
      <c r="D2465" s="86">
        <v>383</v>
      </c>
      <c r="E2465" s="104">
        <f t="shared" si="55"/>
        <v>329.38</v>
      </c>
      <c r="F2465" s="28" t="s">
        <v>13</v>
      </c>
      <c r="G2465" s="28" t="s">
        <v>4126</v>
      </c>
      <c r="H2465" s="37" t="s">
        <v>4448</v>
      </c>
      <c r="I2465" s="12"/>
      <c r="J2465" s="12"/>
      <c r="K2465" s="12"/>
      <c r="L2465" s="12"/>
      <c r="M2465" s="12"/>
      <c r="N2465" s="12"/>
      <c r="O2465" s="12"/>
      <c r="P2465" s="12"/>
      <c r="Q2465" s="12"/>
    </row>
    <row r="2466" spans="1:17" ht="15.75" customHeight="1">
      <c r="A2466" s="37">
        <v>515582</v>
      </c>
      <c r="B2466" s="28" t="s">
        <v>12</v>
      </c>
      <c r="C2466" s="28" t="s">
        <v>4449</v>
      </c>
      <c r="D2466" s="86">
        <v>383</v>
      </c>
      <c r="E2466" s="104">
        <f t="shared" si="55"/>
        <v>329.38</v>
      </c>
      <c r="F2466" s="28" t="s">
        <v>13</v>
      </c>
      <c r="G2466" s="28" t="s">
        <v>4126</v>
      </c>
      <c r="H2466" s="37" t="s">
        <v>4450</v>
      </c>
      <c r="I2466" s="12"/>
      <c r="J2466" s="12"/>
      <c r="K2466" s="12"/>
      <c r="L2466" s="12"/>
      <c r="M2466" s="12"/>
      <c r="N2466" s="12"/>
      <c r="O2466" s="12"/>
      <c r="P2466" s="12"/>
      <c r="Q2466" s="12"/>
    </row>
    <row r="2467" spans="1:17" ht="15.75" customHeight="1">
      <c r="A2467" s="37">
        <v>515585</v>
      </c>
      <c r="B2467" s="28" t="s">
        <v>12</v>
      </c>
      <c r="C2467" s="28" t="s">
        <v>4451</v>
      </c>
      <c r="D2467" s="86">
        <v>383</v>
      </c>
      <c r="E2467" s="104">
        <f t="shared" si="55"/>
        <v>329.38</v>
      </c>
      <c r="F2467" s="28" t="s">
        <v>13</v>
      </c>
      <c r="G2467" s="28" t="s">
        <v>4126</v>
      </c>
      <c r="H2467" s="37" t="s">
        <v>4452</v>
      </c>
      <c r="I2467" s="12"/>
      <c r="J2467" s="12"/>
      <c r="K2467" s="12"/>
      <c r="L2467" s="12"/>
      <c r="M2467" s="12"/>
      <c r="N2467" s="12"/>
      <c r="O2467" s="12"/>
      <c r="P2467" s="12"/>
      <c r="Q2467" s="12"/>
    </row>
    <row r="2468" spans="1:17" ht="15.75" customHeight="1">
      <c r="A2468" s="37">
        <v>515621</v>
      </c>
      <c r="B2468" s="28" t="s">
        <v>12</v>
      </c>
      <c r="C2468" s="28" t="s">
        <v>4453</v>
      </c>
      <c r="D2468" s="86">
        <v>348</v>
      </c>
      <c r="E2468" s="104">
        <f t="shared" si="55"/>
        <v>299.27999999999997</v>
      </c>
      <c r="F2468" s="28" t="s">
        <v>13</v>
      </c>
      <c r="G2468" s="28" t="s">
        <v>4126</v>
      </c>
      <c r="H2468" s="37" t="s">
        <v>4454</v>
      </c>
      <c r="I2468" s="12"/>
      <c r="J2468" s="12"/>
      <c r="K2468" s="12"/>
      <c r="L2468" s="12"/>
      <c r="M2468" s="12"/>
      <c r="N2468" s="12"/>
      <c r="O2468" s="12"/>
      <c r="P2468" s="12"/>
      <c r="Q2468" s="12"/>
    </row>
    <row r="2469" spans="1:17" ht="15.75" customHeight="1">
      <c r="A2469" s="37">
        <v>515624</v>
      </c>
      <c r="B2469" s="28" t="s">
        <v>12</v>
      </c>
      <c r="C2469" s="28" t="s">
        <v>4455</v>
      </c>
      <c r="D2469" s="86">
        <v>348</v>
      </c>
      <c r="E2469" s="104">
        <f t="shared" si="55"/>
        <v>299.27999999999997</v>
      </c>
      <c r="F2469" s="28" t="s">
        <v>13</v>
      </c>
      <c r="G2469" s="28" t="s">
        <v>4126</v>
      </c>
      <c r="H2469" s="37" t="s">
        <v>4456</v>
      </c>
      <c r="I2469" s="12"/>
      <c r="J2469" s="12"/>
      <c r="K2469" s="12"/>
      <c r="L2469" s="12"/>
      <c r="M2469" s="12"/>
      <c r="N2469" s="12"/>
      <c r="O2469" s="12"/>
      <c r="P2469" s="12"/>
      <c r="Q2469" s="12"/>
    </row>
    <row r="2470" spans="1:17" ht="15.75" customHeight="1">
      <c r="A2470" s="37">
        <v>515636</v>
      </c>
      <c r="B2470" s="28" t="s">
        <v>12</v>
      </c>
      <c r="C2470" s="28" t="s">
        <v>4457</v>
      </c>
      <c r="D2470" s="86">
        <v>348</v>
      </c>
      <c r="E2470" s="104">
        <f t="shared" si="55"/>
        <v>299.27999999999997</v>
      </c>
      <c r="F2470" s="28" t="s">
        <v>13</v>
      </c>
      <c r="G2470" s="28" t="s">
        <v>4126</v>
      </c>
      <c r="H2470" s="37" t="s">
        <v>4458</v>
      </c>
      <c r="I2470" s="12"/>
      <c r="J2470" s="12"/>
      <c r="K2470" s="12"/>
      <c r="L2470" s="12"/>
      <c r="M2470" s="12"/>
      <c r="N2470" s="12"/>
      <c r="O2470" s="12"/>
      <c r="P2470" s="12"/>
      <c r="Q2470" s="12"/>
    </row>
    <row r="2471" spans="1:17" ht="15.75" customHeight="1">
      <c r="A2471" s="37">
        <v>515639</v>
      </c>
      <c r="B2471" s="28" t="s">
        <v>12</v>
      </c>
      <c r="C2471" s="28" t="s">
        <v>4459</v>
      </c>
      <c r="D2471" s="86">
        <v>348</v>
      </c>
      <c r="E2471" s="104">
        <f t="shared" si="55"/>
        <v>299.27999999999997</v>
      </c>
      <c r="F2471" s="28" t="s">
        <v>13</v>
      </c>
      <c r="G2471" s="28" t="s">
        <v>4126</v>
      </c>
      <c r="H2471" s="37" t="s">
        <v>4460</v>
      </c>
      <c r="I2471" s="12"/>
      <c r="J2471" s="12"/>
      <c r="K2471" s="12"/>
      <c r="L2471" s="12"/>
      <c r="M2471" s="12"/>
      <c r="N2471" s="12"/>
      <c r="O2471" s="12"/>
      <c r="P2471" s="12"/>
      <c r="Q2471" s="12"/>
    </row>
    <row r="2472" spans="1:17" ht="15.75" customHeight="1">
      <c r="A2472" s="37">
        <v>515645</v>
      </c>
      <c r="B2472" s="28" t="s">
        <v>12</v>
      </c>
      <c r="C2472" s="28" t="s">
        <v>4461</v>
      </c>
      <c r="D2472" s="86">
        <v>383</v>
      </c>
      <c r="E2472" s="104">
        <f t="shared" si="55"/>
        <v>329.38</v>
      </c>
      <c r="F2472" s="28" t="s">
        <v>13</v>
      </c>
      <c r="G2472" s="28" t="s">
        <v>4126</v>
      </c>
      <c r="H2472" s="37" t="s">
        <v>4462</v>
      </c>
      <c r="I2472" s="12"/>
      <c r="J2472" s="12"/>
      <c r="K2472" s="12"/>
      <c r="L2472" s="12"/>
      <c r="M2472" s="12"/>
      <c r="N2472" s="12"/>
      <c r="O2472" s="12"/>
      <c r="P2472" s="12"/>
      <c r="Q2472" s="12"/>
    </row>
    <row r="2473" spans="1:17" ht="15.75" customHeight="1">
      <c r="A2473" s="37">
        <v>515651</v>
      </c>
      <c r="B2473" s="28" t="s">
        <v>12</v>
      </c>
      <c r="C2473" s="28" t="s">
        <v>4463</v>
      </c>
      <c r="D2473" s="86">
        <v>383</v>
      </c>
      <c r="E2473" s="104">
        <f t="shared" si="55"/>
        <v>329.38</v>
      </c>
      <c r="F2473" s="28" t="s">
        <v>13</v>
      </c>
      <c r="G2473" s="28" t="s">
        <v>4126</v>
      </c>
      <c r="H2473" s="37" t="s">
        <v>4464</v>
      </c>
      <c r="I2473" s="12"/>
      <c r="J2473" s="12"/>
      <c r="K2473" s="12"/>
      <c r="L2473" s="12"/>
      <c r="M2473" s="12"/>
      <c r="N2473" s="12"/>
      <c r="O2473" s="12"/>
      <c r="P2473" s="12"/>
      <c r="Q2473" s="12"/>
    </row>
    <row r="2474" spans="1:17" ht="15.75" customHeight="1">
      <c r="A2474" s="37">
        <v>515654</v>
      </c>
      <c r="B2474" s="28" t="s">
        <v>12</v>
      </c>
      <c r="C2474" s="28" t="s">
        <v>4465</v>
      </c>
      <c r="D2474" s="86">
        <v>617</v>
      </c>
      <c r="E2474" s="104">
        <f t="shared" si="55"/>
        <v>530.62</v>
      </c>
      <c r="F2474" s="28" t="s">
        <v>13</v>
      </c>
      <c r="G2474" s="28" t="s">
        <v>4126</v>
      </c>
      <c r="H2474" s="37" t="s">
        <v>4466</v>
      </c>
      <c r="I2474" s="12"/>
      <c r="J2474" s="12"/>
      <c r="K2474" s="12"/>
      <c r="L2474" s="12"/>
      <c r="M2474" s="12"/>
      <c r="N2474" s="12"/>
      <c r="O2474" s="12"/>
      <c r="P2474" s="12"/>
      <c r="Q2474" s="12"/>
    </row>
    <row r="2475" spans="1:17" ht="15.75" customHeight="1">
      <c r="A2475" s="37">
        <v>515657</v>
      </c>
      <c r="B2475" s="28" t="s">
        <v>12</v>
      </c>
      <c r="C2475" s="28" t="s">
        <v>4467</v>
      </c>
      <c r="D2475" s="86">
        <v>617</v>
      </c>
      <c r="E2475" s="104">
        <f t="shared" si="55"/>
        <v>530.62</v>
      </c>
      <c r="F2475" s="28" t="s">
        <v>13</v>
      </c>
      <c r="G2475" s="28" t="s">
        <v>4126</v>
      </c>
      <c r="H2475" s="37" t="s">
        <v>4468</v>
      </c>
      <c r="I2475" s="12"/>
      <c r="J2475" s="12"/>
      <c r="K2475" s="12"/>
      <c r="L2475" s="12"/>
      <c r="M2475" s="12"/>
      <c r="N2475" s="12"/>
      <c r="O2475" s="12"/>
      <c r="P2475" s="12"/>
      <c r="Q2475" s="12"/>
    </row>
    <row r="2476" spans="1:17" ht="15.75" customHeight="1">
      <c r="A2476" s="37">
        <v>515660</v>
      </c>
      <c r="B2476" s="28" t="s">
        <v>12</v>
      </c>
      <c r="C2476" s="28" t="s">
        <v>4469</v>
      </c>
      <c r="D2476" s="86">
        <v>617</v>
      </c>
      <c r="E2476" s="104">
        <f t="shared" si="55"/>
        <v>530.62</v>
      </c>
      <c r="F2476" s="28" t="s">
        <v>13</v>
      </c>
      <c r="G2476" s="28" t="s">
        <v>4126</v>
      </c>
      <c r="H2476" s="37" t="s">
        <v>4470</v>
      </c>
      <c r="I2476" s="12"/>
      <c r="J2476" s="12"/>
      <c r="K2476" s="12"/>
      <c r="L2476" s="12"/>
      <c r="M2476" s="12"/>
      <c r="N2476" s="12"/>
      <c r="O2476" s="12"/>
      <c r="P2476" s="12"/>
      <c r="Q2476" s="12"/>
    </row>
    <row r="2477" spans="1:17" ht="15.75" customHeight="1">
      <c r="A2477" s="37">
        <v>515663</v>
      </c>
      <c r="B2477" s="28" t="s">
        <v>12</v>
      </c>
      <c r="C2477" s="28" t="s">
        <v>4471</v>
      </c>
      <c r="D2477" s="86">
        <v>617</v>
      </c>
      <c r="E2477" s="104">
        <f t="shared" si="55"/>
        <v>530.62</v>
      </c>
      <c r="F2477" s="28" t="s">
        <v>13</v>
      </c>
      <c r="G2477" s="28" t="s">
        <v>4126</v>
      </c>
      <c r="H2477" s="37" t="s">
        <v>4472</v>
      </c>
      <c r="I2477" s="12"/>
      <c r="J2477" s="12"/>
      <c r="K2477" s="12"/>
      <c r="L2477" s="12"/>
      <c r="M2477" s="12"/>
      <c r="N2477" s="12"/>
      <c r="O2477" s="12"/>
      <c r="P2477" s="12"/>
      <c r="Q2477" s="12"/>
    </row>
    <row r="2478" spans="1:17" ht="15.75" customHeight="1">
      <c r="A2478" s="37">
        <v>613339</v>
      </c>
      <c r="B2478" s="28" t="s">
        <v>4189</v>
      </c>
      <c r="C2478" s="28" t="s">
        <v>4473</v>
      </c>
      <c r="D2478" s="86">
        <v>547</v>
      </c>
      <c r="E2478" s="104">
        <f t="shared" si="55"/>
        <v>470.42</v>
      </c>
      <c r="F2478" s="28" t="s">
        <v>13</v>
      </c>
      <c r="G2478" s="28" t="s">
        <v>4126</v>
      </c>
      <c r="H2478" s="37" t="s">
        <v>4474</v>
      </c>
      <c r="I2478" s="12"/>
      <c r="J2478" s="12"/>
      <c r="K2478" s="12"/>
      <c r="L2478" s="12"/>
      <c r="M2478" s="12"/>
      <c r="N2478" s="12"/>
      <c r="O2478" s="12"/>
      <c r="P2478" s="12"/>
      <c r="Q2478" s="12"/>
    </row>
    <row r="2479" spans="1:17" ht="15.75" customHeight="1">
      <c r="A2479" s="37">
        <v>628737</v>
      </c>
      <c r="B2479" s="28" t="s">
        <v>12</v>
      </c>
      <c r="C2479" s="28" t="s">
        <v>4475</v>
      </c>
      <c r="D2479" s="86">
        <v>484</v>
      </c>
      <c r="E2479" s="104">
        <f t="shared" si="55"/>
        <v>416.24</v>
      </c>
      <c r="F2479" s="28" t="s">
        <v>13</v>
      </c>
      <c r="G2479" s="28" t="s">
        <v>4126</v>
      </c>
      <c r="H2479" s="37">
        <v>21031</v>
      </c>
      <c r="I2479" s="12"/>
      <c r="J2479" s="12"/>
      <c r="K2479" s="12"/>
      <c r="L2479" s="12"/>
      <c r="M2479" s="12"/>
      <c r="N2479" s="12"/>
      <c r="O2479" s="12"/>
      <c r="P2479" s="12"/>
      <c r="Q2479" s="12"/>
    </row>
    <row r="2480" spans="1:17" ht="15.75" customHeight="1">
      <c r="A2480" s="37">
        <v>629322</v>
      </c>
      <c r="B2480" s="28" t="s">
        <v>12</v>
      </c>
      <c r="C2480" s="28" t="s">
        <v>4476</v>
      </c>
      <c r="D2480" s="86">
        <v>297</v>
      </c>
      <c r="E2480" s="104">
        <f t="shared" si="55"/>
        <v>255.42</v>
      </c>
      <c r="F2480" s="28" t="s">
        <v>13</v>
      </c>
      <c r="G2480" s="28" t="s">
        <v>4126</v>
      </c>
      <c r="H2480" s="37">
        <v>1024</v>
      </c>
      <c r="I2480" s="12"/>
      <c r="J2480" s="12"/>
      <c r="K2480" s="12"/>
      <c r="L2480" s="12"/>
      <c r="M2480" s="12"/>
      <c r="N2480" s="12"/>
      <c r="O2480" s="12"/>
      <c r="P2480" s="12"/>
      <c r="Q2480" s="12"/>
    </row>
    <row r="2481" spans="1:17" ht="15.75" customHeight="1">
      <c r="A2481" s="37">
        <v>629670</v>
      </c>
      <c r="B2481" s="28" t="s">
        <v>4189</v>
      </c>
      <c r="C2481" s="28" t="s">
        <v>4477</v>
      </c>
      <c r="D2481" s="86">
        <v>303</v>
      </c>
      <c r="E2481" s="104">
        <f t="shared" si="55"/>
        <v>260.58</v>
      </c>
      <c r="F2481" s="28" t="s">
        <v>13</v>
      </c>
      <c r="G2481" s="28" t="s">
        <v>4126</v>
      </c>
      <c r="H2481" s="37">
        <v>460</v>
      </c>
      <c r="I2481" s="12"/>
      <c r="J2481" s="12"/>
      <c r="K2481" s="12"/>
      <c r="L2481" s="12"/>
      <c r="M2481" s="12"/>
      <c r="N2481" s="12"/>
      <c r="O2481" s="12"/>
      <c r="P2481" s="12"/>
      <c r="Q2481" s="12"/>
    </row>
    <row r="2482" spans="1:17" ht="15.75" customHeight="1">
      <c r="A2482" s="37">
        <v>676347</v>
      </c>
      <c r="B2482" s="28" t="s">
        <v>4189</v>
      </c>
      <c r="C2482" s="28" t="s">
        <v>4478</v>
      </c>
      <c r="D2482" s="86">
        <v>383</v>
      </c>
      <c r="E2482" s="104">
        <f t="shared" si="55"/>
        <v>329.38</v>
      </c>
      <c r="F2482" s="28" t="s">
        <v>13</v>
      </c>
      <c r="G2482" s="28" t="s">
        <v>4126</v>
      </c>
      <c r="H2482" s="37" t="s">
        <v>4479</v>
      </c>
      <c r="I2482" s="12"/>
      <c r="J2482" s="12"/>
      <c r="K2482" s="12"/>
      <c r="L2482" s="12"/>
      <c r="M2482" s="12"/>
      <c r="N2482" s="12"/>
      <c r="O2482" s="12"/>
      <c r="P2482" s="12"/>
      <c r="Q2482" s="12"/>
    </row>
    <row r="2483" spans="1:17" ht="15.75" customHeight="1">
      <c r="A2483" s="37">
        <v>676348</v>
      </c>
      <c r="B2483" s="28" t="s">
        <v>4189</v>
      </c>
      <c r="C2483" s="28" t="s">
        <v>4480</v>
      </c>
      <c r="D2483" s="86">
        <v>383</v>
      </c>
      <c r="E2483" s="104">
        <f t="shared" si="55"/>
        <v>329.38</v>
      </c>
      <c r="F2483" s="28" t="s">
        <v>13</v>
      </c>
      <c r="G2483" s="28" t="s">
        <v>4126</v>
      </c>
      <c r="H2483" s="37" t="s">
        <v>4481</v>
      </c>
      <c r="I2483" s="12"/>
      <c r="J2483" s="12"/>
      <c r="K2483" s="12"/>
      <c r="L2483" s="12"/>
      <c r="M2483" s="12"/>
      <c r="N2483" s="12"/>
      <c r="O2483" s="12"/>
      <c r="P2483" s="12"/>
      <c r="Q2483" s="12"/>
    </row>
    <row r="2484" spans="1:17" ht="15.75" customHeight="1">
      <c r="A2484" s="37">
        <v>676349</v>
      </c>
      <c r="B2484" s="28" t="s">
        <v>4189</v>
      </c>
      <c r="C2484" s="28" t="s">
        <v>4482</v>
      </c>
      <c r="D2484" s="86">
        <v>383</v>
      </c>
      <c r="E2484" s="104">
        <f t="shared" si="55"/>
        <v>329.38</v>
      </c>
      <c r="F2484" s="28" t="s">
        <v>13</v>
      </c>
      <c r="G2484" s="28" t="s">
        <v>4126</v>
      </c>
      <c r="H2484" s="37" t="s">
        <v>4483</v>
      </c>
      <c r="I2484" s="12"/>
      <c r="J2484" s="12"/>
      <c r="K2484" s="12"/>
      <c r="L2484" s="12"/>
      <c r="M2484" s="12"/>
      <c r="N2484" s="12"/>
      <c r="O2484" s="12"/>
      <c r="P2484" s="12"/>
      <c r="Q2484" s="12"/>
    </row>
    <row r="2485" spans="1:17" ht="15.75" customHeight="1">
      <c r="A2485" s="37">
        <v>676350</v>
      </c>
      <c r="B2485" s="28" t="s">
        <v>4189</v>
      </c>
      <c r="C2485" s="28" t="s">
        <v>4484</v>
      </c>
      <c r="D2485" s="86">
        <v>383</v>
      </c>
      <c r="E2485" s="104">
        <f t="shared" si="55"/>
        <v>329.38</v>
      </c>
      <c r="F2485" s="28" t="s">
        <v>13</v>
      </c>
      <c r="G2485" s="28" t="s">
        <v>4126</v>
      </c>
      <c r="H2485" s="37" t="s">
        <v>4485</v>
      </c>
      <c r="I2485" s="12"/>
      <c r="J2485" s="12"/>
      <c r="K2485" s="12"/>
      <c r="L2485" s="12"/>
      <c r="M2485" s="12"/>
      <c r="N2485" s="12"/>
      <c r="O2485" s="12"/>
      <c r="P2485" s="12"/>
      <c r="Q2485" s="12"/>
    </row>
    <row r="2486" spans="1:17" ht="15.75" customHeight="1">
      <c r="A2486" s="37">
        <v>676352</v>
      </c>
      <c r="B2486" s="28" t="s">
        <v>4189</v>
      </c>
      <c r="C2486" s="28" t="s">
        <v>4486</v>
      </c>
      <c r="D2486" s="86">
        <v>547</v>
      </c>
      <c r="E2486" s="104">
        <f t="shared" si="55"/>
        <v>470.42</v>
      </c>
      <c r="F2486" s="28" t="s">
        <v>13</v>
      </c>
      <c r="G2486" s="28" t="s">
        <v>4126</v>
      </c>
      <c r="H2486" s="37" t="s">
        <v>4487</v>
      </c>
      <c r="I2486" s="12"/>
      <c r="J2486" s="12"/>
      <c r="K2486" s="12"/>
      <c r="L2486" s="12"/>
      <c r="M2486" s="12"/>
      <c r="N2486" s="12"/>
      <c r="O2486" s="12"/>
      <c r="P2486" s="12"/>
      <c r="Q2486" s="12"/>
    </row>
    <row r="2487" spans="1:17" ht="15.75" customHeight="1">
      <c r="A2487" s="37">
        <v>676353</v>
      </c>
      <c r="B2487" s="28" t="s">
        <v>4189</v>
      </c>
      <c r="C2487" s="28" t="s">
        <v>4488</v>
      </c>
      <c r="D2487" s="86">
        <v>547</v>
      </c>
      <c r="E2487" s="104">
        <f t="shared" si="55"/>
        <v>470.42</v>
      </c>
      <c r="F2487" s="28" t="s">
        <v>13</v>
      </c>
      <c r="G2487" s="28" t="s">
        <v>4126</v>
      </c>
      <c r="H2487" s="37" t="s">
        <v>4489</v>
      </c>
      <c r="I2487" s="12"/>
      <c r="J2487" s="12"/>
      <c r="K2487" s="12"/>
      <c r="L2487" s="12"/>
      <c r="M2487" s="12"/>
      <c r="N2487" s="12"/>
      <c r="O2487" s="12"/>
      <c r="P2487" s="12"/>
      <c r="Q2487" s="12"/>
    </row>
    <row r="2488" spans="1:17" ht="15.75" customHeight="1">
      <c r="A2488" s="37">
        <v>676355</v>
      </c>
      <c r="B2488" s="28" t="s">
        <v>4189</v>
      </c>
      <c r="C2488" s="28" t="s">
        <v>4490</v>
      </c>
      <c r="D2488" s="86">
        <v>775</v>
      </c>
      <c r="E2488" s="104">
        <f t="shared" si="55"/>
        <v>666.5</v>
      </c>
      <c r="F2488" s="28" t="s">
        <v>13</v>
      </c>
      <c r="G2488" s="28" t="s">
        <v>4126</v>
      </c>
      <c r="H2488" s="37" t="s">
        <v>4491</v>
      </c>
      <c r="I2488" s="12"/>
      <c r="J2488" s="12"/>
      <c r="K2488" s="12"/>
      <c r="L2488" s="12"/>
      <c r="M2488" s="12"/>
      <c r="N2488" s="12"/>
      <c r="O2488" s="12"/>
      <c r="P2488" s="12"/>
      <c r="Q2488" s="12"/>
    </row>
    <row r="2489" spans="1:17" ht="15.75" customHeight="1">
      <c r="A2489" s="37">
        <v>676356</v>
      </c>
      <c r="B2489" s="28" t="s">
        <v>4189</v>
      </c>
      <c r="C2489" s="28" t="s">
        <v>4492</v>
      </c>
      <c r="D2489" s="86">
        <v>775</v>
      </c>
      <c r="E2489" s="104">
        <f t="shared" si="55"/>
        <v>666.5</v>
      </c>
      <c r="F2489" s="28" t="s">
        <v>13</v>
      </c>
      <c r="G2489" s="28" t="s">
        <v>4126</v>
      </c>
      <c r="H2489" s="37" t="s">
        <v>4493</v>
      </c>
      <c r="I2489" s="12"/>
      <c r="J2489" s="12"/>
      <c r="K2489" s="12"/>
      <c r="L2489" s="12"/>
      <c r="M2489" s="12"/>
      <c r="N2489" s="12"/>
      <c r="O2489" s="12"/>
      <c r="P2489" s="12"/>
      <c r="Q2489" s="12"/>
    </row>
    <row r="2490" spans="1:17" ht="15.75" customHeight="1">
      <c r="A2490" s="37">
        <v>676357</v>
      </c>
      <c r="B2490" s="28" t="s">
        <v>4189</v>
      </c>
      <c r="C2490" s="28" t="s">
        <v>4494</v>
      </c>
      <c r="D2490" s="86">
        <v>83</v>
      </c>
      <c r="E2490" s="104">
        <f t="shared" si="55"/>
        <v>71.38</v>
      </c>
      <c r="F2490" s="28" t="s">
        <v>13</v>
      </c>
      <c r="G2490" s="28" t="s">
        <v>4126</v>
      </c>
      <c r="H2490" s="37" t="s">
        <v>4495</v>
      </c>
      <c r="I2490" s="12"/>
      <c r="J2490" s="12"/>
      <c r="K2490" s="12"/>
      <c r="L2490" s="12"/>
      <c r="M2490" s="12"/>
      <c r="N2490" s="12"/>
      <c r="O2490" s="12"/>
      <c r="P2490" s="12"/>
      <c r="Q2490" s="12"/>
    </row>
    <row r="2491" spans="1:17" ht="15.75" customHeight="1">
      <c r="A2491" s="37">
        <v>676359</v>
      </c>
      <c r="B2491" s="28" t="s">
        <v>4189</v>
      </c>
      <c r="C2491" s="28" t="s">
        <v>4496</v>
      </c>
      <c r="D2491" s="86">
        <v>83</v>
      </c>
      <c r="E2491" s="104">
        <f t="shared" si="55"/>
        <v>71.38</v>
      </c>
      <c r="F2491" s="28" t="s">
        <v>13</v>
      </c>
      <c r="G2491" s="28" t="s">
        <v>4126</v>
      </c>
      <c r="H2491" s="37" t="s">
        <v>4497</v>
      </c>
      <c r="I2491" s="12"/>
      <c r="J2491" s="12"/>
      <c r="K2491" s="12"/>
      <c r="L2491" s="12"/>
      <c r="M2491" s="12"/>
      <c r="N2491" s="12"/>
      <c r="O2491" s="12"/>
      <c r="P2491" s="12"/>
      <c r="Q2491" s="12"/>
    </row>
    <row r="2492" spans="1:17" ht="15.75" customHeight="1">
      <c r="A2492" s="37">
        <v>676360</v>
      </c>
      <c r="B2492" s="28" t="s">
        <v>4189</v>
      </c>
      <c r="C2492" s="28" t="s">
        <v>4498</v>
      </c>
      <c r="D2492" s="86">
        <v>83</v>
      </c>
      <c r="E2492" s="104">
        <f t="shared" si="55"/>
        <v>71.38</v>
      </c>
      <c r="F2492" s="28" t="s">
        <v>13</v>
      </c>
      <c r="G2492" s="28" t="s">
        <v>4126</v>
      </c>
      <c r="H2492" s="37" t="s">
        <v>4499</v>
      </c>
      <c r="I2492" s="12"/>
      <c r="J2492" s="12"/>
      <c r="K2492" s="12"/>
      <c r="L2492" s="12"/>
      <c r="M2492" s="12"/>
      <c r="N2492" s="12"/>
      <c r="O2492" s="12"/>
      <c r="P2492" s="12"/>
      <c r="Q2492" s="12"/>
    </row>
    <row r="2493" spans="1:17" ht="15.75" customHeight="1">
      <c r="A2493" s="37">
        <v>676361</v>
      </c>
      <c r="B2493" s="28" t="s">
        <v>4189</v>
      </c>
      <c r="C2493" s="28" t="s">
        <v>4500</v>
      </c>
      <c r="D2493" s="86">
        <v>83</v>
      </c>
      <c r="E2493" s="104">
        <f t="shared" si="55"/>
        <v>71.38</v>
      </c>
      <c r="F2493" s="28" t="s">
        <v>13</v>
      </c>
      <c r="G2493" s="28" t="s">
        <v>4126</v>
      </c>
      <c r="H2493" s="37" t="s">
        <v>4501</v>
      </c>
      <c r="I2493" s="12"/>
      <c r="J2493" s="12"/>
      <c r="K2493" s="12"/>
      <c r="L2493" s="12"/>
      <c r="M2493" s="12"/>
      <c r="N2493" s="12"/>
      <c r="O2493" s="12"/>
      <c r="P2493" s="12"/>
      <c r="Q2493" s="12"/>
    </row>
    <row r="2494" spans="1:17" ht="15.75" customHeight="1">
      <c r="A2494" s="37">
        <v>676362</v>
      </c>
      <c r="B2494" s="28" t="s">
        <v>4189</v>
      </c>
      <c r="C2494" s="28" t="s">
        <v>4502</v>
      </c>
      <c r="D2494" s="86">
        <v>263</v>
      </c>
      <c r="E2494" s="104">
        <f t="shared" si="55"/>
        <v>226.18</v>
      </c>
      <c r="F2494" s="28" t="s">
        <v>13</v>
      </c>
      <c r="G2494" s="28" t="s">
        <v>4126</v>
      </c>
      <c r="H2494" s="37" t="s">
        <v>4503</v>
      </c>
      <c r="I2494" s="12"/>
      <c r="J2494" s="12"/>
      <c r="K2494" s="12"/>
      <c r="L2494" s="12"/>
      <c r="M2494" s="12"/>
      <c r="N2494" s="12"/>
      <c r="O2494" s="12"/>
      <c r="P2494" s="12"/>
      <c r="Q2494" s="12"/>
    </row>
    <row r="2495" spans="1:17" ht="15.75" customHeight="1">
      <c r="A2495" s="37">
        <v>676363</v>
      </c>
      <c r="B2495" s="28" t="s">
        <v>4189</v>
      </c>
      <c r="C2495" s="28" t="s">
        <v>4504</v>
      </c>
      <c r="D2495" s="86">
        <v>263</v>
      </c>
      <c r="E2495" s="104">
        <f t="shared" si="55"/>
        <v>226.18</v>
      </c>
      <c r="F2495" s="28" t="s">
        <v>13</v>
      </c>
      <c r="G2495" s="28" t="s">
        <v>4126</v>
      </c>
      <c r="H2495" s="37" t="s">
        <v>4505</v>
      </c>
      <c r="I2495" s="12"/>
      <c r="J2495" s="12"/>
      <c r="K2495" s="12"/>
      <c r="L2495" s="12"/>
      <c r="M2495" s="12"/>
      <c r="N2495" s="12"/>
      <c r="O2495" s="12"/>
      <c r="P2495" s="12"/>
      <c r="Q2495" s="12"/>
    </row>
    <row r="2496" spans="1:17" ht="15.75" customHeight="1">
      <c r="A2496" s="37">
        <v>676364</v>
      </c>
      <c r="B2496" s="28" t="s">
        <v>4189</v>
      </c>
      <c r="C2496" s="28" t="s">
        <v>4506</v>
      </c>
      <c r="D2496" s="86">
        <v>263</v>
      </c>
      <c r="E2496" s="104">
        <f t="shared" si="55"/>
        <v>226.18</v>
      </c>
      <c r="F2496" s="28" t="s">
        <v>13</v>
      </c>
      <c r="G2496" s="28" t="s">
        <v>4126</v>
      </c>
      <c r="H2496" s="37" t="s">
        <v>4507</v>
      </c>
      <c r="I2496" s="12"/>
      <c r="J2496" s="12"/>
      <c r="K2496" s="12"/>
      <c r="L2496" s="12"/>
      <c r="M2496" s="12"/>
      <c r="N2496" s="12"/>
      <c r="O2496" s="12"/>
      <c r="P2496" s="12"/>
      <c r="Q2496" s="12"/>
    </row>
    <row r="2497" spans="1:17" ht="15.75" customHeight="1">
      <c r="A2497" s="37">
        <v>676365</v>
      </c>
      <c r="B2497" s="28" t="s">
        <v>4189</v>
      </c>
      <c r="C2497" s="28" t="s">
        <v>4508</v>
      </c>
      <c r="D2497" s="86">
        <v>284</v>
      </c>
      <c r="E2497" s="104">
        <f t="shared" si="55"/>
        <v>244.24</v>
      </c>
      <c r="F2497" s="28" t="s">
        <v>13</v>
      </c>
      <c r="G2497" s="28" t="s">
        <v>4126</v>
      </c>
      <c r="H2497" s="37" t="s">
        <v>4509</v>
      </c>
      <c r="I2497" s="12"/>
      <c r="J2497" s="12"/>
      <c r="K2497" s="12"/>
      <c r="L2497" s="12"/>
      <c r="M2497" s="12"/>
      <c r="N2497" s="12"/>
      <c r="O2497" s="12"/>
      <c r="P2497" s="12"/>
      <c r="Q2497" s="12"/>
    </row>
    <row r="2498" spans="1:17" ht="15.75" customHeight="1">
      <c r="A2498" s="37">
        <v>676366</v>
      </c>
      <c r="B2498" s="28" t="s">
        <v>4189</v>
      </c>
      <c r="C2498" s="28" t="s">
        <v>4510</v>
      </c>
      <c r="D2498" s="86">
        <v>284</v>
      </c>
      <c r="E2498" s="104">
        <f t="shared" si="55"/>
        <v>244.24</v>
      </c>
      <c r="F2498" s="28" t="s">
        <v>13</v>
      </c>
      <c r="G2498" s="28" t="s">
        <v>4126</v>
      </c>
      <c r="H2498" s="37" t="s">
        <v>4511</v>
      </c>
      <c r="I2498" s="12"/>
      <c r="J2498" s="12"/>
      <c r="K2498" s="12"/>
      <c r="L2498" s="12"/>
      <c r="M2498" s="12"/>
      <c r="N2498" s="12"/>
      <c r="O2498" s="12"/>
      <c r="P2498" s="12"/>
      <c r="Q2498" s="12"/>
    </row>
    <row r="2499" spans="1:17" ht="15.75" customHeight="1">
      <c r="A2499" s="37">
        <v>676367</v>
      </c>
      <c r="B2499" s="28" t="s">
        <v>4189</v>
      </c>
      <c r="C2499" s="28" t="s">
        <v>4512</v>
      </c>
      <c r="D2499" s="86">
        <v>284</v>
      </c>
      <c r="E2499" s="104">
        <f t="shared" si="55"/>
        <v>244.24</v>
      </c>
      <c r="F2499" s="28" t="s">
        <v>13</v>
      </c>
      <c r="G2499" s="28" t="s">
        <v>4126</v>
      </c>
      <c r="H2499" s="37" t="s">
        <v>4513</v>
      </c>
      <c r="I2499" s="12"/>
      <c r="J2499" s="12"/>
      <c r="K2499" s="12"/>
      <c r="L2499" s="12"/>
      <c r="M2499" s="12"/>
      <c r="N2499" s="12"/>
      <c r="O2499" s="12"/>
      <c r="P2499" s="12"/>
      <c r="Q2499" s="12"/>
    </row>
    <row r="2500" spans="1:17" ht="15.75" customHeight="1">
      <c r="A2500" s="37">
        <v>676368</v>
      </c>
      <c r="B2500" s="28" t="s">
        <v>4189</v>
      </c>
      <c r="C2500" s="28" t="s">
        <v>4514</v>
      </c>
      <c r="D2500" s="86">
        <v>297</v>
      </c>
      <c r="E2500" s="104">
        <f t="shared" si="55"/>
        <v>255.42</v>
      </c>
      <c r="F2500" s="28" t="s">
        <v>13</v>
      </c>
      <c r="G2500" s="28" t="s">
        <v>4126</v>
      </c>
      <c r="H2500" s="37" t="s">
        <v>4515</v>
      </c>
      <c r="I2500" s="12"/>
      <c r="J2500" s="12"/>
      <c r="K2500" s="12"/>
      <c r="L2500" s="12"/>
      <c r="M2500" s="12"/>
      <c r="N2500" s="12"/>
      <c r="O2500" s="12"/>
      <c r="P2500" s="12"/>
      <c r="Q2500" s="12"/>
    </row>
    <row r="2501" spans="1:17" ht="15.75" customHeight="1">
      <c r="A2501" s="37">
        <v>676369</v>
      </c>
      <c r="B2501" s="28" t="s">
        <v>4189</v>
      </c>
      <c r="C2501" s="28" t="s">
        <v>4516</v>
      </c>
      <c r="D2501" s="86">
        <v>297</v>
      </c>
      <c r="E2501" s="104">
        <f t="shared" si="55"/>
        <v>255.42</v>
      </c>
      <c r="F2501" s="28" t="s">
        <v>13</v>
      </c>
      <c r="G2501" s="28" t="s">
        <v>4126</v>
      </c>
      <c r="H2501" s="37" t="s">
        <v>4517</v>
      </c>
      <c r="I2501" s="12"/>
      <c r="J2501" s="12"/>
      <c r="K2501" s="12"/>
      <c r="L2501" s="12"/>
      <c r="M2501" s="12"/>
      <c r="N2501" s="12"/>
      <c r="O2501" s="12"/>
      <c r="P2501" s="12"/>
      <c r="Q2501" s="12"/>
    </row>
    <row r="2502" spans="1:17" ht="15.75" customHeight="1">
      <c r="A2502" s="37">
        <v>676370</v>
      </c>
      <c r="B2502" s="28" t="s">
        <v>4189</v>
      </c>
      <c r="C2502" s="28" t="s">
        <v>4518</v>
      </c>
      <c r="D2502" s="86">
        <v>297</v>
      </c>
      <c r="E2502" s="104">
        <f t="shared" si="55"/>
        <v>255.42</v>
      </c>
      <c r="F2502" s="28" t="s">
        <v>13</v>
      </c>
      <c r="G2502" s="28" t="s">
        <v>4126</v>
      </c>
      <c r="H2502" s="37" t="s">
        <v>4519</v>
      </c>
      <c r="I2502" s="12"/>
      <c r="J2502" s="12"/>
      <c r="K2502" s="12"/>
      <c r="L2502" s="12"/>
      <c r="M2502" s="12"/>
      <c r="N2502" s="12"/>
      <c r="O2502" s="12"/>
      <c r="P2502" s="12"/>
      <c r="Q2502" s="12"/>
    </row>
    <row r="2503" spans="1:17" ht="15.75" customHeight="1">
      <c r="A2503" s="37">
        <v>676371</v>
      </c>
      <c r="B2503" s="28" t="s">
        <v>4189</v>
      </c>
      <c r="C2503" s="28" t="s">
        <v>4520</v>
      </c>
      <c r="D2503" s="86">
        <v>268</v>
      </c>
      <c r="E2503" s="104">
        <f t="shared" si="55"/>
        <v>230.48</v>
      </c>
      <c r="F2503" s="28" t="s">
        <v>13</v>
      </c>
      <c r="G2503" s="28" t="s">
        <v>4126</v>
      </c>
      <c r="H2503" s="37" t="s">
        <v>4521</v>
      </c>
      <c r="I2503" s="12"/>
      <c r="J2503" s="12"/>
      <c r="K2503" s="12"/>
      <c r="L2503" s="12"/>
      <c r="M2503" s="12"/>
      <c r="N2503" s="12"/>
      <c r="O2503" s="12"/>
      <c r="P2503" s="12"/>
      <c r="Q2503" s="12"/>
    </row>
    <row r="2504" spans="1:17" ht="15.75" customHeight="1">
      <c r="A2504" s="37">
        <v>676372</v>
      </c>
      <c r="B2504" s="28" t="s">
        <v>4189</v>
      </c>
      <c r="C2504" s="28" t="s">
        <v>4522</v>
      </c>
      <c r="D2504" s="86">
        <v>268</v>
      </c>
      <c r="E2504" s="104">
        <f t="shared" si="55"/>
        <v>230.48</v>
      </c>
      <c r="F2504" s="28" t="s">
        <v>13</v>
      </c>
      <c r="G2504" s="28" t="s">
        <v>4126</v>
      </c>
      <c r="H2504" s="37" t="s">
        <v>4523</v>
      </c>
      <c r="I2504" s="12"/>
      <c r="J2504" s="12"/>
      <c r="K2504" s="12"/>
      <c r="L2504" s="12"/>
      <c r="M2504" s="12"/>
      <c r="N2504" s="12"/>
      <c r="O2504" s="12"/>
      <c r="P2504" s="12"/>
      <c r="Q2504" s="12"/>
    </row>
    <row r="2505" spans="1:17" ht="15.75" customHeight="1">
      <c r="A2505" s="37">
        <v>676373</v>
      </c>
      <c r="B2505" s="28" t="s">
        <v>4189</v>
      </c>
      <c r="C2505" s="28" t="s">
        <v>4524</v>
      </c>
      <c r="D2505" s="86">
        <v>268</v>
      </c>
      <c r="E2505" s="104">
        <f t="shared" si="55"/>
        <v>230.48</v>
      </c>
      <c r="F2505" s="28" t="s">
        <v>13</v>
      </c>
      <c r="G2505" s="28" t="s">
        <v>4126</v>
      </c>
      <c r="H2505" s="37" t="s">
        <v>4525</v>
      </c>
      <c r="I2505" s="12"/>
      <c r="J2505" s="12"/>
      <c r="K2505" s="12"/>
      <c r="L2505" s="12"/>
      <c r="M2505" s="12"/>
      <c r="N2505" s="12"/>
      <c r="O2505" s="12"/>
      <c r="P2505" s="12"/>
      <c r="Q2505" s="12"/>
    </row>
    <row r="2506" spans="1:17" ht="15.75" customHeight="1">
      <c r="A2506" s="37">
        <v>676374</v>
      </c>
      <c r="B2506" s="28" t="s">
        <v>4189</v>
      </c>
      <c r="C2506" s="28" t="s">
        <v>4526</v>
      </c>
      <c r="D2506" s="86">
        <v>323</v>
      </c>
      <c r="E2506" s="104">
        <f t="shared" si="55"/>
        <v>277.77999999999997</v>
      </c>
      <c r="F2506" s="28" t="s">
        <v>13</v>
      </c>
      <c r="G2506" s="28" t="s">
        <v>4126</v>
      </c>
      <c r="H2506" s="37" t="s">
        <v>4527</v>
      </c>
      <c r="I2506" s="12"/>
      <c r="J2506" s="12"/>
      <c r="K2506" s="12"/>
      <c r="L2506" s="12"/>
      <c r="M2506" s="12"/>
      <c r="N2506" s="12"/>
      <c r="O2506" s="12"/>
      <c r="P2506" s="12"/>
      <c r="Q2506" s="12"/>
    </row>
    <row r="2507" spans="1:17" ht="15.75" customHeight="1">
      <c r="A2507" s="37">
        <v>676375</v>
      </c>
      <c r="B2507" s="28" t="s">
        <v>4189</v>
      </c>
      <c r="C2507" s="28" t="s">
        <v>4528</v>
      </c>
      <c r="D2507" s="86">
        <v>323</v>
      </c>
      <c r="E2507" s="104">
        <f t="shared" si="55"/>
        <v>277.77999999999997</v>
      </c>
      <c r="F2507" s="28" t="s">
        <v>13</v>
      </c>
      <c r="G2507" s="28" t="s">
        <v>4126</v>
      </c>
      <c r="H2507" s="37" t="s">
        <v>4529</v>
      </c>
      <c r="I2507" s="12"/>
      <c r="J2507" s="12"/>
      <c r="K2507" s="12"/>
      <c r="L2507" s="12"/>
      <c r="M2507" s="12"/>
      <c r="N2507" s="12"/>
      <c r="O2507" s="12"/>
      <c r="P2507" s="12"/>
      <c r="Q2507" s="12"/>
    </row>
    <row r="2508" spans="1:17" ht="15.75" customHeight="1">
      <c r="A2508" s="37">
        <v>676376</v>
      </c>
      <c r="B2508" s="28" t="s">
        <v>4189</v>
      </c>
      <c r="C2508" s="28" t="s">
        <v>4530</v>
      </c>
      <c r="D2508" s="86">
        <v>323</v>
      </c>
      <c r="E2508" s="104">
        <f t="shared" si="55"/>
        <v>277.77999999999997</v>
      </c>
      <c r="F2508" s="28" t="s">
        <v>13</v>
      </c>
      <c r="G2508" s="28" t="s">
        <v>4126</v>
      </c>
      <c r="H2508" s="37" t="s">
        <v>4531</v>
      </c>
      <c r="I2508" s="12"/>
      <c r="J2508" s="12"/>
      <c r="K2508" s="12"/>
      <c r="L2508" s="12"/>
      <c r="M2508" s="12"/>
      <c r="N2508" s="12"/>
      <c r="O2508" s="12"/>
      <c r="P2508" s="12"/>
      <c r="Q2508" s="12"/>
    </row>
    <row r="2509" spans="1:17" ht="15.75" customHeight="1">
      <c r="A2509" s="37">
        <v>676377</v>
      </c>
      <c r="B2509" s="28" t="s">
        <v>4189</v>
      </c>
      <c r="C2509" s="28" t="s">
        <v>4532</v>
      </c>
      <c r="D2509" s="86">
        <v>348</v>
      </c>
      <c r="E2509" s="104">
        <f t="shared" si="55"/>
        <v>299.27999999999997</v>
      </c>
      <c r="F2509" s="28" t="s">
        <v>13</v>
      </c>
      <c r="G2509" s="28" t="s">
        <v>4126</v>
      </c>
      <c r="H2509" s="37" t="s">
        <v>4533</v>
      </c>
      <c r="I2509" s="12"/>
      <c r="J2509" s="12"/>
      <c r="K2509" s="12"/>
      <c r="L2509" s="12"/>
      <c r="M2509" s="12"/>
      <c r="N2509" s="12"/>
      <c r="O2509" s="12"/>
      <c r="P2509" s="12"/>
      <c r="Q2509" s="12"/>
    </row>
    <row r="2510" spans="1:17" ht="15.75" customHeight="1">
      <c r="A2510" s="37">
        <v>676378</v>
      </c>
      <c r="B2510" s="28" t="s">
        <v>4189</v>
      </c>
      <c r="C2510" s="28" t="s">
        <v>4534</v>
      </c>
      <c r="D2510" s="86">
        <v>348</v>
      </c>
      <c r="E2510" s="104">
        <f t="shared" si="55"/>
        <v>299.27999999999997</v>
      </c>
      <c r="F2510" s="28" t="s">
        <v>13</v>
      </c>
      <c r="G2510" s="28" t="s">
        <v>4126</v>
      </c>
      <c r="H2510" s="37" t="s">
        <v>4535</v>
      </c>
      <c r="I2510" s="12"/>
      <c r="J2510" s="12"/>
      <c r="K2510" s="12"/>
      <c r="L2510" s="12"/>
      <c r="M2510" s="12"/>
      <c r="N2510" s="12"/>
      <c r="O2510" s="12"/>
      <c r="P2510" s="12"/>
      <c r="Q2510" s="12"/>
    </row>
    <row r="2511" spans="1:17" ht="15.75" customHeight="1">
      <c r="A2511" s="37">
        <v>676379</v>
      </c>
      <c r="B2511" s="28" t="s">
        <v>4189</v>
      </c>
      <c r="C2511" s="28" t="s">
        <v>4536</v>
      </c>
      <c r="D2511" s="86">
        <v>348</v>
      </c>
      <c r="E2511" s="104">
        <f t="shared" si="55"/>
        <v>299.27999999999997</v>
      </c>
      <c r="F2511" s="28" t="s">
        <v>13</v>
      </c>
      <c r="G2511" s="28" t="s">
        <v>4126</v>
      </c>
      <c r="H2511" s="37" t="s">
        <v>4537</v>
      </c>
      <c r="I2511" s="12"/>
      <c r="J2511" s="12"/>
      <c r="K2511" s="12"/>
      <c r="L2511" s="12"/>
      <c r="M2511" s="12"/>
      <c r="N2511" s="12"/>
      <c r="O2511" s="12"/>
      <c r="P2511" s="12"/>
      <c r="Q2511" s="12"/>
    </row>
    <row r="2512" spans="1:17" ht="15.75" customHeight="1">
      <c r="A2512" s="37">
        <v>676380</v>
      </c>
      <c r="B2512" s="28" t="s">
        <v>4189</v>
      </c>
      <c r="C2512" s="28" t="s">
        <v>4538</v>
      </c>
      <c r="D2512" s="86">
        <v>617</v>
      </c>
      <c r="E2512" s="104">
        <f t="shared" si="55"/>
        <v>530.62</v>
      </c>
      <c r="F2512" s="28" t="s">
        <v>13</v>
      </c>
      <c r="G2512" s="28" t="s">
        <v>4126</v>
      </c>
      <c r="H2512" s="37" t="s">
        <v>4539</v>
      </c>
      <c r="I2512" s="12"/>
      <c r="J2512" s="12"/>
      <c r="K2512" s="12"/>
      <c r="L2512" s="12"/>
      <c r="M2512" s="12"/>
      <c r="N2512" s="12"/>
      <c r="O2512" s="12"/>
      <c r="P2512" s="12"/>
      <c r="Q2512" s="12"/>
    </row>
    <row r="2513" spans="1:17" ht="15.75" customHeight="1">
      <c r="A2513" s="37">
        <v>676381</v>
      </c>
      <c r="B2513" s="28" t="s">
        <v>4189</v>
      </c>
      <c r="C2513" s="28" t="s">
        <v>4540</v>
      </c>
      <c r="D2513" s="86">
        <v>617</v>
      </c>
      <c r="E2513" s="104">
        <f t="shared" si="55"/>
        <v>530.62</v>
      </c>
      <c r="F2513" s="28" t="s">
        <v>13</v>
      </c>
      <c r="G2513" s="28" t="s">
        <v>4126</v>
      </c>
      <c r="H2513" s="37" t="s">
        <v>4541</v>
      </c>
      <c r="I2513" s="12"/>
      <c r="J2513" s="12"/>
      <c r="K2513" s="12"/>
      <c r="L2513" s="12"/>
      <c r="M2513" s="12"/>
      <c r="N2513" s="12"/>
      <c r="O2513" s="12"/>
      <c r="P2513" s="12"/>
      <c r="Q2513" s="12"/>
    </row>
    <row r="2514" spans="1:17" ht="15.75" customHeight="1">
      <c r="A2514" s="37">
        <v>676382</v>
      </c>
      <c r="B2514" s="28" t="s">
        <v>4189</v>
      </c>
      <c r="C2514" s="28" t="s">
        <v>4542</v>
      </c>
      <c r="D2514" s="86">
        <v>617</v>
      </c>
      <c r="E2514" s="104">
        <f t="shared" si="55"/>
        <v>530.62</v>
      </c>
      <c r="F2514" s="28" t="s">
        <v>13</v>
      </c>
      <c r="G2514" s="28" t="s">
        <v>4126</v>
      </c>
      <c r="H2514" s="37" t="s">
        <v>4543</v>
      </c>
      <c r="I2514" s="12"/>
      <c r="J2514" s="12"/>
      <c r="K2514" s="12"/>
      <c r="L2514" s="12"/>
      <c r="M2514" s="12"/>
      <c r="N2514" s="12"/>
      <c r="O2514" s="12"/>
      <c r="P2514" s="12"/>
      <c r="Q2514" s="12"/>
    </row>
    <row r="2515" spans="1:17" ht="15.75" customHeight="1">
      <c r="A2515" s="37">
        <v>676383</v>
      </c>
      <c r="B2515" s="28" t="s">
        <v>4189</v>
      </c>
      <c r="C2515" s="28" t="s">
        <v>4544</v>
      </c>
      <c r="D2515" s="86">
        <v>333</v>
      </c>
      <c r="E2515" s="104">
        <f t="shared" si="55"/>
        <v>286.38</v>
      </c>
      <c r="F2515" s="28" t="s">
        <v>13</v>
      </c>
      <c r="G2515" s="28" t="s">
        <v>4126</v>
      </c>
      <c r="H2515" s="37" t="s">
        <v>4545</v>
      </c>
      <c r="I2515" s="12"/>
      <c r="J2515" s="12"/>
      <c r="K2515" s="12"/>
      <c r="L2515" s="12"/>
      <c r="M2515" s="12"/>
      <c r="N2515" s="12"/>
      <c r="O2515" s="12"/>
      <c r="P2515" s="12"/>
      <c r="Q2515" s="12"/>
    </row>
    <row r="2516" spans="1:17" ht="15.75" customHeight="1">
      <c r="A2516" s="37">
        <v>676384</v>
      </c>
      <c r="B2516" s="28" t="s">
        <v>4189</v>
      </c>
      <c r="C2516" s="28" t="s">
        <v>4544</v>
      </c>
      <c r="D2516" s="86">
        <v>333</v>
      </c>
      <c r="E2516" s="104">
        <f t="shared" si="55"/>
        <v>286.38</v>
      </c>
      <c r="F2516" s="28" t="s">
        <v>13</v>
      </c>
      <c r="G2516" s="28" t="s">
        <v>4126</v>
      </c>
      <c r="H2516" s="37" t="s">
        <v>4546</v>
      </c>
      <c r="I2516" s="12"/>
      <c r="J2516" s="12"/>
      <c r="K2516" s="12"/>
      <c r="L2516" s="12"/>
      <c r="M2516" s="12"/>
      <c r="N2516" s="12"/>
      <c r="O2516" s="12"/>
      <c r="P2516" s="12"/>
      <c r="Q2516" s="12"/>
    </row>
    <row r="2517" spans="1:17" ht="15.75" customHeight="1">
      <c r="A2517" s="37">
        <v>676385</v>
      </c>
      <c r="B2517" s="28" t="s">
        <v>4189</v>
      </c>
      <c r="C2517" s="28" t="s">
        <v>4547</v>
      </c>
      <c r="D2517" s="86">
        <v>333</v>
      </c>
      <c r="E2517" s="104">
        <f t="shared" si="55"/>
        <v>286.38</v>
      </c>
      <c r="F2517" s="28" t="s">
        <v>13</v>
      </c>
      <c r="G2517" s="28" t="s">
        <v>4126</v>
      </c>
      <c r="H2517" s="37" t="s">
        <v>4548</v>
      </c>
      <c r="I2517" s="12"/>
      <c r="J2517" s="12"/>
      <c r="K2517" s="12"/>
      <c r="L2517" s="12"/>
      <c r="M2517" s="12"/>
      <c r="N2517" s="12"/>
      <c r="O2517" s="12"/>
      <c r="P2517" s="12"/>
      <c r="Q2517" s="12"/>
    </row>
    <row r="2518" spans="1:17" ht="15.75" customHeight="1">
      <c r="A2518" s="37">
        <v>676386</v>
      </c>
      <c r="B2518" s="28" t="s">
        <v>4189</v>
      </c>
      <c r="C2518" s="28" t="s">
        <v>4549</v>
      </c>
      <c r="D2518" s="86">
        <v>547</v>
      </c>
      <c r="E2518" s="104">
        <f t="shared" si="55"/>
        <v>470.42</v>
      </c>
      <c r="F2518" s="28" t="s">
        <v>13</v>
      </c>
      <c r="G2518" s="28" t="s">
        <v>4126</v>
      </c>
      <c r="H2518" s="37" t="s">
        <v>4550</v>
      </c>
      <c r="I2518" s="12"/>
      <c r="J2518" s="12"/>
      <c r="K2518" s="12"/>
      <c r="L2518" s="12"/>
      <c r="M2518" s="12"/>
      <c r="N2518" s="12"/>
      <c r="O2518" s="12"/>
      <c r="P2518" s="12"/>
      <c r="Q2518" s="12"/>
    </row>
    <row r="2519" spans="1:17" ht="15.75" customHeight="1">
      <c r="A2519" s="37">
        <v>676387</v>
      </c>
      <c r="B2519" s="28" t="s">
        <v>4189</v>
      </c>
      <c r="C2519" s="28" t="s">
        <v>4551</v>
      </c>
      <c r="D2519" s="86">
        <v>547</v>
      </c>
      <c r="E2519" s="104">
        <f t="shared" si="55"/>
        <v>470.42</v>
      </c>
      <c r="F2519" s="28" t="s">
        <v>13</v>
      </c>
      <c r="G2519" s="28" t="s">
        <v>4126</v>
      </c>
      <c r="H2519" s="37" t="s">
        <v>4552</v>
      </c>
      <c r="I2519" s="12"/>
      <c r="J2519" s="12"/>
      <c r="K2519" s="12"/>
      <c r="L2519" s="12"/>
      <c r="M2519" s="12"/>
      <c r="N2519" s="12"/>
      <c r="O2519" s="12"/>
      <c r="P2519" s="12"/>
      <c r="Q2519" s="12"/>
    </row>
    <row r="2520" spans="1:17" ht="15.75" customHeight="1">
      <c r="A2520" s="37">
        <v>676389</v>
      </c>
      <c r="B2520" s="28" t="s">
        <v>4189</v>
      </c>
      <c r="C2520" s="28" t="s">
        <v>4553</v>
      </c>
      <c r="D2520" s="86">
        <v>85</v>
      </c>
      <c r="E2520" s="104">
        <f t="shared" si="55"/>
        <v>73.099999999999994</v>
      </c>
      <c r="F2520" s="28" t="s">
        <v>13</v>
      </c>
      <c r="G2520" s="28" t="s">
        <v>4126</v>
      </c>
      <c r="H2520" s="37" t="s">
        <v>4554</v>
      </c>
      <c r="I2520" s="12"/>
      <c r="J2520" s="12"/>
      <c r="K2520" s="12"/>
      <c r="L2520" s="12"/>
      <c r="M2520" s="12"/>
      <c r="N2520" s="12"/>
      <c r="O2520" s="12"/>
      <c r="P2520" s="12"/>
      <c r="Q2520" s="12"/>
    </row>
    <row r="2521" spans="1:17" ht="15.75" customHeight="1">
      <c r="A2521" s="37">
        <v>676390</v>
      </c>
      <c r="B2521" s="28" t="s">
        <v>4189</v>
      </c>
      <c r="C2521" s="28" t="s">
        <v>4555</v>
      </c>
      <c r="D2521" s="86">
        <v>85</v>
      </c>
      <c r="E2521" s="104">
        <f t="shared" si="55"/>
        <v>73.099999999999994</v>
      </c>
      <c r="F2521" s="28" t="s">
        <v>13</v>
      </c>
      <c r="G2521" s="28" t="s">
        <v>4126</v>
      </c>
      <c r="H2521" s="37" t="s">
        <v>4556</v>
      </c>
      <c r="I2521" s="12"/>
      <c r="J2521" s="12"/>
      <c r="K2521" s="12"/>
      <c r="L2521" s="12"/>
      <c r="M2521" s="12"/>
      <c r="N2521" s="12"/>
      <c r="O2521" s="12"/>
      <c r="P2521" s="12"/>
      <c r="Q2521" s="12"/>
    </row>
    <row r="2522" spans="1:17" ht="15.75" customHeight="1">
      <c r="A2522" s="37">
        <v>676391</v>
      </c>
      <c r="B2522" s="28" t="s">
        <v>4189</v>
      </c>
      <c r="C2522" s="28" t="s">
        <v>4557</v>
      </c>
      <c r="D2522" s="86">
        <v>85</v>
      </c>
      <c r="E2522" s="104">
        <f t="shared" si="55"/>
        <v>73.099999999999994</v>
      </c>
      <c r="F2522" s="28" t="s">
        <v>13</v>
      </c>
      <c r="G2522" s="28" t="s">
        <v>4126</v>
      </c>
      <c r="H2522" s="37" t="s">
        <v>4558</v>
      </c>
      <c r="I2522" s="12"/>
      <c r="J2522" s="12"/>
      <c r="K2522" s="12"/>
      <c r="L2522" s="12"/>
      <c r="M2522" s="12"/>
      <c r="N2522" s="12"/>
      <c r="O2522" s="12"/>
      <c r="P2522" s="12"/>
      <c r="Q2522" s="12"/>
    </row>
    <row r="2523" spans="1:17" ht="15.75" customHeight="1">
      <c r="A2523" s="37">
        <v>676392</v>
      </c>
      <c r="B2523" s="28" t="s">
        <v>4189</v>
      </c>
      <c r="C2523" s="28" t="s">
        <v>4559</v>
      </c>
      <c r="D2523" s="86">
        <v>85</v>
      </c>
      <c r="E2523" s="104">
        <f t="shared" si="55"/>
        <v>73.099999999999994</v>
      </c>
      <c r="F2523" s="28" t="s">
        <v>13</v>
      </c>
      <c r="G2523" s="28" t="s">
        <v>4126</v>
      </c>
      <c r="H2523" s="37" t="s">
        <v>4560</v>
      </c>
      <c r="I2523" s="12"/>
      <c r="J2523" s="12"/>
      <c r="K2523" s="12"/>
      <c r="L2523" s="12"/>
      <c r="M2523" s="12"/>
      <c r="N2523" s="12"/>
      <c r="O2523" s="12"/>
      <c r="P2523" s="12"/>
      <c r="Q2523" s="12"/>
    </row>
    <row r="2524" spans="1:17" ht="15.75" customHeight="1">
      <c r="A2524" s="37">
        <v>676976</v>
      </c>
      <c r="B2524" s="28" t="s">
        <v>12</v>
      </c>
      <c r="C2524" s="28" t="s">
        <v>4561</v>
      </c>
      <c r="D2524" s="86">
        <v>297</v>
      </c>
      <c r="E2524" s="104">
        <f t="shared" ref="E2524:E2529" si="56">SUM(D2524*0.86)</f>
        <v>255.42</v>
      </c>
      <c r="F2524" s="28" t="s">
        <v>13</v>
      </c>
      <c r="G2524" s="28" t="s">
        <v>4126</v>
      </c>
      <c r="H2524" s="37" t="s">
        <v>4562</v>
      </c>
      <c r="I2524" s="12"/>
      <c r="J2524" s="12"/>
      <c r="K2524" s="12"/>
      <c r="L2524" s="12"/>
      <c r="M2524" s="12"/>
      <c r="N2524" s="12"/>
      <c r="O2524" s="12"/>
      <c r="P2524" s="12"/>
      <c r="Q2524" s="12"/>
    </row>
    <row r="2525" spans="1:17" ht="15.75" customHeight="1">
      <c r="A2525" s="37">
        <v>676977</v>
      </c>
      <c r="B2525" s="28" t="s">
        <v>12</v>
      </c>
      <c r="C2525" s="28" t="s">
        <v>4563</v>
      </c>
      <c r="D2525" s="86">
        <v>297</v>
      </c>
      <c r="E2525" s="104">
        <f t="shared" si="56"/>
        <v>255.42</v>
      </c>
      <c r="F2525" s="28" t="s">
        <v>13</v>
      </c>
      <c r="G2525" s="28" t="s">
        <v>4126</v>
      </c>
      <c r="H2525" s="37" t="s">
        <v>4564</v>
      </c>
      <c r="I2525" s="12"/>
      <c r="J2525" s="12"/>
      <c r="K2525" s="12"/>
      <c r="L2525" s="12"/>
      <c r="M2525" s="12"/>
      <c r="N2525" s="12"/>
      <c r="O2525" s="12"/>
      <c r="P2525" s="12"/>
      <c r="Q2525" s="12"/>
    </row>
    <row r="2526" spans="1:17" ht="15.75" customHeight="1">
      <c r="A2526" s="37">
        <v>676979</v>
      </c>
      <c r="B2526" s="28" t="s">
        <v>12</v>
      </c>
      <c r="C2526" s="28" t="s">
        <v>4565</v>
      </c>
      <c r="D2526" s="86">
        <v>457</v>
      </c>
      <c r="E2526" s="104">
        <f t="shared" si="56"/>
        <v>393.02</v>
      </c>
      <c r="F2526" s="28" t="s">
        <v>13</v>
      </c>
      <c r="G2526" s="28" t="s">
        <v>4126</v>
      </c>
      <c r="H2526" s="37" t="s">
        <v>4566</v>
      </c>
      <c r="I2526" s="12"/>
      <c r="J2526" s="12"/>
      <c r="K2526" s="12"/>
      <c r="L2526" s="12"/>
      <c r="M2526" s="12"/>
      <c r="N2526" s="12"/>
      <c r="O2526" s="12"/>
      <c r="P2526" s="12"/>
      <c r="Q2526" s="12"/>
    </row>
    <row r="2527" spans="1:17" ht="15.75" customHeight="1">
      <c r="A2527" s="37">
        <v>676980</v>
      </c>
      <c r="B2527" s="28" t="s">
        <v>12</v>
      </c>
      <c r="C2527" s="28" t="s">
        <v>4567</v>
      </c>
      <c r="D2527" s="86">
        <v>457</v>
      </c>
      <c r="E2527" s="104">
        <f t="shared" si="56"/>
        <v>393.02</v>
      </c>
      <c r="F2527" s="28" t="s">
        <v>13</v>
      </c>
      <c r="G2527" s="28" t="s">
        <v>4126</v>
      </c>
      <c r="H2527" s="37" t="s">
        <v>4568</v>
      </c>
      <c r="I2527" s="12"/>
      <c r="J2527" s="12"/>
      <c r="K2527" s="12"/>
      <c r="L2527" s="12"/>
      <c r="M2527" s="12"/>
      <c r="N2527" s="12"/>
      <c r="O2527" s="12"/>
      <c r="P2527" s="12"/>
      <c r="Q2527" s="12"/>
    </row>
    <row r="2528" spans="1:17" ht="15.75" customHeight="1">
      <c r="A2528" s="37">
        <v>676981</v>
      </c>
      <c r="B2528" s="28" t="s">
        <v>12</v>
      </c>
      <c r="C2528" s="28" t="s">
        <v>4569</v>
      </c>
      <c r="D2528" s="86">
        <v>457</v>
      </c>
      <c r="E2528" s="104">
        <f t="shared" si="56"/>
        <v>393.02</v>
      </c>
      <c r="F2528" s="28" t="s">
        <v>13</v>
      </c>
      <c r="G2528" s="28" t="s">
        <v>4126</v>
      </c>
      <c r="H2528" s="37" t="s">
        <v>4570</v>
      </c>
      <c r="I2528" s="12"/>
      <c r="J2528" s="12"/>
      <c r="K2528" s="12"/>
      <c r="L2528" s="12"/>
      <c r="M2528" s="12"/>
      <c r="N2528" s="12"/>
      <c r="O2528" s="12"/>
      <c r="P2528" s="12"/>
      <c r="Q2528" s="12"/>
    </row>
    <row r="2529" spans="1:17" ht="15.75" customHeight="1">
      <c r="A2529" s="37">
        <v>676982</v>
      </c>
      <c r="B2529" s="28" t="s">
        <v>12</v>
      </c>
      <c r="C2529" s="28" t="s">
        <v>4571</v>
      </c>
      <c r="D2529" s="86">
        <v>457</v>
      </c>
      <c r="E2529" s="104">
        <f t="shared" si="56"/>
        <v>393.02</v>
      </c>
      <c r="F2529" s="28" t="s">
        <v>13</v>
      </c>
      <c r="G2529" s="28" t="s">
        <v>4126</v>
      </c>
      <c r="H2529" s="37" t="s">
        <v>4572</v>
      </c>
      <c r="I2529" s="12"/>
      <c r="J2529" s="12"/>
      <c r="K2529" s="12"/>
      <c r="L2529" s="12"/>
      <c r="M2529" s="12"/>
      <c r="N2529" s="12"/>
      <c r="O2529" s="12"/>
      <c r="P2529" s="12"/>
      <c r="Q2529" s="12"/>
    </row>
    <row r="2530" spans="1:17" ht="15.75" customHeight="1">
      <c r="A2530" s="30" t="s">
        <v>4573</v>
      </c>
      <c r="B2530" s="16"/>
      <c r="C2530" s="17"/>
      <c r="D2530" s="75"/>
      <c r="E2530" s="99"/>
      <c r="F2530" s="18"/>
      <c r="G2530" s="19"/>
      <c r="H2530" s="44"/>
      <c r="I2530" s="12"/>
      <c r="J2530" s="12"/>
      <c r="K2530" s="12"/>
      <c r="L2530" s="12"/>
      <c r="M2530" s="12"/>
      <c r="N2530" s="12"/>
      <c r="O2530" s="12"/>
      <c r="P2530" s="12"/>
      <c r="Q2530" s="12"/>
    </row>
    <row r="2531" spans="1:17" ht="15.75" customHeight="1">
      <c r="A2531" s="39" t="s">
        <v>5</v>
      </c>
      <c r="B2531" s="21" t="s">
        <v>6</v>
      </c>
      <c r="C2531" s="21" t="s">
        <v>7</v>
      </c>
      <c r="D2531" s="76" t="s">
        <v>8</v>
      </c>
      <c r="E2531" s="100"/>
      <c r="F2531" s="22" t="s">
        <v>9</v>
      </c>
      <c r="G2531" s="22" t="s">
        <v>10</v>
      </c>
      <c r="H2531" s="22" t="s">
        <v>11</v>
      </c>
      <c r="I2531" s="12"/>
      <c r="J2531" s="12"/>
      <c r="K2531" s="12"/>
      <c r="L2531" s="12"/>
      <c r="M2531" s="12"/>
      <c r="N2531" s="12"/>
      <c r="O2531" s="12"/>
      <c r="P2531" s="12"/>
      <c r="Q2531" s="12"/>
    </row>
    <row r="2532" spans="1:17" ht="15.75" customHeight="1">
      <c r="A2532" s="37">
        <v>1577472</v>
      </c>
      <c r="B2532" s="28" t="s">
        <v>4573</v>
      </c>
      <c r="C2532" s="28" t="s">
        <v>4575</v>
      </c>
      <c r="D2532" s="85">
        <v>554</v>
      </c>
      <c r="E2532" s="103">
        <f>SUM(D2532*0.94)</f>
        <v>520.76</v>
      </c>
      <c r="F2532" s="28" t="s">
        <v>13</v>
      </c>
      <c r="G2532" s="28" t="s">
        <v>4574</v>
      </c>
      <c r="H2532" s="37" t="s">
        <v>4576</v>
      </c>
      <c r="I2532" s="12"/>
      <c r="J2532" s="12"/>
      <c r="K2532" s="12"/>
      <c r="L2532" s="12"/>
      <c r="M2532" s="12"/>
      <c r="N2532" s="12"/>
      <c r="O2532" s="12"/>
      <c r="P2532" s="12"/>
      <c r="Q2532" s="12"/>
    </row>
    <row r="2533" spans="1:17" ht="15.75" customHeight="1">
      <c r="A2533" s="37">
        <v>1577473</v>
      </c>
      <c r="B2533" s="28" t="s">
        <v>4573</v>
      </c>
      <c r="C2533" s="28" t="s">
        <v>4577</v>
      </c>
      <c r="D2533" s="85">
        <v>541</v>
      </c>
      <c r="E2533" s="103">
        <f>SUM(D2533*0.94)</f>
        <v>508.53999999999996</v>
      </c>
      <c r="F2533" s="28" t="s">
        <v>13</v>
      </c>
      <c r="G2533" s="28" t="s">
        <v>4574</v>
      </c>
      <c r="H2533" s="37" t="s">
        <v>4578</v>
      </c>
      <c r="I2533" s="12"/>
      <c r="J2533" s="12"/>
      <c r="K2533" s="12"/>
      <c r="L2533" s="12"/>
      <c r="M2533" s="12"/>
      <c r="N2533" s="12"/>
      <c r="O2533" s="12"/>
      <c r="P2533" s="12"/>
      <c r="Q2533" s="12"/>
    </row>
    <row r="2534" spans="1:17" ht="15.75" customHeight="1">
      <c r="A2534" s="37">
        <v>1577474</v>
      </c>
      <c r="B2534" s="28" t="s">
        <v>4573</v>
      </c>
      <c r="C2534" s="28" t="s">
        <v>4579</v>
      </c>
      <c r="D2534" s="85">
        <v>1931</v>
      </c>
      <c r="E2534" s="103">
        <f t="shared" ref="E2534:E2536" si="57">SUM(D2534*0.94)</f>
        <v>1815.1399999999999</v>
      </c>
      <c r="F2534" s="28" t="s">
        <v>13</v>
      </c>
      <c r="G2534" s="28" t="s">
        <v>4574</v>
      </c>
      <c r="H2534" s="37" t="s">
        <v>4580</v>
      </c>
      <c r="I2534" s="12"/>
      <c r="J2534" s="12"/>
      <c r="K2534" s="12"/>
      <c r="L2534" s="12"/>
      <c r="M2534" s="12"/>
      <c r="N2534" s="12"/>
      <c r="O2534" s="12"/>
      <c r="P2534" s="12"/>
      <c r="Q2534" s="12"/>
    </row>
    <row r="2535" spans="1:17" ht="15.75" customHeight="1">
      <c r="A2535" s="37">
        <v>1577475</v>
      </c>
      <c r="B2535" s="28" t="s">
        <v>4573</v>
      </c>
      <c r="C2535" s="28" t="s">
        <v>4581</v>
      </c>
      <c r="D2535" s="85">
        <v>404</v>
      </c>
      <c r="E2535" s="103">
        <f t="shared" si="57"/>
        <v>379.76</v>
      </c>
      <c r="F2535" s="28" t="s">
        <v>13</v>
      </c>
      <c r="G2535" s="28" t="s">
        <v>4574</v>
      </c>
      <c r="H2535" s="37" t="s">
        <v>4582</v>
      </c>
      <c r="I2535" s="12"/>
      <c r="J2535" s="12"/>
      <c r="K2535" s="12"/>
      <c r="L2535" s="12"/>
      <c r="M2535" s="12"/>
      <c r="N2535" s="12"/>
      <c r="O2535" s="12"/>
      <c r="P2535" s="12"/>
      <c r="Q2535" s="12"/>
    </row>
    <row r="2536" spans="1:17" s="50" customFormat="1" ht="15.75" customHeight="1">
      <c r="A2536" s="47">
        <v>1577479</v>
      </c>
      <c r="B2536" s="48" t="s">
        <v>4573</v>
      </c>
      <c r="C2536" s="48" t="s">
        <v>4583</v>
      </c>
      <c r="D2536" s="85">
        <v>1566</v>
      </c>
      <c r="E2536" s="103">
        <f t="shared" si="57"/>
        <v>1472.04</v>
      </c>
      <c r="F2536" s="48" t="s">
        <v>13</v>
      </c>
      <c r="G2536" s="48" t="s">
        <v>4574</v>
      </c>
      <c r="H2536" s="47" t="s">
        <v>4584</v>
      </c>
      <c r="I2536" s="49"/>
      <c r="J2536" s="49"/>
      <c r="K2536" s="49"/>
      <c r="L2536" s="49"/>
      <c r="M2536" s="49"/>
      <c r="N2536" s="49"/>
      <c r="O2536" s="49"/>
      <c r="P2536" s="49"/>
      <c r="Q2536" s="49"/>
    </row>
    <row r="2537" spans="1:17" ht="15.75" customHeight="1">
      <c r="A2537" s="30" t="s">
        <v>4585</v>
      </c>
      <c r="B2537" s="16"/>
      <c r="C2537" s="17"/>
      <c r="D2537" s="75"/>
      <c r="E2537" s="99"/>
      <c r="F2537" s="18"/>
      <c r="G2537" s="19"/>
      <c r="H2537" s="44"/>
      <c r="I2537" s="12"/>
      <c r="J2537" s="12"/>
      <c r="K2537" s="12"/>
      <c r="L2537" s="12"/>
      <c r="M2537" s="12"/>
      <c r="N2537" s="12"/>
      <c r="O2537" s="12"/>
      <c r="P2537" s="12"/>
      <c r="Q2537" s="12"/>
    </row>
    <row r="2538" spans="1:17" ht="15.75" customHeight="1">
      <c r="A2538" s="39" t="s">
        <v>5</v>
      </c>
      <c r="B2538" s="21" t="s">
        <v>6</v>
      </c>
      <c r="C2538" s="21" t="s">
        <v>7</v>
      </c>
      <c r="D2538" s="76" t="s">
        <v>8</v>
      </c>
      <c r="E2538" s="100"/>
      <c r="F2538" s="22" t="s">
        <v>9</v>
      </c>
      <c r="G2538" s="22" t="s">
        <v>10</v>
      </c>
      <c r="H2538" s="21" t="s">
        <v>11</v>
      </c>
      <c r="I2538" s="12"/>
      <c r="J2538" s="12"/>
      <c r="K2538" s="12"/>
      <c r="L2538" s="12"/>
      <c r="M2538" s="12"/>
      <c r="N2538" s="12"/>
      <c r="O2538" s="12"/>
      <c r="P2538" s="12"/>
      <c r="Q2538" s="12"/>
    </row>
    <row r="2539" spans="1:17" s="50" customFormat="1" ht="15.75" customHeight="1">
      <c r="A2539" s="59" t="s">
        <v>8789</v>
      </c>
      <c r="B2539" s="52" t="s">
        <v>4838</v>
      </c>
      <c r="C2539" s="63" t="s">
        <v>9526</v>
      </c>
      <c r="D2539" s="88">
        <v>556.30322580645168</v>
      </c>
      <c r="E2539" s="105">
        <f>SUM(D2539*0.34)</f>
        <v>189.14309677419359</v>
      </c>
      <c r="F2539" s="52" t="s">
        <v>13</v>
      </c>
      <c r="G2539" s="52" t="s">
        <v>4585</v>
      </c>
      <c r="H2539" s="59" t="s">
        <v>8789</v>
      </c>
      <c r="I2539" s="49"/>
      <c r="J2539" s="49"/>
      <c r="K2539" s="49"/>
      <c r="L2539" s="49"/>
      <c r="M2539" s="49"/>
      <c r="N2539" s="49"/>
      <c r="O2539" s="49"/>
      <c r="P2539" s="49"/>
      <c r="Q2539" s="49"/>
    </row>
    <row r="2540" spans="1:17" s="50" customFormat="1" ht="15.75" customHeight="1">
      <c r="A2540" s="59" t="s">
        <v>8790</v>
      </c>
      <c r="B2540" s="52" t="s">
        <v>4838</v>
      </c>
      <c r="C2540" s="63" t="s">
        <v>9527</v>
      </c>
      <c r="D2540" s="88">
        <v>931.90806451612912</v>
      </c>
      <c r="E2540" s="105">
        <f>SUM(D2540*0.34)</f>
        <v>316.84874193548393</v>
      </c>
      <c r="F2540" s="52" t="s">
        <v>13</v>
      </c>
      <c r="G2540" s="52" t="s">
        <v>4585</v>
      </c>
      <c r="H2540" s="59" t="s">
        <v>8790</v>
      </c>
      <c r="I2540" s="49"/>
      <c r="J2540" s="49"/>
      <c r="K2540" s="49"/>
      <c r="L2540" s="49"/>
      <c r="M2540" s="49"/>
      <c r="N2540" s="49"/>
      <c r="O2540" s="49"/>
      <c r="P2540" s="49"/>
      <c r="Q2540" s="49"/>
    </row>
    <row r="2541" spans="1:17" s="50" customFormat="1" ht="15.75" customHeight="1">
      <c r="A2541" s="59" t="s">
        <v>8791</v>
      </c>
      <c r="B2541" s="52" t="s">
        <v>4838</v>
      </c>
      <c r="C2541" s="63" t="s">
        <v>9528</v>
      </c>
      <c r="D2541" s="88">
        <v>870.69838709677413</v>
      </c>
      <c r="E2541" s="105">
        <f t="shared" ref="E2541:E2604" si="58">SUM(D2541*0.34)</f>
        <v>296.03745161290323</v>
      </c>
      <c r="F2541" s="52" t="s">
        <v>13</v>
      </c>
      <c r="G2541" s="52" t="s">
        <v>4585</v>
      </c>
      <c r="H2541" s="59" t="s">
        <v>8791</v>
      </c>
      <c r="I2541" s="49"/>
      <c r="J2541" s="49"/>
      <c r="K2541" s="49"/>
      <c r="L2541" s="49"/>
      <c r="M2541" s="49"/>
      <c r="N2541" s="49"/>
      <c r="O2541" s="49"/>
      <c r="P2541" s="49"/>
      <c r="Q2541" s="49"/>
    </row>
    <row r="2542" spans="1:17" s="50" customFormat="1" ht="15.75" customHeight="1">
      <c r="A2542" s="59" t="s">
        <v>8792</v>
      </c>
      <c r="B2542" s="52" t="s">
        <v>4838</v>
      </c>
      <c r="C2542" s="63" t="s">
        <v>9529</v>
      </c>
      <c r="D2542" s="88">
        <v>1093.2790322580643</v>
      </c>
      <c r="E2542" s="105">
        <f t="shared" si="58"/>
        <v>371.71487096774189</v>
      </c>
      <c r="F2542" s="52" t="s">
        <v>13</v>
      </c>
      <c r="G2542" s="52" t="s">
        <v>4585</v>
      </c>
      <c r="H2542" s="59" t="s">
        <v>8792</v>
      </c>
      <c r="I2542" s="49"/>
      <c r="J2542" s="49"/>
      <c r="K2542" s="49"/>
      <c r="L2542" s="49"/>
      <c r="M2542" s="49"/>
      <c r="N2542" s="49"/>
      <c r="O2542" s="49"/>
      <c r="P2542" s="49"/>
      <c r="Q2542" s="49"/>
    </row>
    <row r="2543" spans="1:17" s="50" customFormat="1" ht="15.75" customHeight="1">
      <c r="A2543" s="59" t="s">
        <v>8793</v>
      </c>
      <c r="B2543" s="52" t="s">
        <v>4838</v>
      </c>
      <c r="C2543" s="63" t="s">
        <v>9530</v>
      </c>
      <c r="D2543" s="88">
        <v>1816.6661290322579</v>
      </c>
      <c r="E2543" s="105">
        <f t="shared" si="58"/>
        <v>617.66648387096768</v>
      </c>
      <c r="F2543" s="52" t="s">
        <v>13</v>
      </c>
      <c r="G2543" s="52" t="s">
        <v>4585</v>
      </c>
      <c r="H2543" s="59" t="s">
        <v>8793</v>
      </c>
      <c r="I2543" s="49"/>
      <c r="J2543" s="49"/>
      <c r="K2543" s="49"/>
      <c r="L2543" s="49"/>
      <c r="M2543" s="49"/>
      <c r="N2543" s="49"/>
      <c r="O2543" s="49"/>
      <c r="P2543" s="49"/>
      <c r="Q2543" s="49"/>
    </row>
    <row r="2544" spans="1:17" s="50" customFormat="1" ht="15.75" customHeight="1">
      <c r="A2544" s="59" t="s">
        <v>8794</v>
      </c>
      <c r="B2544" s="52" t="s">
        <v>4838</v>
      </c>
      <c r="C2544" s="63" t="s">
        <v>9531</v>
      </c>
      <c r="D2544" s="88">
        <v>1068.2387096774191</v>
      </c>
      <c r="E2544" s="105">
        <f t="shared" si="58"/>
        <v>363.20116129032255</v>
      </c>
      <c r="F2544" s="52" t="s">
        <v>13</v>
      </c>
      <c r="G2544" s="52" t="s">
        <v>4585</v>
      </c>
      <c r="H2544" s="59" t="s">
        <v>8794</v>
      </c>
      <c r="I2544" s="49"/>
      <c r="J2544" s="49"/>
      <c r="K2544" s="49"/>
      <c r="L2544" s="49"/>
      <c r="M2544" s="49"/>
      <c r="N2544" s="49"/>
      <c r="O2544" s="49"/>
      <c r="P2544" s="49"/>
      <c r="Q2544" s="49"/>
    </row>
    <row r="2545" spans="1:17" s="50" customFormat="1" ht="15.75" customHeight="1">
      <c r="A2545" s="59" t="s">
        <v>8795</v>
      </c>
      <c r="B2545" s="52" t="s">
        <v>4838</v>
      </c>
      <c r="C2545" s="63" t="s">
        <v>9532</v>
      </c>
      <c r="D2545" s="88">
        <v>1224.0451612903225</v>
      </c>
      <c r="E2545" s="105">
        <f t="shared" si="58"/>
        <v>416.17535483870967</v>
      </c>
      <c r="F2545" s="52" t="s">
        <v>13</v>
      </c>
      <c r="G2545" s="52" t="s">
        <v>4585</v>
      </c>
      <c r="H2545" s="59" t="s">
        <v>8795</v>
      </c>
      <c r="I2545" s="49"/>
      <c r="J2545" s="49"/>
      <c r="K2545" s="49"/>
      <c r="L2545" s="49"/>
      <c r="M2545" s="49"/>
      <c r="N2545" s="49"/>
      <c r="O2545" s="49"/>
      <c r="P2545" s="49"/>
      <c r="Q2545" s="49"/>
    </row>
    <row r="2546" spans="1:17" s="50" customFormat="1" ht="15.75" customHeight="1">
      <c r="A2546" s="59" t="s">
        <v>8796</v>
      </c>
      <c r="B2546" s="52" t="s">
        <v>4838</v>
      </c>
      <c r="C2546" s="63" t="s">
        <v>9533</v>
      </c>
      <c r="D2546" s="88">
        <v>578.56129032258059</v>
      </c>
      <c r="E2546" s="105">
        <f t="shared" si="58"/>
        <v>196.7108387096774</v>
      </c>
      <c r="F2546" s="52" t="s">
        <v>13</v>
      </c>
      <c r="G2546" s="52" t="s">
        <v>4585</v>
      </c>
      <c r="H2546" s="59" t="s">
        <v>8796</v>
      </c>
      <c r="I2546" s="49"/>
      <c r="J2546" s="49"/>
      <c r="K2546" s="49"/>
      <c r="L2546" s="49"/>
      <c r="M2546" s="49"/>
      <c r="N2546" s="49"/>
      <c r="O2546" s="49"/>
      <c r="P2546" s="49"/>
      <c r="Q2546" s="49"/>
    </row>
    <row r="2547" spans="1:17" s="50" customFormat="1" ht="15.75" customHeight="1">
      <c r="A2547" s="59" t="s">
        <v>8797</v>
      </c>
      <c r="B2547" s="52" t="s">
        <v>4838</v>
      </c>
      <c r="C2547" s="63" t="s">
        <v>9534</v>
      </c>
      <c r="D2547" s="88">
        <v>1048.7629032258064</v>
      </c>
      <c r="E2547" s="105">
        <f t="shared" si="58"/>
        <v>356.57938709677421</v>
      </c>
      <c r="F2547" s="52" t="s">
        <v>13</v>
      </c>
      <c r="G2547" s="52" t="s">
        <v>4585</v>
      </c>
      <c r="H2547" s="59" t="s">
        <v>8797</v>
      </c>
      <c r="I2547" s="49"/>
      <c r="J2547" s="49"/>
      <c r="K2547" s="49"/>
      <c r="L2547" s="49"/>
      <c r="M2547" s="49"/>
      <c r="N2547" s="49"/>
      <c r="O2547" s="49"/>
      <c r="P2547" s="49"/>
      <c r="Q2547" s="49"/>
    </row>
    <row r="2548" spans="1:17" s="50" customFormat="1" ht="15.75" customHeight="1">
      <c r="A2548" s="59" t="s">
        <v>8798</v>
      </c>
      <c r="B2548" s="52" t="s">
        <v>4838</v>
      </c>
      <c r="C2548" s="63" t="s">
        <v>9535</v>
      </c>
      <c r="D2548" s="88">
        <v>1368.7225806451611</v>
      </c>
      <c r="E2548" s="105">
        <f t="shared" si="58"/>
        <v>465.36567741935482</v>
      </c>
      <c r="F2548" s="52" t="s">
        <v>13</v>
      </c>
      <c r="G2548" s="52" t="s">
        <v>4585</v>
      </c>
      <c r="H2548" s="59" t="s">
        <v>8798</v>
      </c>
      <c r="I2548" s="49"/>
      <c r="J2548" s="49"/>
      <c r="K2548" s="49"/>
      <c r="L2548" s="49"/>
      <c r="M2548" s="49"/>
      <c r="N2548" s="49"/>
      <c r="O2548" s="49"/>
      <c r="P2548" s="49"/>
      <c r="Q2548" s="49"/>
    </row>
    <row r="2549" spans="1:17" s="50" customFormat="1" ht="15.75" customHeight="1">
      <c r="A2549" s="59" t="s">
        <v>8799</v>
      </c>
      <c r="B2549" s="52" t="s">
        <v>4838</v>
      </c>
      <c r="C2549" s="63" t="s">
        <v>9536</v>
      </c>
      <c r="D2549" s="88">
        <v>556.30322580645168</v>
      </c>
      <c r="E2549" s="105">
        <f t="shared" si="58"/>
        <v>189.14309677419359</v>
      </c>
      <c r="F2549" s="52" t="s">
        <v>13</v>
      </c>
      <c r="G2549" s="52" t="s">
        <v>4585</v>
      </c>
      <c r="H2549" s="59" t="s">
        <v>8799</v>
      </c>
      <c r="I2549" s="49"/>
      <c r="J2549" s="49"/>
      <c r="K2549" s="49"/>
      <c r="L2549" s="49"/>
      <c r="M2549" s="49"/>
      <c r="N2549" s="49"/>
      <c r="O2549" s="49"/>
      <c r="P2549" s="49"/>
      <c r="Q2549" s="49"/>
    </row>
    <row r="2550" spans="1:17" s="50" customFormat="1" ht="15.75" customHeight="1">
      <c r="A2550" s="59" t="s">
        <v>8800</v>
      </c>
      <c r="B2550" s="52" t="s">
        <v>4838</v>
      </c>
      <c r="C2550" s="63" t="s">
        <v>9537</v>
      </c>
      <c r="D2550" s="88">
        <v>684.28709677419351</v>
      </c>
      <c r="E2550" s="105">
        <f t="shared" si="58"/>
        <v>232.65761290322581</v>
      </c>
      <c r="F2550" s="52" t="s">
        <v>13</v>
      </c>
      <c r="G2550" s="52" t="s">
        <v>4585</v>
      </c>
      <c r="H2550" s="59" t="s">
        <v>8800</v>
      </c>
      <c r="I2550" s="49"/>
      <c r="J2550" s="49"/>
      <c r="K2550" s="49"/>
      <c r="L2550" s="49"/>
      <c r="M2550" s="49"/>
      <c r="N2550" s="49"/>
      <c r="O2550" s="49"/>
      <c r="P2550" s="49"/>
      <c r="Q2550" s="49"/>
    </row>
    <row r="2551" spans="1:17" s="50" customFormat="1" ht="15.75" customHeight="1">
      <c r="A2551" s="59" t="s">
        <v>8801</v>
      </c>
      <c r="B2551" s="52" t="s">
        <v>4838</v>
      </c>
      <c r="C2551" s="63" t="s">
        <v>9538</v>
      </c>
      <c r="D2551" s="88">
        <v>1104.4080645161289</v>
      </c>
      <c r="E2551" s="105">
        <f t="shared" si="58"/>
        <v>375.49874193548385</v>
      </c>
      <c r="F2551" s="52" t="s">
        <v>13</v>
      </c>
      <c r="G2551" s="52" t="s">
        <v>4585</v>
      </c>
      <c r="H2551" s="59" t="s">
        <v>8801</v>
      </c>
      <c r="I2551" s="49"/>
      <c r="J2551" s="49"/>
      <c r="K2551" s="49"/>
      <c r="L2551" s="49"/>
      <c r="M2551" s="49"/>
      <c r="N2551" s="49"/>
      <c r="O2551" s="49"/>
      <c r="P2551" s="49"/>
      <c r="Q2551" s="49"/>
    </row>
    <row r="2552" spans="1:17" s="50" customFormat="1" ht="15.75" customHeight="1">
      <c r="A2552" s="59" t="s">
        <v>8802</v>
      </c>
      <c r="B2552" s="52" t="s">
        <v>4838</v>
      </c>
      <c r="C2552" s="63" t="s">
        <v>9539</v>
      </c>
      <c r="D2552" s="88">
        <v>1891.7870967741935</v>
      </c>
      <c r="E2552" s="105">
        <f t="shared" si="58"/>
        <v>643.20761290322582</v>
      </c>
      <c r="F2552" s="52" t="s">
        <v>13</v>
      </c>
      <c r="G2552" s="52" t="s">
        <v>4585</v>
      </c>
      <c r="H2552" s="59" t="s">
        <v>8802</v>
      </c>
      <c r="I2552" s="49"/>
      <c r="J2552" s="49"/>
      <c r="K2552" s="49"/>
      <c r="L2552" s="49"/>
      <c r="M2552" s="49"/>
      <c r="N2552" s="49"/>
      <c r="O2552" s="49"/>
      <c r="P2552" s="49"/>
      <c r="Q2552" s="49"/>
    </row>
    <row r="2553" spans="1:17" s="50" customFormat="1" ht="15.75" customHeight="1">
      <c r="A2553" s="59" t="s">
        <v>8803</v>
      </c>
      <c r="B2553" s="52" t="s">
        <v>4838</v>
      </c>
      <c r="C2553" s="63" t="s">
        <v>9540</v>
      </c>
      <c r="D2553" s="88">
        <v>1404.8919354838708</v>
      </c>
      <c r="E2553" s="105">
        <f t="shared" si="58"/>
        <v>477.66325806451613</v>
      </c>
      <c r="F2553" s="52" t="s">
        <v>13</v>
      </c>
      <c r="G2553" s="52" t="s">
        <v>4585</v>
      </c>
      <c r="H2553" s="59" t="s">
        <v>8803</v>
      </c>
      <c r="I2553" s="49"/>
      <c r="J2553" s="49"/>
      <c r="K2553" s="49"/>
      <c r="L2553" s="49"/>
      <c r="M2553" s="49"/>
      <c r="N2553" s="49"/>
      <c r="O2553" s="49"/>
      <c r="P2553" s="49"/>
      <c r="Q2553" s="49"/>
    </row>
    <row r="2554" spans="1:17" s="50" customFormat="1" ht="15.75" customHeight="1">
      <c r="A2554" s="59" t="s">
        <v>8804</v>
      </c>
      <c r="B2554" s="52" t="s">
        <v>4838</v>
      </c>
      <c r="C2554" s="63" t="s">
        <v>9541</v>
      </c>
      <c r="D2554" s="88">
        <v>522.91612903225803</v>
      </c>
      <c r="E2554" s="105">
        <f t="shared" si="58"/>
        <v>177.79148387096774</v>
      </c>
      <c r="F2554" s="52" t="s">
        <v>13</v>
      </c>
      <c r="G2554" s="52" t="s">
        <v>4585</v>
      </c>
      <c r="H2554" s="59" t="s">
        <v>8804</v>
      </c>
      <c r="I2554" s="49"/>
      <c r="J2554" s="49"/>
      <c r="K2554" s="49"/>
      <c r="L2554" s="49"/>
      <c r="M2554" s="49"/>
      <c r="N2554" s="49"/>
      <c r="O2554" s="49"/>
      <c r="P2554" s="49"/>
      <c r="Q2554" s="49"/>
    </row>
    <row r="2555" spans="1:17" s="50" customFormat="1" ht="15.75" customHeight="1">
      <c r="A2555" s="59" t="s">
        <v>8805</v>
      </c>
      <c r="B2555" s="52" t="s">
        <v>4838</v>
      </c>
      <c r="C2555" s="63" t="s">
        <v>9542</v>
      </c>
      <c r="D2555" s="88">
        <v>1112.7548387096772</v>
      </c>
      <c r="E2555" s="105">
        <f t="shared" si="58"/>
        <v>378.33664516129028</v>
      </c>
      <c r="F2555" s="52" t="s">
        <v>13</v>
      </c>
      <c r="G2555" s="52" t="s">
        <v>4585</v>
      </c>
      <c r="H2555" s="59" t="s">
        <v>8805</v>
      </c>
      <c r="I2555" s="49"/>
      <c r="J2555" s="49"/>
      <c r="K2555" s="49"/>
      <c r="L2555" s="49"/>
      <c r="M2555" s="49"/>
      <c r="N2555" s="49"/>
      <c r="O2555" s="49"/>
      <c r="P2555" s="49"/>
      <c r="Q2555" s="49"/>
    </row>
    <row r="2556" spans="1:17" s="50" customFormat="1" ht="15.75" customHeight="1">
      <c r="A2556" s="59" t="s">
        <v>8806</v>
      </c>
      <c r="B2556" s="52" t="s">
        <v>4838</v>
      </c>
      <c r="C2556" s="63" t="s">
        <v>9543</v>
      </c>
      <c r="D2556" s="88">
        <v>241.908064516129</v>
      </c>
      <c r="E2556" s="105">
        <f t="shared" si="58"/>
        <v>82.248741935483864</v>
      </c>
      <c r="F2556" s="52" t="s">
        <v>13</v>
      </c>
      <c r="G2556" s="52" t="s">
        <v>4585</v>
      </c>
      <c r="H2556" s="59" t="s">
        <v>8806</v>
      </c>
      <c r="I2556" s="49"/>
      <c r="J2556" s="49"/>
      <c r="K2556" s="49"/>
      <c r="L2556" s="49"/>
      <c r="M2556" s="49"/>
      <c r="N2556" s="49"/>
      <c r="O2556" s="49"/>
      <c r="P2556" s="49"/>
      <c r="Q2556" s="49"/>
    </row>
    <row r="2557" spans="1:17" s="50" customFormat="1" ht="15.75" customHeight="1">
      <c r="A2557" s="59" t="s">
        <v>8807</v>
      </c>
      <c r="B2557" s="52" t="s">
        <v>4838</v>
      </c>
      <c r="C2557" s="63" t="s">
        <v>9544</v>
      </c>
      <c r="D2557" s="88">
        <v>252.33225806451608</v>
      </c>
      <c r="E2557" s="105">
        <f t="shared" si="58"/>
        <v>85.79296774193547</v>
      </c>
      <c r="F2557" s="52" t="s">
        <v>13</v>
      </c>
      <c r="G2557" s="52" t="s">
        <v>4585</v>
      </c>
      <c r="H2557" s="59" t="s">
        <v>8807</v>
      </c>
      <c r="I2557" s="49"/>
      <c r="J2557" s="49"/>
      <c r="K2557" s="49"/>
      <c r="L2557" s="49"/>
      <c r="M2557" s="49"/>
      <c r="N2557" s="49"/>
      <c r="O2557" s="49"/>
      <c r="P2557" s="49"/>
      <c r="Q2557" s="49"/>
    </row>
    <row r="2558" spans="1:17" s="50" customFormat="1" ht="15.75" customHeight="1">
      <c r="A2558" s="59" t="s">
        <v>8808</v>
      </c>
      <c r="B2558" s="52" t="s">
        <v>4838</v>
      </c>
      <c r="C2558" s="63" t="s">
        <v>9545</v>
      </c>
      <c r="D2558" s="88">
        <v>1610.7790322580643</v>
      </c>
      <c r="E2558" s="105">
        <f t="shared" si="58"/>
        <v>547.66487096774188</v>
      </c>
      <c r="F2558" s="52" t="s">
        <v>13</v>
      </c>
      <c r="G2558" s="52" t="s">
        <v>4585</v>
      </c>
      <c r="H2558" s="59" t="s">
        <v>8808</v>
      </c>
      <c r="I2558" s="49"/>
      <c r="J2558" s="49"/>
      <c r="K2558" s="49"/>
      <c r="L2558" s="49"/>
      <c r="M2558" s="49"/>
      <c r="N2558" s="49"/>
      <c r="O2558" s="49"/>
      <c r="P2558" s="49"/>
      <c r="Q2558" s="49"/>
    </row>
    <row r="2559" spans="1:17" s="50" customFormat="1" ht="15.75" customHeight="1">
      <c r="A2559" s="59" t="s">
        <v>8809</v>
      </c>
      <c r="B2559" s="52" t="s">
        <v>4838</v>
      </c>
      <c r="C2559" s="63" t="s">
        <v>9546</v>
      </c>
      <c r="D2559" s="88">
        <v>578.56129032258059</v>
      </c>
      <c r="E2559" s="105">
        <f t="shared" si="58"/>
        <v>196.7108387096774</v>
      </c>
      <c r="F2559" s="52" t="s">
        <v>13</v>
      </c>
      <c r="G2559" s="52" t="s">
        <v>4585</v>
      </c>
      <c r="H2559" s="59" t="s">
        <v>8809</v>
      </c>
      <c r="I2559" s="49"/>
      <c r="J2559" s="49"/>
      <c r="K2559" s="49"/>
      <c r="L2559" s="49"/>
      <c r="M2559" s="49"/>
      <c r="N2559" s="49"/>
      <c r="O2559" s="49"/>
      <c r="P2559" s="49"/>
      <c r="Q2559" s="49"/>
    </row>
    <row r="2560" spans="1:17" s="50" customFormat="1" ht="15.75" customHeight="1">
      <c r="A2560" s="59" t="s">
        <v>8810</v>
      </c>
      <c r="B2560" s="52" t="s">
        <v>4838</v>
      </c>
      <c r="C2560" s="63" t="s">
        <v>9547</v>
      </c>
      <c r="D2560" s="88">
        <v>1390.9806451612901</v>
      </c>
      <c r="E2560" s="105">
        <f t="shared" si="58"/>
        <v>472.93341935483869</v>
      </c>
      <c r="F2560" s="52" t="s">
        <v>13</v>
      </c>
      <c r="G2560" s="52" t="s">
        <v>4585</v>
      </c>
      <c r="H2560" s="59" t="s">
        <v>8810</v>
      </c>
      <c r="I2560" s="49"/>
      <c r="J2560" s="49"/>
      <c r="K2560" s="49"/>
      <c r="L2560" s="49"/>
      <c r="M2560" s="49"/>
      <c r="N2560" s="49"/>
      <c r="O2560" s="49"/>
      <c r="P2560" s="49"/>
      <c r="Q2560" s="49"/>
    </row>
    <row r="2561" spans="1:17" s="50" customFormat="1" ht="15.75" customHeight="1">
      <c r="A2561" s="59" t="s">
        <v>8811</v>
      </c>
      <c r="B2561" s="52" t="s">
        <v>4838</v>
      </c>
      <c r="C2561" s="63" t="s">
        <v>9548</v>
      </c>
      <c r="D2561" s="88">
        <v>687.06935483870973</v>
      </c>
      <c r="E2561" s="105">
        <f t="shared" si="58"/>
        <v>233.60358064516132</v>
      </c>
      <c r="F2561" s="52" t="s">
        <v>13</v>
      </c>
      <c r="G2561" s="52" t="s">
        <v>4585</v>
      </c>
      <c r="H2561" s="59" t="s">
        <v>8811</v>
      </c>
      <c r="I2561" s="49"/>
      <c r="J2561" s="49"/>
      <c r="K2561" s="49"/>
      <c r="L2561" s="49"/>
      <c r="M2561" s="49"/>
      <c r="N2561" s="49"/>
      <c r="O2561" s="49"/>
      <c r="P2561" s="49"/>
      <c r="Q2561" s="49"/>
    </row>
    <row r="2562" spans="1:17" s="50" customFormat="1" ht="15.75" customHeight="1">
      <c r="A2562" s="59" t="s">
        <v>8812</v>
      </c>
      <c r="B2562" s="52" t="s">
        <v>4838</v>
      </c>
      <c r="C2562" s="63" t="s">
        <v>9549</v>
      </c>
      <c r="D2562" s="88">
        <v>687.06935483870973</v>
      </c>
      <c r="E2562" s="105">
        <f t="shared" si="58"/>
        <v>233.60358064516132</v>
      </c>
      <c r="F2562" s="52" t="s">
        <v>13</v>
      </c>
      <c r="G2562" s="52" t="s">
        <v>4585</v>
      </c>
      <c r="H2562" s="59" t="s">
        <v>8812</v>
      </c>
      <c r="I2562" s="49"/>
      <c r="J2562" s="49"/>
      <c r="K2562" s="49"/>
      <c r="L2562" s="49"/>
      <c r="M2562" s="49"/>
      <c r="N2562" s="49"/>
      <c r="O2562" s="49"/>
      <c r="P2562" s="49"/>
      <c r="Q2562" s="49"/>
    </row>
    <row r="2563" spans="1:17" s="50" customFormat="1" ht="15.75" customHeight="1">
      <c r="A2563" s="59" t="s">
        <v>8813</v>
      </c>
      <c r="B2563" s="52" t="s">
        <v>4838</v>
      </c>
      <c r="C2563" s="63" t="s">
        <v>9550</v>
      </c>
      <c r="D2563" s="88">
        <v>767.75483870967741</v>
      </c>
      <c r="E2563" s="105">
        <f t="shared" si="58"/>
        <v>261.03664516129032</v>
      </c>
      <c r="F2563" s="52" t="s">
        <v>13</v>
      </c>
      <c r="G2563" s="52" t="s">
        <v>4585</v>
      </c>
      <c r="H2563" s="59" t="s">
        <v>8813</v>
      </c>
      <c r="I2563" s="49"/>
      <c r="J2563" s="49"/>
      <c r="K2563" s="49"/>
      <c r="L2563" s="49"/>
      <c r="M2563" s="49"/>
      <c r="N2563" s="49"/>
      <c r="O2563" s="49"/>
      <c r="P2563" s="49"/>
      <c r="Q2563" s="49"/>
    </row>
    <row r="2564" spans="1:17" s="50" customFormat="1" ht="15.75" customHeight="1">
      <c r="A2564" s="59" t="s">
        <v>8814</v>
      </c>
      <c r="B2564" s="52" t="s">
        <v>4838</v>
      </c>
      <c r="C2564" s="63" t="s">
        <v>9551</v>
      </c>
      <c r="D2564" s="88">
        <v>617.51290322580644</v>
      </c>
      <c r="E2564" s="105">
        <f t="shared" si="58"/>
        <v>209.95438709677421</v>
      </c>
      <c r="F2564" s="52" t="s">
        <v>13</v>
      </c>
      <c r="G2564" s="52" t="s">
        <v>4585</v>
      </c>
      <c r="H2564" s="59" t="s">
        <v>8814</v>
      </c>
      <c r="I2564" s="49"/>
      <c r="J2564" s="49"/>
      <c r="K2564" s="49"/>
      <c r="L2564" s="49"/>
      <c r="M2564" s="49"/>
      <c r="N2564" s="49"/>
      <c r="O2564" s="49"/>
      <c r="P2564" s="49"/>
      <c r="Q2564" s="49"/>
    </row>
    <row r="2565" spans="1:17" s="50" customFormat="1" ht="15.75" customHeight="1">
      <c r="A2565" s="59" t="s">
        <v>8815</v>
      </c>
      <c r="B2565" s="52" t="s">
        <v>4838</v>
      </c>
      <c r="C2565" s="63" t="s">
        <v>9552</v>
      </c>
      <c r="D2565" s="88">
        <v>559.08548387096766</v>
      </c>
      <c r="E2565" s="105">
        <f t="shared" si="58"/>
        <v>190.08906451612901</v>
      </c>
      <c r="F2565" s="52" t="s">
        <v>13</v>
      </c>
      <c r="G2565" s="52" t="s">
        <v>4585</v>
      </c>
      <c r="H2565" s="59" t="s">
        <v>8815</v>
      </c>
      <c r="I2565" s="49"/>
      <c r="J2565" s="49"/>
      <c r="K2565" s="49"/>
      <c r="L2565" s="49"/>
      <c r="M2565" s="49"/>
      <c r="N2565" s="49"/>
      <c r="O2565" s="49"/>
      <c r="P2565" s="49"/>
      <c r="Q2565" s="49"/>
    </row>
    <row r="2566" spans="1:17" s="50" customFormat="1" ht="15.75" customHeight="1">
      <c r="A2566" s="59" t="s">
        <v>8816</v>
      </c>
      <c r="B2566" s="52" t="s">
        <v>4838</v>
      </c>
      <c r="C2566" s="63" t="s">
        <v>9553</v>
      </c>
      <c r="D2566" s="88">
        <v>389.47903225806448</v>
      </c>
      <c r="E2566" s="105">
        <f t="shared" si="58"/>
        <v>132.42287096774194</v>
      </c>
      <c r="F2566" s="52" t="s">
        <v>13</v>
      </c>
      <c r="G2566" s="52" t="s">
        <v>4585</v>
      </c>
      <c r="H2566" s="59" t="s">
        <v>8816</v>
      </c>
      <c r="I2566" s="49"/>
      <c r="J2566" s="49"/>
      <c r="K2566" s="49"/>
      <c r="L2566" s="49"/>
      <c r="M2566" s="49"/>
      <c r="N2566" s="49"/>
      <c r="O2566" s="49"/>
      <c r="P2566" s="49"/>
      <c r="Q2566" s="49"/>
    </row>
    <row r="2567" spans="1:17" s="50" customFormat="1" ht="15.75" customHeight="1">
      <c r="A2567" s="59" t="s">
        <v>8817</v>
      </c>
      <c r="B2567" s="52" t="s">
        <v>4838</v>
      </c>
      <c r="C2567" s="63" t="s">
        <v>9554</v>
      </c>
      <c r="D2567" s="88">
        <v>1262.9967741935482</v>
      </c>
      <c r="E2567" s="105">
        <f t="shared" si="58"/>
        <v>429.41890322580639</v>
      </c>
      <c r="F2567" s="52" t="s">
        <v>13</v>
      </c>
      <c r="G2567" s="52" t="s">
        <v>4585</v>
      </c>
      <c r="H2567" s="59" t="s">
        <v>8817</v>
      </c>
      <c r="I2567" s="49"/>
      <c r="J2567" s="49"/>
      <c r="K2567" s="49"/>
      <c r="L2567" s="49"/>
      <c r="M2567" s="49"/>
      <c r="N2567" s="49"/>
      <c r="O2567" s="49"/>
      <c r="P2567" s="49"/>
      <c r="Q2567" s="49"/>
    </row>
    <row r="2568" spans="1:17" s="50" customFormat="1" ht="15.75" customHeight="1">
      <c r="A2568" s="59" t="s">
        <v>8818</v>
      </c>
      <c r="B2568" s="52" t="s">
        <v>4838</v>
      </c>
      <c r="C2568" s="63" t="s">
        <v>9555</v>
      </c>
      <c r="D2568" s="88">
        <v>998.68225806451596</v>
      </c>
      <c r="E2568" s="105">
        <f t="shared" si="58"/>
        <v>339.55196774193547</v>
      </c>
      <c r="F2568" s="52" t="s">
        <v>13</v>
      </c>
      <c r="G2568" s="52" t="s">
        <v>4585</v>
      </c>
      <c r="H2568" s="59" t="s">
        <v>8818</v>
      </c>
      <c r="I2568" s="49"/>
      <c r="J2568" s="49"/>
      <c r="K2568" s="49"/>
      <c r="L2568" s="49"/>
      <c r="M2568" s="49"/>
      <c r="N2568" s="49"/>
      <c r="O2568" s="49"/>
      <c r="P2568" s="49"/>
      <c r="Q2568" s="49"/>
    </row>
    <row r="2569" spans="1:17" s="50" customFormat="1" ht="15.75" customHeight="1">
      <c r="A2569" s="59" t="s">
        <v>8819</v>
      </c>
      <c r="B2569" s="52" t="s">
        <v>4838</v>
      </c>
      <c r="C2569" s="63" t="s">
        <v>9556</v>
      </c>
      <c r="D2569" s="88">
        <v>397.71451612903223</v>
      </c>
      <c r="E2569" s="105">
        <f t="shared" si="58"/>
        <v>135.22293548387097</v>
      </c>
      <c r="F2569" s="52" t="s">
        <v>13</v>
      </c>
      <c r="G2569" s="52" t="s">
        <v>4585</v>
      </c>
      <c r="H2569" s="59" t="s">
        <v>8819</v>
      </c>
      <c r="I2569" s="49"/>
      <c r="J2569" s="49"/>
      <c r="K2569" s="49"/>
      <c r="L2569" s="49"/>
      <c r="M2569" s="49"/>
      <c r="N2569" s="49"/>
      <c r="O2569" s="49"/>
      <c r="P2569" s="49"/>
      <c r="Q2569" s="49"/>
    </row>
    <row r="2570" spans="1:17" s="50" customFormat="1" ht="15.75" customHeight="1">
      <c r="A2570" s="59" t="s">
        <v>8820</v>
      </c>
      <c r="B2570" s="52" t="s">
        <v>4838</v>
      </c>
      <c r="C2570" s="63" t="s">
        <v>9557</v>
      </c>
      <c r="D2570" s="88">
        <v>280.8596774193548</v>
      </c>
      <c r="E2570" s="105">
        <f t="shared" si="58"/>
        <v>95.492290322580644</v>
      </c>
      <c r="F2570" s="52" t="s">
        <v>13</v>
      </c>
      <c r="G2570" s="52" t="s">
        <v>4585</v>
      </c>
      <c r="H2570" s="59" t="s">
        <v>8820</v>
      </c>
      <c r="I2570" s="49"/>
      <c r="J2570" s="49"/>
      <c r="K2570" s="49"/>
      <c r="L2570" s="49"/>
      <c r="M2570" s="49"/>
      <c r="N2570" s="49"/>
      <c r="O2570" s="49"/>
      <c r="P2570" s="49"/>
      <c r="Q2570" s="49"/>
    </row>
    <row r="2571" spans="1:17" s="50" customFormat="1" ht="15.75" customHeight="1">
      <c r="A2571" s="59" t="s">
        <v>8821</v>
      </c>
      <c r="B2571" s="52" t="s">
        <v>4838</v>
      </c>
      <c r="C2571" s="63" t="s">
        <v>9558</v>
      </c>
      <c r="D2571" s="88">
        <v>333.7225806451612</v>
      </c>
      <c r="E2571" s="105">
        <f t="shared" si="58"/>
        <v>113.46567741935482</v>
      </c>
      <c r="F2571" s="52" t="s">
        <v>13</v>
      </c>
      <c r="G2571" s="52" t="s">
        <v>4585</v>
      </c>
      <c r="H2571" s="59" t="s">
        <v>8821</v>
      </c>
      <c r="I2571" s="49"/>
      <c r="J2571" s="49"/>
      <c r="K2571" s="49"/>
      <c r="L2571" s="49"/>
      <c r="M2571" s="49"/>
      <c r="N2571" s="49"/>
      <c r="O2571" s="49"/>
      <c r="P2571" s="49"/>
      <c r="Q2571" s="49"/>
    </row>
    <row r="2572" spans="1:17" s="50" customFormat="1" ht="15.75" customHeight="1">
      <c r="A2572" s="59" t="s">
        <v>8822</v>
      </c>
      <c r="B2572" s="52" t="s">
        <v>4838</v>
      </c>
      <c r="C2572" s="63" t="s">
        <v>9559</v>
      </c>
      <c r="D2572" s="88">
        <v>1644.1661290322579</v>
      </c>
      <c r="E2572" s="105">
        <f t="shared" si="58"/>
        <v>559.0164838709677</v>
      </c>
      <c r="F2572" s="52" t="s">
        <v>13</v>
      </c>
      <c r="G2572" s="52" t="s">
        <v>4585</v>
      </c>
      <c r="H2572" s="59" t="s">
        <v>8822</v>
      </c>
      <c r="I2572" s="49"/>
      <c r="J2572" s="49"/>
      <c r="K2572" s="49"/>
      <c r="L2572" s="49"/>
      <c r="M2572" s="49"/>
      <c r="N2572" s="49"/>
      <c r="O2572" s="49"/>
      <c r="P2572" s="49"/>
      <c r="Q2572" s="49"/>
    </row>
    <row r="2573" spans="1:17" s="50" customFormat="1" ht="15.75" customHeight="1">
      <c r="A2573" s="59" t="s">
        <v>8823</v>
      </c>
      <c r="B2573" s="52" t="s">
        <v>4838</v>
      </c>
      <c r="C2573" s="63" t="s">
        <v>9560</v>
      </c>
      <c r="D2573" s="88">
        <v>74.972580645161287</v>
      </c>
      <c r="E2573" s="105">
        <f t="shared" si="58"/>
        <v>25.490677419354839</v>
      </c>
      <c r="F2573" s="52" t="s">
        <v>13</v>
      </c>
      <c r="G2573" s="52" t="s">
        <v>4585</v>
      </c>
      <c r="H2573" s="59" t="s">
        <v>8823</v>
      </c>
      <c r="I2573" s="49"/>
      <c r="J2573" s="49"/>
      <c r="K2573" s="49"/>
      <c r="L2573" s="49"/>
      <c r="M2573" s="49"/>
      <c r="N2573" s="49"/>
      <c r="O2573" s="49"/>
      <c r="P2573" s="49"/>
      <c r="Q2573" s="49"/>
    </row>
    <row r="2574" spans="1:17" s="50" customFormat="1" ht="15.75" customHeight="1">
      <c r="A2574" s="59" t="s">
        <v>8824</v>
      </c>
      <c r="B2574" s="52" t="s">
        <v>4838</v>
      </c>
      <c r="C2574" s="63" t="s">
        <v>9561</v>
      </c>
      <c r="D2574" s="88">
        <v>831.74677419354839</v>
      </c>
      <c r="E2574" s="105">
        <f t="shared" si="58"/>
        <v>282.79390322580645</v>
      </c>
      <c r="F2574" s="52" t="s">
        <v>13</v>
      </c>
      <c r="G2574" s="52" t="s">
        <v>4585</v>
      </c>
      <c r="H2574" s="59" t="s">
        <v>8824</v>
      </c>
      <c r="I2574" s="49"/>
      <c r="J2574" s="49"/>
      <c r="K2574" s="49"/>
      <c r="L2574" s="49"/>
      <c r="M2574" s="49"/>
      <c r="N2574" s="49"/>
      <c r="O2574" s="49"/>
      <c r="P2574" s="49"/>
      <c r="Q2574" s="49"/>
    </row>
    <row r="2575" spans="1:17" s="50" customFormat="1" ht="15.75" customHeight="1">
      <c r="A2575" s="59" t="s">
        <v>8825</v>
      </c>
      <c r="B2575" s="52" t="s">
        <v>4838</v>
      </c>
      <c r="C2575" s="63" t="s">
        <v>9562</v>
      </c>
      <c r="D2575" s="88">
        <v>831.74677419354839</v>
      </c>
      <c r="E2575" s="105">
        <f t="shared" si="58"/>
        <v>282.79390322580645</v>
      </c>
      <c r="F2575" s="52" t="s">
        <v>13</v>
      </c>
      <c r="G2575" s="52" t="s">
        <v>4585</v>
      </c>
      <c r="H2575" s="59" t="s">
        <v>8825</v>
      </c>
      <c r="I2575" s="49"/>
      <c r="J2575" s="49"/>
      <c r="K2575" s="49"/>
      <c r="L2575" s="49"/>
      <c r="M2575" s="49"/>
      <c r="N2575" s="49"/>
      <c r="O2575" s="49"/>
      <c r="P2575" s="49"/>
      <c r="Q2575" s="49"/>
    </row>
    <row r="2576" spans="1:17" s="50" customFormat="1" ht="15.75" customHeight="1">
      <c r="A2576" s="59" t="s">
        <v>8826</v>
      </c>
      <c r="B2576" s="52" t="s">
        <v>4838</v>
      </c>
      <c r="C2576" s="63" t="s">
        <v>9563</v>
      </c>
      <c r="D2576" s="88">
        <v>2050.3758064516128</v>
      </c>
      <c r="E2576" s="105">
        <f t="shared" si="58"/>
        <v>697.12777419354836</v>
      </c>
      <c r="F2576" s="52" t="s">
        <v>13</v>
      </c>
      <c r="G2576" s="52" t="s">
        <v>4585</v>
      </c>
      <c r="H2576" s="59" t="s">
        <v>8826</v>
      </c>
      <c r="I2576" s="49"/>
      <c r="J2576" s="49"/>
      <c r="K2576" s="49"/>
      <c r="L2576" s="49"/>
      <c r="M2576" s="49"/>
      <c r="N2576" s="49"/>
      <c r="O2576" s="49"/>
      <c r="P2576" s="49"/>
      <c r="Q2576" s="49"/>
    </row>
    <row r="2577" spans="1:17" s="50" customFormat="1" ht="15.75" customHeight="1">
      <c r="A2577" s="59" t="s">
        <v>8827</v>
      </c>
      <c r="B2577" s="52" t="s">
        <v>4838</v>
      </c>
      <c r="C2577" s="63" t="s">
        <v>9564</v>
      </c>
      <c r="D2577" s="88">
        <v>333.7225806451612</v>
      </c>
      <c r="E2577" s="105">
        <f t="shared" si="58"/>
        <v>113.46567741935482</v>
      </c>
      <c r="F2577" s="52" t="s">
        <v>13</v>
      </c>
      <c r="G2577" s="52" t="s">
        <v>4585</v>
      </c>
      <c r="H2577" s="59" t="s">
        <v>8827</v>
      </c>
      <c r="I2577" s="49"/>
      <c r="J2577" s="49"/>
      <c r="K2577" s="49"/>
      <c r="L2577" s="49"/>
      <c r="M2577" s="49"/>
      <c r="N2577" s="49"/>
      <c r="O2577" s="49"/>
      <c r="P2577" s="49"/>
      <c r="Q2577" s="49"/>
    </row>
    <row r="2578" spans="1:17" s="50" customFormat="1" ht="15.75" customHeight="1">
      <c r="A2578" s="59" t="s">
        <v>8828</v>
      </c>
      <c r="B2578" s="52" t="s">
        <v>4838</v>
      </c>
      <c r="C2578" s="63" t="s">
        <v>9565</v>
      </c>
      <c r="D2578" s="88">
        <v>1841.7064516129033</v>
      </c>
      <c r="E2578" s="105">
        <f t="shared" si="58"/>
        <v>626.18019354838714</v>
      </c>
      <c r="F2578" s="52" t="s">
        <v>13</v>
      </c>
      <c r="G2578" s="52" t="s">
        <v>4585</v>
      </c>
      <c r="H2578" s="59" t="s">
        <v>8828</v>
      </c>
      <c r="I2578" s="49"/>
      <c r="J2578" s="49"/>
      <c r="K2578" s="49"/>
      <c r="L2578" s="49"/>
      <c r="M2578" s="49"/>
      <c r="N2578" s="49"/>
      <c r="O2578" s="49"/>
      <c r="P2578" s="49"/>
      <c r="Q2578" s="49"/>
    </row>
    <row r="2579" spans="1:17" s="50" customFormat="1" ht="15.75" customHeight="1">
      <c r="A2579" s="59" t="s">
        <v>8829</v>
      </c>
      <c r="B2579" s="52" t="s">
        <v>4838</v>
      </c>
      <c r="C2579" s="63" t="s">
        <v>9566</v>
      </c>
      <c r="D2579" s="88">
        <v>1290.8193548387094</v>
      </c>
      <c r="E2579" s="105">
        <f t="shared" si="58"/>
        <v>438.87858064516121</v>
      </c>
      <c r="F2579" s="52" t="s">
        <v>13</v>
      </c>
      <c r="G2579" s="52" t="s">
        <v>4585</v>
      </c>
      <c r="H2579" s="59" t="s">
        <v>8829</v>
      </c>
      <c r="I2579" s="49"/>
      <c r="J2579" s="49"/>
      <c r="K2579" s="49"/>
      <c r="L2579" s="49"/>
      <c r="M2579" s="49"/>
      <c r="N2579" s="49"/>
      <c r="O2579" s="49"/>
      <c r="P2579" s="49"/>
      <c r="Q2579" s="49"/>
    </row>
    <row r="2580" spans="1:17" s="50" customFormat="1" ht="15.75" customHeight="1">
      <c r="A2580" s="59" t="s">
        <v>8830</v>
      </c>
      <c r="B2580" s="52" t="s">
        <v>4838</v>
      </c>
      <c r="C2580" s="63" t="s">
        <v>9567</v>
      </c>
      <c r="D2580" s="88">
        <v>353.19838709677418</v>
      </c>
      <c r="E2580" s="105">
        <f t="shared" si="58"/>
        <v>120.08745161290324</v>
      </c>
      <c r="F2580" s="52" t="s">
        <v>13</v>
      </c>
      <c r="G2580" s="52" t="s">
        <v>4585</v>
      </c>
      <c r="H2580" s="59" t="s">
        <v>8830</v>
      </c>
      <c r="I2580" s="49"/>
      <c r="J2580" s="49"/>
      <c r="K2580" s="49"/>
      <c r="L2580" s="49"/>
      <c r="M2580" s="49"/>
      <c r="N2580" s="49"/>
      <c r="O2580" s="49"/>
      <c r="P2580" s="49"/>
      <c r="Q2580" s="49"/>
    </row>
    <row r="2581" spans="1:17" s="50" customFormat="1" ht="15.75" customHeight="1">
      <c r="A2581" s="59" t="s">
        <v>8831</v>
      </c>
      <c r="B2581" s="52" t="s">
        <v>4838</v>
      </c>
      <c r="C2581" s="63" t="s">
        <v>9568</v>
      </c>
      <c r="D2581" s="88">
        <v>14837.63387096774</v>
      </c>
      <c r="E2581" s="105">
        <f t="shared" si="58"/>
        <v>5044.795516129032</v>
      </c>
      <c r="F2581" s="52" t="s">
        <v>13</v>
      </c>
      <c r="G2581" s="52" t="s">
        <v>4585</v>
      </c>
      <c r="H2581" s="59" t="s">
        <v>8831</v>
      </c>
      <c r="I2581" s="49"/>
      <c r="J2581" s="49"/>
      <c r="K2581" s="49"/>
      <c r="L2581" s="49"/>
      <c r="M2581" s="49"/>
      <c r="N2581" s="49"/>
      <c r="O2581" s="49"/>
      <c r="P2581" s="49"/>
      <c r="Q2581" s="49"/>
    </row>
    <row r="2582" spans="1:17" s="50" customFormat="1" ht="15.75" customHeight="1">
      <c r="A2582" s="59" t="s">
        <v>8832</v>
      </c>
      <c r="B2582" s="52" t="s">
        <v>4838</v>
      </c>
      <c r="C2582" s="63" t="s">
        <v>9569</v>
      </c>
      <c r="D2582" s="88">
        <v>14837.63387096774</v>
      </c>
      <c r="E2582" s="105">
        <f t="shared" si="58"/>
        <v>5044.795516129032</v>
      </c>
      <c r="F2582" s="52" t="s">
        <v>13</v>
      </c>
      <c r="G2582" s="52" t="s">
        <v>4585</v>
      </c>
      <c r="H2582" s="59" t="s">
        <v>8832</v>
      </c>
      <c r="I2582" s="49"/>
      <c r="J2582" s="49"/>
      <c r="K2582" s="49"/>
      <c r="L2582" s="49"/>
      <c r="M2582" s="49"/>
      <c r="N2582" s="49"/>
      <c r="O2582" s="49"/>
      <c r="P2582" s="49"/>
      <c r="Q2582" s="49"/>
    </row>
    <row r="2583" spans="1:17" s="50" customFormat="1" ht="15.75" customHeight="1">
      <c r="A2583" s="59" t="s">
        <v>8833</v>
      </c>
      <c r="B2583" s="52" t="s">
        <v>4838</v>
      </c>
      <c r="C2583" s="63" t="s">
        <v>9570</v>
      </c>
      <c r="D2583" s="88">
        <v>16693.399999999998</v>
      </c>
      <c r="E2583" s="105">
        <f t="shared" si="58"/>
        <v>5675.7559999999994</v>
      </c>
      <c r="F2583" s="52" t="s">
        <v>13</v>
      </c>
      <c r="G2583" s="52" t="s">
        <v>4585</v>
      </c>
      <c r="H2583" s="59" t="s">
        <v>8833</v>
      </c>
      <c r="I2583" s="49"/>
      <c r="J2583" s="49"/>
      <c r="K2583" s="49"/>
      <c r="L2583" s="49"/>
      <c r="M2583" s="49"/>
      <c r="N2583" s="49"/>
      <c r="O2583" s="49"/>
      <c r="P2583" s="49"/>
      <c r="Q2583" s="49"/>
    </row>
    <row r="2584" spans="1:17" s="50" customFormat="1" ht="15.75" customHeight="1">
      <c r="A2584" s="59" t="s">
        <v>8834</v>
      </c>
      <c r="B2584" s="52" t="s">
        <v>4838</v>
      </c>
      <c r="C2584" s="63" t="s">
        <v>9571</v>
      </c>
      <c r="D2584" s="88">
        <v>16693.399999999998</v>
      </c>
      <c r="E2584" s="105">
        <f t="shared" si="58"/>
        <v>5675.7559999999994</v>
      </c>
      <c r="F2584" s="52" t="s">
        <v>13</v>
      </c>
      <c r="G2584" s="52" t="s">
        <v>4585</v>
      </c>
      <c r="H2584" s="59" t="s">
        <v>8834</v>
      </c>
      <c r="I2584" s="49"/>
      <c r="J2584" s="49"/>
      <c r="K2584" s="49"/>
      <c r="L2584" s="49"/>
      <c r="M2584" s="49"/>
      <c r="N2584" s="49"/>
      <c r="O2584" s="49"/>
      <c r="P2584" s="49"/>
      <c r="Q2584" s="49"/>
    </row>
    <row r="2585" spans="1:17" s="50" customFormat="1" ht="15.75" customHeight="1">
      <c r="A2585" s="59" t="s">
        <v>8835</v>
      </c>
      <c r="B2585" s="52" t="s">
        <v>4838</v>
      </c>
      <c r="C2585" s="63" t="s">
        <v>9572</v>
      </c>
      <c r="D2585" s="88">
        <v>283.64193548387095</v>
      </c>
      <c r="E2585" s="105">
        <f t="shared" si="58"/>
        <v>96.438258064516134</v>
      </c>
      <c r="F2585" s="52" t="s">
        <v>13</v>
      </c>
      <c r="G2585" s="52" t="s">
        <v>4585</v>
      </c>
      <c r="H2585" s="59" t="s">
        <v>8835</v>
      </c>
      <c r="I2585" s="49"/>
      <c r="J2585" s="49"/>
      <c r="K2585" s="49"/>
      <c r="L2585" s="49"/>
      <c r="M2585" s="49"/>
      <c r="N2585" s="49"/>
      <c r="O2585" s="49"/>
      <c r="P2585" s="49"/>
      <c r="Q2585" s="49"/>
    </row>
    <row r="2586" spans="1:17" s="50" customFormat="1" ht="15.75" customHeight="1">
      <c r="A2586" s="59" t="s">
        <v>8836</v>
      </c>
      <c r="B2586" s="52" t="s">
        <v>4838</v>
      </c>
      <c r="C2586" s="63" t="s">
        <v>9573</v>
      </c>
      <c r="D2586" s="88">
        <v>998.68225806451596</v>
      </c>
      <c r="E2586" s="105">
        <f t="shared" si="58"/>
        <v>339.55196774193547</v>
      </c>
      <c r="F2586" s="52" t="s">
        <v>13</v>
      </c>
      <c r="G2586" s="52" t="s">
        <v>4585</v>
      </c>
      <c r="H2586" s="59" t="s">
        <v>8836</v>
      </c>
      <c r="I2586" s="49"/>
      <c r="J2586" s="49"/>
      <c r="K2586" s="49"/>
      <c r="L2586" s="49"/>
      <c r="M2586" s="49"/>
      <c r="N2586" s="49"/>
      <c r="O2586" s="49"/>
      <c r="P2586" s="49"/>
      <c r="Q2586" s="49"/>
    </row>
    <row r="2587" spans="1:17" s="50" customFormat="1" ht="15.75" customHeight="1">
      <c r="A2587" s="59" t="s">
        <v>8837</v>
      </c>
      <c r="B2587" s="52" t="s">
        <v>4838</v>
      </c>
      <c r="C2587" s="63" t="s">
        <v>9574</v>
      </c>
      <c r="D2587" s="88">
        <v>998.68225806451596</v>
      </c>
      <c r="E2587" s="105">
        <f t="shared" si="58"/>
        <v>339.55196774193547</v>
      </c>
      <c r="F2587" s="52" t="s">
        <v>13</v>
      </c>
      <c r="G2587" s="52" t="s">
        <v>4585</v>
      </c>
      <c r="H2587" s="59" t="s">
        <v>8837</v>
      </c>
      <c r="I2587" s="49"/>
      <c r="J2587" s="49"/>
      <c r="K2587" s="49"/>
      <c r="L2587" s="49"/>
      <c r="M2587" s="49"/>
      <c r="N2587" s="49"/>
      <c r="O2587" s="49"/>
      <c r="P2587" s="49"/>
      <c r="Q2587" s="49"/>
    </row>
    <row r="2588" spans="1:17" s="50" customFormat="1" ht="15.75" customHeight="1">
      <c r="A2588" s="59" t="s">
        <v>8838</v>
      </c>
      <c r="B2588" s="52" t="s">
        <v>4838</v>
      </c>
      <c r="C2588" s="63" t="s">
        <v>9575</v>
      </c>
      <c r="D2588" s="88">
        <v>998.68225806451596</v>
      </c>
      <c r="E2588" s="105">
        <f t="shared" si="58"/>
        <v>339.55196774193547</v>
      </c>
      <c r="F2588" s="52" t="s">
        <v>13</v>
      </c>
      <c r="G2588" s="52" t="s">
        <v>4585</v>
      </c>
      <c r="H2588" s="59" t="s">
        <v>8838</v>
      </c>
      <c r="I2588" s="49"/>
      <c r="J2588" s="49"/>
      <c r="K2588" s="49"/>
      <c r="L2588" s="49"/>
      <c r="M2588" s="49"/>
      <c r="N2588" s="49"/>
      <c r="O2588" s="49"/>
      <c r="P2588" s="49"/>
      <c r="Q2588" s="49"/>
    </row>
    <row r="2589" spans="1:17" s="50" customFormat="1" ht="15.75" customHeight="1">
      <c r="A2589" s="59" t="s">
        <v>8839</v>
      </c>
      <c r="B2589" s="52" t="s">
        <v>4838</v>
      </c>
      <c r="C2589" s="63" t="s">
        <v>9576</v>
      </c>
      <c r="D2589" s="88">
        <v>998.68225806451596</v>
      </c>
      <c r="E2589" s="105">
        <f t="shared" si="58"/>
        <v>339.55196774193547</v>
      </c>
      <c r="F2589" s="52" t="s">
        <v>13</v>
      </c>
      <c r="G2589" s="52" t="s">
        <v>4585</v>
      </c>
      <c r="H2589" s="59" t="s">
        <v>8839</v>
      </c>
      <c r="I2589" s="49"/>
      <c r="J2589" s="49"/>
      <c r="K2589" s="49"/>
      <c r="L2589" s="49"/>
      <c r="M2589" s="49"/>
      <c r="N2589" s="49"/>
      <c r="O2589" s="49"/>
      <c r="P2589" s="49"/>
      <c r="Q2589" s="49"/>
    </row>
    <row r="2590" spans="1:17" s="50" customFormat="1" ht="15.75" customHeight="1">
      <c r="A2590" s="59" t="s">
        <v>8840</v>
      </c>
      <c r="B2590" s="52" t="s">
        <v>4838</v>
      </c>
      <c r="C2590" s="63" t="s">
        <v>9577</v>
      </c>
      <c r="D2590" s="88">
        <v>998.68225806451596</v>
      </c>
      <c r="E2590" s="105">
        <f t="shared" si="58"/>
        <v>339.55196774193547</v>
      </c>
      <c r="F2590" s="52" t="s">
        <v>13</v>
      </c>
      <c r="G2590" s="52" t="s">
        <v>4585</v>
      </c>
      <c r="H2590" s="59" t="s">
        <v>8840</v>
      </c>
      <c r="I2590" s="49"/>
      <c r="J2590" s="49"/>
      <c r="K2590" s="49"/>
      <c r="L2590" s="49"/>
      <c r="M2590" s="49"/>
      <c r="N2590" s="49"/>
      <c r="O2590" s="49"/>
      <c r="P2590" s="49"/>
      <c r="Q2590" s="49"/>
    </row>
    <row r="2591" spans="1:17" s="50" customFormat="1" ht="15.75" customHeight="1">
      <c r="A2591" s="59" t="s">
        <v>8841</v>
      </c>
      <c r="B2591" s="52" t="s">
        <v>4838</v>
      </c>
      <c r="C2591" s="63" t="s">
        <v>9578</v>
      </c>
      <c r="D2591" s="88">
        <v>470.05322580645151</v>
      </c>
      <c r="E2591" s="105">
        <f t="shared" si="58"/>
        <v>159.81809677419352</v>
      </c>
      <c r="F2591" s="52" t="s">
        <v>13</v>
      </c>
      <c r="G2591" s="52" t="s">
        <v>4585</v>
      </c>
      <c r="H2591" s="59" t="s">
        <v>8841</v>
      </c>
      <c r="I2591" s="49"/>
      <c r="J2591" s="49"/>
      <c r="K2591" s="49"/>
      <c r="L2591" s="49"/>
      <c r="M2591" s="49"/>
      <c r="N2591" s="49"/>
      <c r="O2591" s="49"/>
      <c r="P2591" s="49"/>
      <c r="Q2591" s="49"/>
    </row>
    <row r="2592" spans="1:17" s="50" customFormat="1" ht="15.75" customHeight="1">
      <c r="A2592" s="59" t="s">
        <v>8842</v>
      </c>
      <c r="B2592" s="52" t="s">
        <v>4838</v>
      </c>
      <c r="C2592" s="63" t="s">
        <v>9579</v>
      </c>
      <c r="D2592" s="88">
        <v>798.35967741935485</v>
      </c>
      <c r="E2592" s="105">
        <f t="shared" si="58"/>
        <v>271.44229032258067</v>
      </c>
      <c r="F2592" s="52" t="s">
        <v>13</v>
      </c>
      <c r="G2592" s="52" t="s">
        <v>4585</v>
      </c>
      <c r="H2592" s="59" t="s">
        <v>8842</v>
      </c>
      <c r="I2592" s="49"/>
      <c r="J2592" s="49"/>
      <c r="K2592" s="49"/>
      <c r="L2592" s="49"/>
      <c r="M2592" s="49"/>
      <c r="N2592" s="49"/>
      <c r="O2592" s="49"/>
      <c r="P2592" s="49"/>
      <c r="Q2592" s="49"/>
    </row>
    <row r="2593" spans="1:17" s="50" customFormat="1" ht="15.75" customHeight="1">
      <c r="A2593" s="59" t="s">
        <v>8843</v>
      </c>
      <c r="B2593" s="52" t="s">
        <v>4838</v>
      </c>
      <c r="C2593" s="63" t="s">
        <v>9580</v>
      </c>
      <c r="D2593" s="88">
        <v>1321.4241935483869</v>
      </c>
      <c r="E2593" s="105">
        <f t="shared" si="58"/>
        <v>449.28422580645162</v>
      </c>
      <c r="F2593" s="52" t="s">
        <v>13</v>
      </c>
      <c r="G2593" s="52" t="s">
        <v>4585</v>
      </c>
      <c r="H2593" s="59" t="s">
        <v>8843</v>
      </c>
      <c r="I2593" s="49"/>
      <c r="J2593" s="49"/>
      <c r="K2593" s="49"/>
      <c r="L2593" s="49"/>
      <c r="M2593" s="49"/>
      <c r="N2593" s="49"/>
      <c r="O2593" s="49"/>
      <c r="P2593" s="49"/>
      <c r="Q2593" s="49"/>
    </row>
    <row r="2594" spans="1:17" s="50" customFormat="1" ht="15.75" customHeight="1">
      <c r="A2594" s="59" t="s">
        <v>8844</v>
      </c>
      <c r="B2594" s="52" t="s">
        <v>4838</v>
      </c>
      <c r="C2594" s="63" t="s">
        <v>9581</v>
      </c>
      <c r="D2594" s="88">
        <v>1390.9806451612901</v>
      </c>
      <c r="E2594" s="105">
        <f t="shared" si="58"/>
        <v>472.93341935483869</v>
      </c>
      <c r="F2594" s="52" t="s">
        <v>13</v>
      </c>
      <c r="G2594" s="52" t="s">
        <v>4585</v>
      </c>
      <c r="H2594" s="59" t="s">
        <v>8844</v>
      </c>
      <c r="I2594" s="49"/>
      <c r="J2594" s="49"/>
      <c r="K2594" s="49"/>
      <c r="L2594" s="49"/>
      <c r="M2594" s="49"/>
      <c r="N2594" s="49"/>
      <c r="O2594" s="49"/>
      <c r="P2594" s="49"/>
      <c r="Q2594" s="49"/>
    </row>
    <row r="2595" spans="1:17" s="50" customFormat="1" ht="15.75" customHeight="1">
      <c r="A2595" s="59" t="s">
        <v>8845</v>
      </c>
      <c r="B2595" s="52" t="s">
        <v>4838</v>
      </c>
      <c r="C2595" s="63" t="s">
        <v>9582</v>
      </c>
      <c r="D2595" s="88">
        <v>2158.883870967742</v>
      </c>
      <c r="E2595" s="105">
        <f t="shared" si="58"/>
        <v>734.02051612903233</v>
      </c>
      <c r="F2595" s="52" t="s">
        <v>13</v>
      </c>
      <c r="G2595" s="52" t="s">
        <v>4585</v>
      </c>
      <c r="H2595" s="59" t="s">
        <v>8845</v>
      </c>
      <c r="I2595" s="49"/>
      <c r="J2595" s="49"/>
      <c r="K2595" s="49"/>
      <c r="L2595" s="49"/>
      <c r="M2595" s="49"/>
      <c r="N2595" s="49"/>
      <c r="O2595" s="49"/>
      <c r="P2595" s="49"/>
      <c r="Q2595" s="49"/>
    </row>
    <row r="2596" spans="1:17" s="50" customFormat="1" ht="15.75" customHeight="1">
      <c r="A2596" s="59" t="s">
        <v>8846</v>
      </c>
      <c r="B2596" s="52" t="s">
        <v>4838</v>
      </c>
      <c r="C2596" s="63" t="s">
        <v>9583</v>
      </c>
      <c r="D2596" s="88">
        <v>1115.5370967741935</v>
      </c>
      <c r="E2596" s="105">
        <f t="shared" si="58"/>
        <v>379.28261290322581</v>
      </c>
      <c r="F2596" s="52" t="s">
        <v>13</v>
      </c>
      <c r="G2596" s="52" t="s">
        <v>4585</v>
      </c>
      <c r="H2596" s="59" t="s">
        <v>8846</v>
      </c>
      <c r="I2596" s="49"/>
      <c r="J2596" s="49"/>
      <c r="K2596" s="49"/>
      <c r="L2596" s="49"/>
      <c r="M2596" s="49"/>
      <c r="N2596" s="49"/>
      <c r="O2596" s="49"/>
      <c r="P2596" s="49"/>
      <c r="Q2596" s="49"/>
    </row>
    <row r="2597" spans="1:17" s="50" customFormat="1" ht="15.75" customHeight="1">
      <c r="A2597" s="59" t="s">
        <v>8847</v>
      </c>
      <c r="B2597" s="52" t="s">
        <v>4838</v>
      </c>
      <c r="C2597" s="63" t="s">
        <v>9584</v>
      </c>
      <c r="D2597" s="88">
        <v>556.30322580645168</v>
      </c>
      <c r="E2597" s="105">
        <f t="shared" si="58"/>
        <v>189.14309677419359</v>
      </c>
      <c r="F2597" s="52" t="s">
        <v>13</v>
      </c>
      <c r="G2597" s="52" t="s">
        <v>4585</v>
      </c>
      <c r="H2597" s="59" t="s">
        <v>8847</v>
      </c>
      <c r="I2597" s="49"/>
      <c r="J2597" s="49"/>
      <c r="K2597" s="49"/>
      <c r="L2597" s="49"/>
      <c r="M2597" s="49"/>
      <c r="N2597" s="49"/>
      <c r="O2597" s="49"/>
      <c r="P2597" s="49"/>
      <c r="Q2597" s="49"/>
    </row>
    <row r="2598" spans="1:17" s="50" customFormat="1" ht="15.75" customHeight="1">
      <c r="A2598" s="59" t="s">
        <v>8848</v>
      </c>
      <c r="B2598" s="52" t="s">
        <v>4838</v>
      </c>
      <c r="C2598" s="63" t="s">
        <v>9585</v>
      </c>
      <c r="D2598" s="88">
        <v>3102.0693548387094</v>
      </c>
      <c r="E2598" s="105">
        <f t="shared" si="58"/>
        <v>1054.7035806451613</v>
      </c>
      <c r="F2598" s="52" t="s">
        <v>13</v>
      </c>
      <c r="G2598" s="52" t="s">
        <v>4585</v>
      </c>
      <c r="H2598" s="59" t="s">
        <v>8848</v>
      </c>
      <c r="I2598" s="49"/>
      <c r="J2598" s="49"/>
      <c r="K2598" s="49"/>
      <c r="L2598" s="49"/>
      <c r="M2598" s="49"/>
      <c r="N2598" s="49"/>
      <c r="O2598" s="49"/>
      <c r="P2598" s="49"/>
      <c r="Q2598" s="49"/>
    </row>
    <row r="2599" spans="1:17" s="50" customFormat="1" ht="15.75" customHeight="1">
      <c r="A2599" s="59" t="s">
        <v>8849</v>
      </c>
      <c r="B2599" s="52" t="s">
        <v>4838</v>
      </c>
      <c r="C2599" s="63" t="s">
        <v>9586</v>
      </c>
      <c r="D2599" s="88">
        <v>926.34354838709669</v>
      </c>
      <c r="E2599" s="105">
        <f t="shared" si="58"/>
        <v>314.95680645161292</v>
      </c>
      <c r="F2599" s="52" t="s">
        <v>13</v>
      </c>
      <c r="G2599" s="52" t="s">
        <v>4585</v>
      </c>
      <c r="H2599" s="59" t="s">
        <v>8849</v>
      </c>
      <c r="I2599" s="49"/>
      <c r="J2599" s="49"/>
      <c r="K2599" s="49"/>
      <c r="L2599" s="49"/>
      <c r="M2599" s="49"/>
      <c r="N2599" s="49"/>
      <c r="O2599" s="49"/>
      <c r="P2599" s="49"/>
      <c r="Q2599" s="49"/>
    </row>
    <row r="2600" spans="1:17" s="50" customFormat="1" ht="15.75" customHeight="1">
      <c r="A2600" s="59" t="s">
        <v>8850</v>
      </c>
      <c r="B2600" s="52" t="s">
        <v>4838</v>
      </c>
      <c r="C2600" s="63" t="s">
        <v>9587</v>
      </c>
      <c r="D2600" s="88">
        <v>1282.4725806451611</v>
      </c>
      <c r="E2600" s="105">
        <f t="shared" si="58"/>
        <v>436.04067741935478</v>
      </c>
      <c r="F2600" s="52" t="s">
        <v>13</v>
      </c>
      <c r="G2600" s="52" t="s">
        <v>4585</v>
      </c>
      <c r="H2600" s="59" t="s">
        <v>8850</v>
      </c>
      <c r="I2600" s="49"/>
      <c r="J2600" s="49"/>
      <c r="K2600" s="49"/>
      <c r="L2600" s="49"/>
      <c r="M2600" s="49"/>
      <c r="N2600" s="49"/>
      <c r="O2600" s="49"/>
      <c r="P2600" s="49"/>
      <c r="Q2600" s="49"/>
    </row>
    <row r="2601" spans="1:17" s="50" customFormat="1" ht="15.75" customHeight="1">
      <c r="A2601" s="59" t="s">
        <v>8851</v>
      </c>
      <c r="B2601" s="52" t="s">
        <v>4838</v>
      </c>
      <c r="C2601" s="63" t="s">
        <v>9588</v>
      </c>
      <c r="D2601" s="88">
        <v>178.02741935483871</v>
      </c>
      <c r="E2601" s="105">
        <f t="shared" si="58"/>
        <v>60.529322580645164</v>
      </c>
      <c r="F2601" s="52" t="s">
        <v>13</v>
      </c>
      <c r="G2601" s="52" t="s">
        <v>4585</v>
      </c>
      <c r="H2601" s="59" t="s">
        <v>8851</v>
      </c>
      <c r="I2601" s="49"/>
      <c r="J2601" s="49"/>
      <c r="K2601" s="49"/>
      <c r="L2601" s="49"/>
      <c r="M2601" s="49"/>
      <c r="N2601" s="49"/>
      <c r="O2601" s="49"/>
      <c r="P2601" s="49"/>
      <c r="Q2601" s="49"/>
    </row>
    <row r="2602" spans="1:17" s="50" customFormat="1" ht="15.75" customHeight="1">
      <c r="A2602" s="59" t="s">
        <v>8852</v>
      </c>
      <c r="B2602" s="52" t="s">
        <v>4838</v>
      </c>
      <c r="C2602" s="63" t="s">
        <v>9589</v>
      </c>
      <c r="D2602" s="88">
        <v>1705.3758064516128</v>
      </c>
      <c r="E2602" s="105">
        <f t="shared" si="58"/>
        <v>579.82777419354841</v>
      </c>
      <c r="F2602" s="52" t="s">
        <v>13</v>
      </c>
      <c r="G2602" s="52" t="s">
        <v>4585</v>
      </c>
      <c r="H2602" s="59" t="s">
        <v>8852</v>
      </c>
      <c r="I2602" s="49"/>
      <c r="J2602" s="49"/>
      <c r="K2602" s="49"/>
      <c r="L2602" s="49"/>
      <c r="M2602" s="49"/>
      <c r="N2602" s="49"/>
      <c r="O2602" s="49"/>
      <c r="P2602" s="49"/>
      <c r="Q2602" s="49"/>
    </row>
    <row r="2603" spans="1:17" s="50" customFormat="1" ht="15.75" customHeight="1">
      <c r="A2603" s="59" t="s">
        <v>8853</v>
      </c>
      <c r="B2603" s="52" t="s">
        <v>4838</v>
      </c>
      <c r="C2603" s="63" t="s">
        <v>9590</v>
      </c>
      <c r="D2603" s="88">
        <v>1566.2629032258062</v>
      </c>
      <c r="E2603" s="105">
        <f t="shared" si="58"/>
        <v>532.52938709677414</v>
      </c>
      <c r="F2603" s="52" t="s">
        <v>13</v>
      </c>
      <c r="G2603" s="52" t="s">
        <v>4585</v>
      </c>
      <c r="H2603" s="59" t="s">
        <v>8853</v>
      </c>
      <c r="I2603" s="49"/>
      <c r="J2603" s="49"/>
      <c r="K2603" s="49"/>
      <c r="L2603" s="49"/>
      <c r="M2603" s="49"/>
      <c r="N2603" s="49"/>
      <c r="O2603" s="49"/>
      <c r="P2603" s="49"/>
      <c r="Q2603" s="49"/>
    </row>
    <row r="2604" spans="1:17" s="50" customFormat="1" ht="15.75" customHeight="1">
      <c r="A2604" s="59" t="s">
        <v>8854</v>
      </c>
      <c r="B2604" s="52" t="s">
        <v>4838</v>
      </c>
      <c r="C2604" s="63" t="s">
        <v>9591</v>
      </c>
      <c r="D2604" s="88">
        <v>1816.6661290322579</v>
      </c>
      <c r="E2604" s="105">
        <f t="shared" si="58"/>
        <v>617.66648387096768</v>
      </c>
      <c r="F2604" s="52" t="s">
        <v>13</v>
      </c>
      <c r="G2604" s="52" t="s">
        <v>4585</v>
      </c>
      <c r="H2604" s="59" t="s">
        <v>8854</v>
      </c>
      <c r="I2604" s="49"/>
      <c r="J2604" s="49"/>
      <c r="K2604" s="49"/>
      <c r="L2604" s="49"/>
      <c r="M2604" s="49"/>
      <c r="N2604" s="49"/>
      <c r="O2604" s="49"/>
      <c r="P2604" s="49"/>
      <c r="Q2604" s="49"/>
    </row>
    <row r="2605" spans="1:17" s="50" customFormat="1" ht="15.75" customHeight="1">
      <c r="A2605" s="59" t="s">
        <v>8855</v>
      </c>
      <c r="B2605" s="52" t="s">
        <v>4838</v>
      </c>
      <c r="C2605" s="63" t="s">
        <v>9592</v>
      </c>
      <c r="D2605" s="88">
        <v>1187.8758064516128</v>
      </c>
      <c r="E2605" s="105">
        <f t="shared" ref="E2605:E2668" si="59">SUM(D2605*0.34)</f>
        <v>403.87777419354836</v>
      </c>
      <c r="F2605" s="52" t="s">
        <v>13</v>
      </c>
      <c r="G2605" s="52" t="s">
        <v>4585</v>
      </c>
      <c r="H2605" s="59" t="s">
        <v>8855</v>
      </c>
      <c r="I2605" s="49"/>
      <c r="J2605" s="49"/>
      <c r="K2605" s="49"/>
      <c r="L2605" s="49"/>
      <c r="M2605" s="49"/>
      <c r="N2605" s="49"/>
      <c r="O2605" s="49"/>
      <c r="P2605" s="49"/>
      <c r="Q2605" s="49"/>
    </row>
    <row r="2606" spans="1:17" s="50" customFormat="1" ht="15.75" customHeight="1">
      <c r="A2606" s="59" t="s">
        <v>8856</v>
      </c>
      <c r="B2606" s="52" t="s">
        <v>4838</v>
      </c>
      <c r="C2606" s="63" t="s">
        <v>9593</v>
      </c>
      <c r="D2606" s="88">
        <v>1123.8838709677418</v>
      </c>
      <c r="E2606" s="105">
        <f t="shared" si="59"/>
        <v>382.12051612903224</v>
      </c>
      <c r="F2606" s="52" t="s">
        <v>13</v>
      </c>
      <c r="G2606" s="52" t="s">
        <v>4585</v>
      </c>
      <c r="H2606" s="59" t="s">
        <v>8856</v>
      </c>
      <c r="I2606" s="49"/>
      <c r="J2606" s="49"/>
      <c r="K2606" s="49"/>
      <c r="L2606" s="49"/>
      <c r="M2606" s="49"/>
      <c r="N2606" s="49"/>
      <c r="O2606" s="49"/>
      <c r="P2606" s="49"/>
      <c r="Q2606" s="49"/>
    </row>
    <row r="2607" spans="1:17" s="50" customFormat="1" ht="15.75" customHeight="1">
      <c r="A2607" s="59" t="s">
        <v>8857</v>
      </c>
      <c r="B2607" s="52" t="s">
        <v>4838</v>
      </c>
      <c r="C2607" s="63" t="s">
        <v>9594</v>
      </c>
      <c r="D2607" s="88">
        <v>790.01290322580644</v>
      </c>
      <c r="E2607" s="105">
        <f t="shared" si="59"/>
        <v>268.60438709677419</v>
      </c>
      <c r="F2607" s="52" t="s">
        <v>13</v>
      </c>
      <c r="G2607" s="52" t="s">
        <v>4585</v>
      </c>
      <c r="H2607" s="59" t="s">
        <v>8857</v>
      </c>
      <c r="I2607" s="49"/>
      <c r="J2607" s="49"/>
      <c r="K2607" s="49"/>
      <c r="L2607" s="49"/>
      <c r="M2607" s="49"/>
      <c r="N2607" s="49"/>
      <c r="O2607" s="49"/>
      <c r="P2607" s="49"/>
      <c r="Q2607" s="49"/>
    </row>
    <row r="2608" spans="1:17" s="50" customFormat="1" ht="15.75" customHeight="1">
      <c r="A2608" s="59" t="s">
        <v>8858</v>
      </c>
      <c r="B2608" s="52" t="s">
        <v>4838</v>
      </c>
      <c r="C2608" s="63" t="s">
        <v>9595</v>
      </c>
      <c r="D2608" s="88">
        <v>895.73870967741925</v>
      </c>
      <c r="E2608" s="105">
        <f t="shared" si="59"/>
        <v>304.55116129032257</v>
      </c>
      <c r="F2608" s="52" t="s">
        <v>13</v>
      </c>
      <c r="G2608" s="52" t="s">
        <v>4585</v>
      </c>
      <c r="H2608" s="59" t="s">
        <v>8858</v>
      </c>
      <c r="I2608" s="49"/>
      <c r="J2608" s="49"/>
      <c r="K2608" s="49"/>
      <c r="L2608" s="49"/>
      <c r="M2608" s="49"/>
      <c r="N2608" s="49"/>
      <c r="O2608" s="49"/>
      <c r="P2608" s="49"/>
      <c r="Q2608" s="49"/>
    </row>
    <row r="2609" spans="1:17" s="50" customFormat="1" ht="15.75" customHeight="1">
      <c r="A2609" s="59" t="s">
        <v>8859</v>
      </c>
      <c r="B2609" s="52" t="s">
        <v>4838</v>
      </c>
      <c r="C2609" s="63" t="s">
        <v>9596</v>
      </c>
      <c r="D2609" s="88">
        <v>2078.1983870967742</v>
      </c>
      <c r="E2609" s="105">
        <f t="shared" si="59"/>
        <v>706.58745161290324</v>
      </c>
      <c r="F2609" s="52" t="s">
        <v>13</v>
      </c>
      <c r="G2609" s="52" t="s">
        <v>4585</v>
      </c>
      <c r="H2609" s="59" t="s">
        <v>8859</v>
      </c>
      <c r="I2609" s="49"/>
      <c r="J2609" s="49"/>
      <c r="K2609" s="49"/>
      <c r="L2609" s="49"/>
      <c r="M2609" s="49"/>
      <c r="N2609" s="49"/>
      <c r="O2609" s="49"/>
      <c r="P2609" s="49"/>
      <c r="Q2609" s="49"/>
    </row>
    <row r="2610" spans="1:17" s="50" customFormat="1" ht="15.75" customHeight="1">
      <c r="A2610" s="59" t="s">
        <v>8860</v>
      </c>
      <c r="B2610" s="52" t="s">
        <v>4838</v>
      </c>
      <c r="C2610" s="63" t="s">
        <v>9597</v>
      </c>
      <c r="D2610" s="88">
        <v>2078.1983870967742</v>
      </c>
      <c r="E2610" s="105">
        <f t="shared" si="59"/>
        <v>706.58745161290324</v>
      </c>
      <c r="F2610" s="52" t="s">
        <v>13</v>
      </c>
      <c r="G2610" s="52" t="s">
        <v>4585</v>
      </c>
      <c r="H2610" s="59" t="s">
        <v>8860</v>
      </c>
      <c r="I2610" s="49"/>
      <c r="J2610" s="49"/>
      <c r="K2610" s="49"/>
      <c r="L2610" s="49"/>
      <c r="M2610" s="49"/>
      <c r="N2610" s="49"/>
      <c r="O2610" s="49"/>
      <c r="P2610" s="49"/>
      <c r="Q2610" s="49"/>
    </row>
    <row r="2611" spans="1:17" s="50" customFormat="1" ht="15.75" customHeight="1">
      <c r="A2611" s="59" t="s">
        <v>8861</v>
      </c>
      <c r="B2611" s="52" t="s">
        <v>4838</v>
      </c>
      <c r="C2611" s="63" t="s">
        <v>9598</v>
      </c>
      <c r="D2611" s="88">
        <v>1627.4725806451611</v>
      </c>
      <c r="E2611" s="105">
        <f t="shared" si="59"/>
        <v>553.34067741935485</v>
      </c>
      <c r="F2611" s="52" t="s">
        <v>13</v>
      </c>
      <c r="G2611" s="52" t="s">
        <v>4585</v>
      </c>
      <c r="H2611" s="59" t="s">
        <v>8861</v>
      </c>
      <c r="I2611" s="49"/>
      <c r="J2611" s="49"/>
      <c r="K2611" s="49"/>
      <c r="L2611" s="49"/>
      <c r="M2611" s="49"/>
      <c r="N2611" s="49"/>
      <c r="O2611" s="49"/>
      <c r="P2611" s="49"/>
      <c r="Q2611" s="49"/>
    </row>
    <row r="2612" spans="1:17" s="50" customFormat="1" ht="15.75" customHeight="1">
      <c r="A2612" s="59" t="s">
        <v>8862</v>
      </c>
      <c r="B2612" s="52" t="s">
        <v>4838</v>
      </c>
      <c r="C2612" s="63" t="s">
        <v>9599</v>
      </c>
      <c r="D2612" s="88">
        <v>1243.5209677419355</v>
      </c>
      <c r="E2612" s="105">
        <f t="shared" si="59"/>
        <v>422.79712903225811</v>
      </c>
      <c r="F2612" s="52" t="s">
        <v>13</v>
      </c>
      <c r="G2612" s="52" t="s">
        <v>4585</v>
      </c>
      <c r="H2612" s="59" t="s">
        <v>8862</v>
      </c>
      <c r="I2612" s="49"/>
      <c r="J2612" s="49"/>
      <c r="K2612" s="49"/>
      <c r="L2612" s="49"/>
      <c r="M2612" s="49"/>
      <c r="N2612" s="49"/>
      <c r="O2612" s="49"/>
      <c r="P2612" s="49"/>
      <c r="Q2612" s="49"/>
    </row>
    <row r="2613" spans="1:17" s="50" customFormat="1" ht="15.75" customHeight="1">
      <c r="A2613" s="59" t="s">
        <v>8863</v>
      </c>
      <c r="B2613" s="52" t="s">
        <v>4838</v>
      </c>
      <c r="C2613" s="63" t="s">
        <v>9600</v>
      </c>
      <c r="D2613" s="88">
        <v>1627.4725806451611</v>
      </c>
      <c r="E2613" s="105">
        <f t="shared" si="59"/>
        <v>553.34067741935485</v>
      </c>
      <c r="F2613" s="52" t="s">
        <v>13</v>
      </c>
      <c r="G2613" s="52" t="s">
        <v>4585</v>
      </c>
      <c r="H2613" s="59" t="s">
        <v>8863</v>
      </c>
      <c r="I2613" s="49"/>
      <c r="J2613" s="49"/>
      <c r="K2613" s="49"/>
      <c r="L2613" s="49"/>
      <c r="M2613" s="49"/>
      <c r="N2613" s="49"/>
      <c r="O2613" s="49"/>
      <c r="P2613" s="49"/>
      <c r="Q2613" s="49"/>
    </row>
    <row r="2614" spans="1:17" s="50" customFormat="1" ht="15.75" customHeight="1">
      <c r="A2614" s="59" t="s">
        <v>8864</v>
      </c>
      <c r="B2614" s="52" t="s">
        <v>4838</v>
      </c>
      <c r="C2614" s="63" t="s">
        <v>9601</v>
      </c>
      <c r="D2614" s="88">
        <v>1627.4725806451611</v>
      </c>
      <c r="E2614" s="105">
        <f t="shared" si="59"/>
        <v>553.34067741935485</v>
      </c>
      <c r="F2614" s="52" t="s">
        <v>13</v>
      </c>
      <c r="G2614" s="52" t="s">
        <v>4585</v>
      </c>
      <c r="H2614" s="59" t="s">
        <v>8864</v>
      </c>
      <c r="I2614" s="49"/>
      <c r="J2614" s="49"/>
      <c r="K2614" s="49"/>
      <c r="L2614" s="49"/>
      <c r="M2614" s="49"/>
      <c r="N2614" s="49"/>
      <c r="O2614" s="49"/>
      <c r="P2614" s="49"/>
      <c r="Q2614" s="49"/>
    </row>
    <row r="2615" spans="1:17" s="50" customFormat="1" ht="15.75" customHeight="1">
      <c r="A2615" s="59" t="s">
        <v>8865</v>
      </c>
      <c r="B2615" s="52" t="s">
        <v>4838</v>
      </c>
      <c r="C2615" s="63" t="s">
        <v>9602</v>
      </c>
      <c r="D2615" s="88">
        <v>1627.4725806451611</v>
      </c>
      <c r="E2615" s="105">
        <f t="shared" si="59"/>
        <v>553.34067741935485</v>
      </c>
      <c r="F2615" s="52" t="s">
        <v>13</v>
      </c>
      <c r="G2615" s="52" t="s">
        <v>4585</v>
      </c>
      <c r="H2615" s="59" t="s">
        <v>8865</v>
      </c>
      <c r="I2615" s="49"/>
      <c r="J2615" s="49"/>
      <c r="K2615" s="49"/>
      <c r="L2615" s="49"/>
      <c r="M2615" s="49"/>
      <c r="N2615" s="49"/>
      <c r="O2615" s="49"/>
      <c r="P2615" s="49"/>
      <c r="Q2615" s="49"/>
    </row>
    <row r="2616" spans="1:17" s="50" customFormat="1" ht="15.75" customHeight="1">
      <c r="A2616" s="59" t="s">
        <v>8866</v>
      </c>
      <c r="B2616" s="52" t="s">
        <v>4838</v>
      </c>
      <c r="C2616" s="63" t="s">
        <v>9603</v>
      </c>
      <c r="D2616" s="88">
        <v>520.13387096774193</v>
      </c>
      <c r="E2616" s="105">
        <f t="shared" si="59"/>
        <v>176.84551612903226</v>
      </c>
      <c r="F2616" s="52" t="s">
        <v>13</v>
      </c>
      <c r="G2616" s="52" t="s">
        <v>4585</v>
      </c>
      <c r="H2616" s="59" t="s">
        <v>8866</v>
      </c>
      <c r="I2616" s="49"/>
      <c r="J2616" s="49"/>
      <c r="K2616" s="49"/>
      <c r="L2616" s="49"/>
      <c r="M2616" s="49"/>
      <c r="N2616" s="49"/>
      <c r="O2616" s="49"/>
      <c r="P2616" s="49"/>
      <c r="Q2616" s="49"/>
    </row>
    <row r="2617" spans="1:17" s="50" customFormat="1" ht="15.75" customHeight="1">
      <c r="A2617" s="59" t="s">
        <v>8867</v>
      </c>
      <c r="B2617" s="52" t="s">
        <v>4838</v>
      </c>
      <c r="C2617" s="63" t="s">
        <v>9604</v>
      </c>
      <c r="D2617" s="88">
        <v>631.42419354838705</v>
      </c>
      <c r="E2617" s="105">
        <f t="shared" si="59"/>
        <v>214.68422580645162</v>
      </c>
      <c r="F2617" s="52" t="s">
        <v>13</v>
      </c>
      <c r="G2617" s="52" t="s">
        <v>4585</v>
      </c>
      <c r="H2617" s="59" t="s">
        <v>8867</v>
      </c>
      <c r="I2617" s="49"/>
      <c r="J2617" s="49"/>
      <c r="K2617" s="49"/>
      <c r="L2617" s="49"/>
      <c r="M2617" s="49"/>
      <c r="N2617" s="49"/>
      <c r="O2617" s="49"/>
      <c r="P2617" s="49"/>
      <c r="Q2617" s="49"/>
    </row>
    <row r="2618" spans="1:17" s="50" customFormat="1" ht="15.75" customHeight="1">
      <c r="A2618" s="59" t="s">
        <v>8868</v>
      </c>
      <c r="B2618" s="52" t="s">
        <v>4838</v>
      </c>
      <c r="C2618" s="63" t="s">
        <v>9605</v>
      </c>
      <c r="D2618" s="88">
        <v>1065.456451612903</v>
      </c>
      <c r="E2618" s="105">
        <f t="shared" si="59"/>
        <v>362.25519354838707</v>
      </c>
      <c r="F2618" s="52" t="s">
        <v>13</v>
      </c>
      <c r="G2618" s="52" t="s">
        <v>4585</v>
      </c>
      <c r="H2618" s="59" t="s">
        <v>8868</v>
      </c>
      <c r="I2618" s="49"/>
      <c r="J2618" s="49"/>
      <c r="K2618" s="49"/>
      <c r="L2618" s="49"/>
      <c r="M2618" s="49"/>
      <c r="N2618" s="49"/>
      <c r="O2618" s="49"/>
      <c r="P2618" s="49"/>
      <c r="Q2618" s="49"/>
    </row>
    <row r="2619" spans="1:17" s="50" customFormat="1" ht="15.75" customHeight="1">
      <c r="A2619" s="59" t="s">
        <v>8869</v>
      </c>
      <c r="B2619" s="52" t="s">
        <v>4838</v>
      </c>
      <c r="C2619" s="63" t="s">
        <v>9606</v>
      </c>
      <c r="D2619" s="88">
        <v>1104.4080645161289</v>
      </c>
      <c r="E2619" s="105">
        <f t="shared" si="59"/>
        <v>375.49874193548385</v>
      </c>
      <c r="F2619" s="52" t="s">
        <v>13</v>
      </c>
      <c r="G2619" s="52" t="s">
        <v>4585</v>
      </c>
      <c r="H2619" s="59" t="s">
        <v>8869</v>
      </c>
      <c r="I2619" s="49"/>
      <c r="J2619" s="49"/>
      <c r="K2619" s="49"/>
      <c r="L2619" s="49"/>
      <c r="M2619" s="49"/>
      <c r="N2619" s="49"/>
      <c r="O2619" s="49"/>
      <c r="P2619" s="49"/>
      <c r="Q2619" s="49"/>
    </row>
    <row r="2620" spans="1:17" s="50" customFormat="1" ht="15.75" customHeight="1">
      <c r="A2620" s="59" t="s">
        <v>8870</v>
      </c>
      <c r="B2620" s="52" t="s">
        <v>4838</v>
      </c>
      <c r="C2620" s="63" t="s">
        <v>9607</v>
      </c>
      <c r="D2620" s="88">
        <v>870.69838709677413</v>
      </c>
      <c r="E2620" s="105">
        <f t="shared" si="59"/>
        <v>296.03745161290323</v>
      </c>
      <c r="F2620" s="52" t="s">
        <v>13</v>
      </c>
      <c r="G2620" s="52" t="s">
        <v>4585</v>
      </c>
      <c r="H2620" s="59" t="s">
        <v>8870</v>
      </c>
      <c r="I2620" s="49"/>
      <c r="J2620" s="49"/>
      <c r="K2620" s="49"/>
      <c r="L2620" s="49"/>
      <c r="M2620" s="49"/>
      <c r="N2620" s="49"/>
      <c r="O2620" s="49"/>
      <c r="P2620" s="49"/>
      <c r="Q2620" s="49"/>
    </row>
    <row r="2621" spans="1:17" s="50" customFormat="1" ht="15.75" customHeight="1">
      <c r="A2621" s="59" t="s">
        <v>8871</v>
      </c>
      <c r="B2621" s="52" t="s">
        <v>4838</v>
      </c>
      <c r="C2621" s="63" t="s">
        <v>9608</v>
      </c>
      <c r="D2621" s="88">
        <v>675.9403225806451</v>
      </c>
      <c r="E2621" s="105">
        <f t="shared" si="59"/>
        <v>229.81970967741935</v>
      </c>
      <c r="F2621" s="52" t="s">
        <v>13</v>
      </c>
      <c r="G2621" s="52" t="s">
        <v>4585</v>
      </c>
      <c r="H2621" s="59" t="s">
        <v>8871</v>
      </c>
      <c r="I2621" s="49"/>
      <c r="J2621" s="49"/>
      <c r="K2621" s="49"/>
      <c r="L2621" s="49"/>
      <c r="M2621" s="49"/>
      <c r="N2621" s="49"/>
      <c r="O2621" s="49"/>
      <c r="P2621" s="49"/>
      <c r="Q2621" s="49"/>
    </row>
    <row r="2622" spans="1:17" s="50" customFormat="1" ht="15.75" customHeight="1">
      <c r="A2622" s="59" t="s">
        <v>8872</v>
      </c>
      <c r="B2622" s="52" t="s">
        <v>4838</v>
      </c>
      <c r="C2622" s="63" t="s">
        <v>9609</v>
      </c>
      <c r="D2622" s="88">
        <v>1816.6661290322579</v>
      </c>
      <c r="E2622" s="105">
        <f t="shared" si="59"/>
        <v>617.66648387096768</v>
      </c>
      <c r="F2622" s="52" t="s">
        <v>13</v>
      </c>
      <c r="G2622" s="52" t="s">
        <v>4585</v>
      </c>
      <c r="H2622" s="59" t="s">
        <v>8872</v>
      </c>
      <c r="I2622" s="49"/>
      <c r="J2622" s="49"/>
      <c r="K2622" s="49"/>
      <c r="L2622" s="49"/>
      <c r="M2622" s="49"/>
      <c r="N2622" s="49"/>
      <c r="O2622" s="49"/>
      <c r="P2622" s="49"/>
      <c r="Q2622" s="49"/>
    </row>
    <row r="2623" spans="1:17" s="50" customFormat="1" ht="15.75" customHeight="1">
      <c r="A2623" s="59" t="s">
        <v>8873</v>
      </c>
      <c r="B2623" s="52" t="s">
        <v>4838</v>
      </c>
      <c r="C2623" s="63" t="s">
        <v>9610</v>
      </c>
      <c r="D2623" s="88">
        <v>1438.2790322580643</v>
      </c>
      <c r="E2623" s="105">
        <f t="shared" si="59"/>
        <v>489.0148709677419</v>
      </c>
      <c r="F2623" s="52" t="s">
        <v>13</v>
      </c>
      <c r="G2623" s="52" t="s">
        <v>4585</v>
      </c>
      <c r="H2623" s="59" t="s">
        <v>8873</v>
      </c>
      <c r="I2623" s="49"/>
      <c r="J2623" s="49"/>
      <c r="K2623" s="49"/>
      <c r="L2623" s="49"/>
      <c r="M2623" s="49"/>
      <c r="N2623" s="49"/>
      <c r="O2623" s="49"/>
      <c r="P2623" s="49"/>
      <c r="Q2623" s="49"/>
    </row>
    <row r="2624" spans="1:17" s="50" customFormat="1" ht="15.75" customHeight="1">
      <c r="A2624" s="59" t="s">
        <v>8874</v>
      </c>
      <c r="B2624" s="52" t="s">
        <v>4838</v>
      </c>
      <c r="C2624" s="63" t="s">
        <v>9611</v>
      </c>
      <c r="D2624" s="88">
        <v>433.88387096774193</v>
      </c>
      <c r="E2624" s="105">
        <f t="shared" si="59"/>
        <v>147.52051612903227</v>
      </c>
      <c r="F2624" s="52" t="s">
        <v>13</v>
      </c>
      <c r="G2624" s="52" t="s">
        <v>4585</v>
      </c>
      <c r="H2624" s="59" t="s">
        <v>8874</v>
      </c>
      <c r="I2624" s="49"/>
      <c r="J2624" s="49"/>
      <c r="K2624" s="49"/>
      <c r="L2624" s="49"/>
      <c r="M2624" s="49"/>
      <c r="N2624" s="49"/>
      <c r="O2624" s="49"/>
      <c r="P2624" s="49"/>
      <c r="Q2624" s="49"/>
    </row>
    <row r="2625" spans="1:17" s="50" customFormat="1" ht="15.75" customHeight="1">
      <c r="A2625" s="59" t="s">
        <v>8875</v>
      </c>
      <c r="B2625" s="52" t="s">
        <v>4838</v>
      </c>
      <c r="C2625" s="63" t="s">
        <v>9612</v>
      </c>
      <c r="D2625" s="88">
        <v>873.48064516129034</v>
      </c>
      <c r="E2625" s="105">
        <f t="shared" si="59"/>
        <v>296.98341935483876</v>
      </c>
      <c r="F2625" s="52" t="s">
        <v>13</v>
      </c>
      <c r="G2625" s="52" t="s">
        <v>4585</v>
      </c>
      <c r="H2625" s="59" t="s">
        <v>8875</v>
      </c>
      <c r="I2625" s="49"/>
      <c r="J2625" s="49"/>
      <c r="K2625" s="49"/>
      <c r="L2625" s="49"/>
      <c r="M2625" s="49"/>
      <c r="N2625" s="49"/>
      <c r="O2625" s="49"/>
      <c r="P2625" s="49"/>
      <c r="Q2625" s="49"/>
    </row>
    <row r="2626" spans="1:17" s="50" customFormat="1" ht="15.75" customHeight="1">
      <c r="A2626" s="59" t="s">
        <v>8876</v>
      </c>
      <c r="B2626" s="52" t="s">
        <v>4838</v>
      </c>
      <c r="C2626" s="63" t="s">
        <v>9613</v>
      </c>
      <c r="D2626" s="88">
        <v>475.61774193548382</v>
      </c>
      <c r="E2626" s="105">
        <f t="shared" si="59"/>
        <v>161.7100322580645</v>
      </c>
      <c r="F2626" s="52" t="s">
        <v>13</v>
      </c>
      <c r="G2626" s="52" t="s">
        <v>4585</v>
      </c>
      <c r="H2626" s="59" t="s">
        <v>8876</v>
      </c>
      <c r="I2626" s="49"/>
      <c r="J2626" s="49"/>
      <c r="K2626" s="49"/>
      <c r="L2626" s="49"/>
      <c r="M2626" s="49"/>
      <c r="N2626" s="49"/>
      <c r="O2626" s="49"/>
      <c r="P2626" s="49"/>
      <c r="Q2626" s="49"/>
    </row>
    <row r="2627" spans="1:17" s="50" customFormat="1" ht="15.75" customHeight="1">
      <c r="A2627" s="59" t="s">
        <v>8877</v>
      </c>
      <c r="B2627" s="52" t="s">
        <v>4838</v>
      </c>
      <c r="C2627" s="63" t="s">
        <v>9614</v>
      </c>
      <c r="D2627" s="88">
        <v>1079.3677419354835</v>
      </c>
      <c r="E2627" s="105">
        <f t="shared" si="59"/>
        <v>366.98503225806445</v>
      </c>
      <c r="F2627" s="52" t="s">
        <v>13</v>
      </c>
      <c r="G2627" s="52" t="s">
        <v>4585</v>
      </c>
      <c r="H2627" s="59" t="s">
        <v>8877</v>
      </c>
      <c r="I2627" s="49"/>
      <c r="J2627" s="49"/>
      <c r="K2627" s="49"/>
      <c r="L2627" s="49"/>
      <c r="M2627" s="49"/>
      <c r="N2627" s="49"/>
      <c r="O2627" s="49"/>
      <c r="P2627" s="49"/>
      <c r="Q2627" s="49"/>
    </row>
    <row r="2628" spans="1:17" s="50" customFormat="1" ht="15.75" customHeight="1">
      <c r="A2628" s="59" t="s">
        <v>8878</v>
      </c>
      <c r="B2628" s="52" t="s">
        <v>4838</v>
      </c>
      <c r="C2628" s="63" t="s">
        <v>9615</v>
      </c>
      <c r="D2628" s="88">
        <v>1079.3677419354835</v>
      </c>
      <c r="E2628" s="105">
        <f t="shared" si="59"/>
        <v>366.98503225806445</v>
      </c>
      <c r="F2628" s="52" t="s">
        <v>13</v>
      </c>
      <c r="G2628" s="52" t="s">
        <v>4585</v>
      </c>
      <c r="H2628" s="59" t="s">
        <v>8878</v>
      </c>
      <c r="I2628" s="49"/>
      <c r="J2628" s="49"/>
      <c r="K2628" s="49"/>
      <c r="L2628" s="49"/>
      <c r="M2628" s="49"/>
      <c r="N2628" s="49"/>
      <c r="O2628" s="49"/>
      <c r="P2628" s="49"/>
      <c r="Q2628" s="49"/>
    </row>
    <row r="2629" spans="1:17" s="50" customFormat="1" ht="15.75" customHeight="1">
      <c r="A2629" s="59" t="s">
        <v>8879</v>
      </c>
      <c r="B2629" s="52" t="s">
        <v>4838</v>
      </c>
      <c r="C2629" s="63" t="s">
        <v>9616</v>
      </c>
      <c r="D2629" s="88">
        <v>155.76935483870969</v>
      </c>
      <c r="E2629" s="105">
        <f t="shared" si="59"/>
        <v>52.961580645161298</v>
      </c>
      <c r="F2629" s="52" t="s">
        <v>13</v>
      </c>
      <c r="G2629" s="52" t="s">
        <v>4585</v>
      </c>
      <c r="H2629" s="59" t="s">
        <v>8879</v>
      </c>
      <c r="I2629" s="49"/>
      <c r="J2629" s="49"/>
      <c r="K2629" s="49"/>
      <c r="L2629" s="49"/>
      <c r="M2629" s="49"/>
      <c r="N2629" s="49"/>
      <c r="O2629" s="49"/>
      <c r="P2629" s="49"/>
      <c r="Q2629" s="49"/>
    </row>
    <row r="2630" spans="1:17" s="50" customFormat="1" ht="15.75" customHeight="1">
      <c r="A2630" s="59" t="s">
        <v>8880</v>
      </c>
      <c r="B2630" s="52" t="s">
        <v>4838</v>
      </c>
      <c r="C2630" s="63" t="s">
        <v>9617</v>
      </c>
      <c r="D2630" s="88">
        <v>352.49354838709672</v>
      </c>
      <c r="E2630" s="105">
        <f t="shared" si="59"/>
        <v>119.8478064516129</v>
      </c>
      <c r="F2630" s="52" t="s">
        <v>13</v>
      </c>
      <c r="G2630" s="52" t="s">
        <v>4585</v>
      </c>
      <c r="H2630" s="59" t="s">
        <v>8880</v>
      </c>
      <c r="I2630" s="49"/>
      <c r="J2630" s="49"/>
      <c r="K2630" s="49"/>
      <c r="L2630" s="49"/>
      <c r="M2630" s="49"/>
      <c r="N2630" s="49"/>
      <c r="O2630" s="49"/>
      <c r="P2630" s="49"/>
      <c r="Q2630" s="49"/>
    </row>
    <row r="2631" spans="1:17" s="50" customFormat="1" ht="15.75" customHeight="1">
      <c r="A2631" s="59" t="s">
        <v>8881</v>
      </c>
      <c r="B2631" s="52" t="s">
        <v>4838</v>
      </c>
      <c r="C2631" s="63" t="s">
        <v>9618</v>
      </c>
      <c r="D2631" s="88">
        <v>659.24677419354839</v>
      </c>
      <c r="E2631" s="105">
        <f t="shared" si="59"/>
        <v>224.14390322580647</v>
      </c>
      <c r="F2631" s="52" t="s">
        <v>13</v>
      </c>
      <c r="G2631" s="52" t="s">
        <v>4585</v>
      </c>
      <c r="H2631" s="59" t="s">
        <v>8881</v>
      </c>
      <c r="I2631" s="49"/>
      <c r="J2631" s="49"/>
      <c r="K2631" s="49"/>
      <c r="L2631" s="49"/>
      <c r="M2631" s="49"/>
      <c r="N2631" s="49"/>
      <c r="O2631" s="49"/>
      <c r="P2631" s="49"/>
      <c r="Q2631" s="49"/>
    </row>
    <row r="2632" spans="1:17" s="50" customFormat="1" ht="15.75" customHeight="1">
      <c r="A2632" s="59" t="s">
        <v>8882</v>
      </c>
      <c r="B2632" s="52" t="s">
        <v>4838</v>
      </c>
      <c r="C2632" s="63" t="s">
        <v>9619</v>
      </c>
      <c r="D2632" s="88">
        <v>1491.1419354838708</v>
      </c>
      <c r="E2632" s="105">
        <f t="shared" si="59"/>
        <v>506.98825806451612</v>
      </c>
      <c r="F2632" s="52" t="s">
        <v>13</v>
      </c>
      <c r="G2632" s="52" t="s">
        <v>4585</v>
      </c>
      <c r="H2632" s="59" t="s">
        <v>8882</v>
      </c>
      <c r="I2632" s="49"/>
      <c r="J2632" s="49"/>
      <c r="K2632" s="49"/>
      <c r="L2632" s="49"/>
      <c r="M2632" s="49"/>
      <c r="N2632" s="49"/>
      <c r="O2632" s="49"/>
      <c r="P2632" s="49"/>
      <c r="Q2632" s="49"/>
    </row>
    <row r="2633" spans="1:17" s="50" customFormat="1" ht="15.75" customHeight="1">
      <c r="A2633" s="59" t="s">
        <v>8883</v>
      </c>
      <c r="B2633" s="52" t="s">
        <v>4838</v>
      </c>
      <c r="C2633" s="63" t="s">
        <v>9620</v>
      </c>
      <c r="D2633" s="88">
        <v>333.83387096774192</v>
      </c>
      <c r="E2633" s="105">
        <f t="shared" si="59"/>
        <v>113.50351612903226</v>
      </c>
      <c r="F2633" s="52" t="s">
        <v>13</v>
      </c>
      <c r="G2633" s="52" t="s">
        <v>4585</v>
      </c>
      <c r="H2633" s="59" t="s">
        <v>8883</v>
      </c>
      <c r="I2633" s="49"/>
      <c r="J2633" s="49"/>
      <c r="K2633" s="49"/>
      <c r="L2633" s="49"/>
      <c r="M2633" s="49"/>
      <c r="N2633" s="49"/>
      <c r="O2633" s="49"/>
      <c r="P2633" s="49"/>
      <c r="Q2633" s="49"/>
    </row>
    <row r="2634" spans="1:17" s="50" customFormat="1" ht="15.75" customHeight="1">
      <c r="A2634" s="59" t="s">
        <v>8884</v>
      </c>
      <c r="B2634" s="52" t="s">
        <v>4838</v>
      </c>
      <c r="C2634" s="63" t="s">
        <v>9621</v>
      </c>
      <c r="D2634" s="88">
        <v>617.51290322580644</v>
      </c>
      <c r="E2634" s="105">
        <f t="shared" si="59"/>
        <v>209.95438709677421</v>
      </c>
      <c r="F2634" s="52" t="s">
        <v>13</v>
      </c>
      <c r="G2634" s="52" t="s">
        <v>4585</v>
      </c>
      <c r="H2634" s="59" t="s">
        <v>8884</v>
      </c>
      <c r="I2634" s="49"/>
      <c r="J2634" s="49"/>
      <c r="K2634" s="49"/>
      <c r="L2634" s="49"/>
      <c r="M2634" s="49"/>
      <c r="N2634" s="49"/>
      <c r="O2634" s="49"/>
      <c r="P2634" s="49"/>
      <c r="Q2634" s="49"/>
    </row>
    <row r="2635" spans="1:17" s="50" customFormat="1" ht="15.75" customHeight="1">
      <c r="A2635" s="59" t="s">
        <v>8885</v>
      </c>
      <c r="B2635" s="52" t="s">
        <v>4838</v>
      </c>
      <c r="C2635" s="63" t="s">
        <v>9622</v>
      </c>
      <c r="D2635" s="88">
        <v>252.33225806451608</v>
      </c>
      <c r="E2635" s="105">
        <f t="shared" si="59"/>
        <v>85.79296774193547</v>
      </c>
      <c r="F2635" s="52" t="s">
        <v>13</v>
      </c>
      <c r="G2635" s="52" t="s">
        <v>4585</v>
      </c>
      <c r="H2635" s="59" t="s">
        <v>8885</v>
      </c>
      <c r="I2635" s="49"/>
      <c r="J2635" s="49"/>
      <c r="K2635" s="49"/>
      <c r="L2635" s="49"/>
      <c r="M2635" s="49"/>
      <c r="N2635" s="49"/>
      <c r="O2635" s="49"/>
      <c r="P2635" s="49"/>
      <c r="Q2635" s="49"/>
    </row>
    <row r="2636" spans="1:17" s="50" customFormat="1" ht="15.75" customHeight="1">
      <c r="A2636" s="59" t="s">
        <v>8886</v>
      </c>
      <c r="B2636" s="52" t="s">
        <v>4838</v>
      </c>
      <c r="C2636" s="63" t="s">
        <v>9623</v>
      </c>
      <c r="D2636" s="88">
        <v>778.88387096774193</v>
      </c>
      <c r="E2636" s="105">
        <f t="shared" si="59"/>
        <v>264.82051612903228</v>
      </c>
      <c r="F2636" s="52" t="s">
        <v>13</v>
      </c>
      <c r="G2636" s="52" t="s">
        <v>4585</v>
      </c>
      <c r="H2636" s="59" t="s">
        <v>8886</v>
      </c>
      <c r="I2636" s="49"/>
      <c r="J2636" s="49"/>
      <c r="K2636" s="49"/>
      <c r="L2636" s="49"/>
      <c r="M2636" s="49"/>
      <c r="N2636" s="49"/>
      <c r="O2636" s="49"/>
      <c r="P2636" s="49"/>
      <c r="Q2636" s="49"/>
    </row>
    <row r="2637" spans="1:17" s="50" customFormat="1" ht="15.75" customHeight="1">
      <c r="A2637" s="59" t="s">
        <v>8887</v>
      </c>
      <c r="B2637" s="52" t="s">
        <v>4838</v>
      </c>
      <c r="C2637" s="63" t="s">
        <v>9624</v>
      </c>
      <c r="D2637" s="88">
        <v>2868.3596774193547</v>
      </c>
      <c r="E2637" s="105">
        <f t="shared" si="59"/>
        <v>975.24229032258063</v>
      </c>
      <c r="F2637" s="52" t="s">
        <v>13</v>
      </c>
      <c r="G2637" s="52" t="s">
        <v>4585</v>
      </c>
      <c r="H2637" s="59" t="s">
        <v>8887</v>
      </c>
      <c r="I2637" s="49"/>
      <c r="J2637" s="49"/>
      <c r="K2637" s="49"/>
      <c r="L2637" s="49"/>
      <c r="M2637" s="49"/>
      <c r="N2637" s="49"/>
      <c r="O2637" s="49"/>
      <c r="P2637" s="49"/>
      <c r="Q2637" s="49"/>
    </row>
    <row r="2638" spans="1:17" s="50" customFormat="1" ht="15.75" customHeight="1">
      <c r="A2638" s="59" t="s">
        <v>8888</v>
      </c>
      <c r="B2638" s="52" t="s">
        <v>4838</v>
      </c>
      <c r="C2638" s="63" t="s">
        <v>9625</v>
      </c>
      <c r="D2638" s="88">
        <v>778.88387096774193</v>
      </c>
      <c r="E2638" s="105">
        <f t="shared" si="59"/>
        <v>264.82051612903228</v>
      </c>
      <c r="F2638" s="52" t="s">
        <v>13</v>
      </c>
      <c r="G2638" s="52" t="s">
        <v>4585</v>
      </c>
      <c r="H2638" s="59" t="s">
        <v>8888</v>
      </c>
      <c r="I2638" s="49"/>
      <c r="J2638" s="49"/>
      <c r="K2638" s="49"/>
      <c r="L2638" s="49"/>
      <c r="M2638" s="49"/>
      <c r="N2638" s="49"/>
      <c r="O2638" s="49"/>
      <c r="P2638" s="49"/>
      <c r="Q2638" s="49"/>
    </row>
    <row r="2639" spans="1:17" s="50" customFormat="1" ht="15.75" customHeight="1">
      <c r="A2639" s="59" t="s">
        <v>8889</v>
      </c>
      <c r="B2639" s="52" t="s">
        <v>4838</v>
      </c>
      <c r="C2639" s="63" t="s">
        <v>9626</v>
      </c>
      <c r="D2639" s="88">
        <v>778.88387096774193</v>
      </c>
      <c r="E2639" s="105">
        <f t="shared" si="59"/>
        <v>264.82051612903228</v>
      </c>
      <c r="F2639" s="52" t="s">
        <v>13</v>
      </c>
      <c r="G2639" s="52" t="s">
        <v>4585</v>
      </c>
      <c r="H2639" s="59" t="s">
        <v>8889</v>
      </c>
      <c r="I2639" s="49"/>
      <c r="J2639" s="49"/>
      <c r="K2639" s="49"/>
      <c r="L2639" s="49"/>
      <c r="M2639" s="49"/>
      <c r="N2639" s="49"/>
      <c r="O2639" s="49"/>
      <c r="P2639" s="49"/>
      <c r="Q2639" s="49"/>
    </row>
    <row r="2640" spans="1:17" s="50" customFormat="1" ht="15.75" customHeight="1">
      <c r="A2640" s="59" t="s">
        <v>8890</v>
      </c>
      <c r="B2640" s="52" t="s">
        <v>4838</v>
      </c>
      <c r="C2640" s="63" t="s">
        <v>9627</v>
      </c>
      <c r="D2640" s="88">
        <v>778.88387096774193</v>
      </c>
      <c r="E2640" s="105">
        <f t="shared" si="59"/>
        <v>264.82051612903228</v>
      </c>
      <c r="F2640" s="52" t="s">
        <v>13</v>
      </c>
      <c r="G2640" s="52" t="s">
        <v>4585</v>
      </c>
      <c r="H2640" s="59" t="s">
        <v>8890</v>
      </c>
      <c r="I2640" s="49"/>
      <c r="J2640" s="49"/>
      <c r="K2640" s="49"/>
      <c r="L2640" s="49"/>
      <c r="M2640" s="49"/>
      <c r="N2640" s="49"/>
      <c r="O2640" s="49"/>
      <c r="P2640" s="49"/>
      <c r="Q2640" s="49"/>
    </row>
    <row r="2641" spans="1:17" s="50" customFormat="1" ht="15.75" customHeight="1">
      <c r="A2641" s="59" t="s">
        <v>8891</v>
      </c>
      <c r="B2641" s="52" t="s">
        <v>4838</v>
      </c>
      <c r="C2641" s="63" t="s">
        <v>9628</v>
      </c>
      <c r="D2641" s="88">
        <v>445.12419354838704</v>
      </c>
      <c r="E2641" s="105">
        <f t="shared" si="59"/>
        <v>151.34222580645161</v>
      </c>
      <c r="F2641" s="52" t="s">
        <v>13</v>
      </c>
      <c r="G2641" s="52" t="s">
        <v>4585</v>
      </c>
      <c r="H2641" s="59" t="s">
        <v>8891</v>
      </c>
      <c r="I2641" s="49"/>
      <c r="J2641" s="49"/>
      <c r="K2641" s="49"/>
      <c r="L2641" s="49"/>
      <c r="M2641" s="49"/>
      <c r="N2641" s="49"/>
      <c r="O2641" s="49"/>
      <c r="P2641" s="49"/>
      <c r="Q2641" s="49"/>
    </row>
    <row r="2642" spans="1:17" s="50" customFormat="1" ht="15.75" customHeight="1">
      <c r="A2642" s="59" t="s">
        <v>8892</v>
      </c>
      <c r="B2642" s="52" t="s">
        <v>4838</v>
      </c>
      <c r="C2642" s="63" t="s">
        <v>9629</v>
      </c>
      <c r="D2642" s="88">
        <v>931.90806451612912</v>
      </c>
      <c r="E2642" s="105">
        <f t="shared" si="59"/>
        <v>316.84874193548393</v>
      </c>
      <c r="F2642" s="52" t="s">
        <v>13</v>
      </c>
      <c r="G2642" s="52" t="s">
        <v>4585</v>
      </c>
      <c r="H2642" s="59" t="s">
        <v>8892</v>
      </c>
      <c r="I2642" s="49"/>
      <c r="J2642" s="49"/>
      <c r="K2642" s="49"/>
      <c r="L2642" s="49"/>
      <c r="M2642" s="49"/>
      <c r="N2642" s="49"/>
      <c r="O2642" s="49"/>
      <c r="P2642" s="49"/>
      <c r="Q2642" s="49"/>
    </row>
    <row r="2643" spans="1:17" s="50" customFormat="1" ht="15.75" customHeight="1">
      <c r="A2643" s="59" t="s">
        <v>8893</v>
      </c>
      <c r="B2643" s="52" t="s">
        <v>4838</v>
      </c>
      <c r="C2643" s="63" t="s">
        <v>9630</v>
      </c>
      <c r="D2643" s="88">
        <v>756.6258064516129</v>
      </c>
      <c r="E2643" s="105">
        <f t="shared" si="59"/>
        <v>257.25277419354842</v>
      </c>
      <c r="F2643" s="52" t="s">
        <v>13</v>
      </c>
      <c r="G2643" s="52" t="s">
        <v>4585</v>
      </c>
      <c r="H2643" s="59" t="s">
        <v>8893</v>
      </c>
      <c r="I2643" s="49"/>
      <c r="J2643" s="49"/>
      <c r="K2643" s="49"/>
      <c r="L2643" s="49"/>
      <c r="M2643" s="49"/>
      <c r="N2643" s="49"/>
      <c r="O2643" s="49"/>
      <c r="P2643" s="49"/>
      <c r="Q2643" s="49"/>
    </row>
    <row r="2644" spans="1:17" s="50" customFormat="1" ht="15.75" customHeight="1">
      <c r="A2644" s="59" t="s">
        <v>8894</v>
      </c>
      <c r="B2644" s="52" t="s">
        <v>4838</v>
      </c>
      <c r="C2644" s="63" t="s">
        <v>9631</v>
      </c>
      <c r="D2644" s="88">
        <v>1535.6580645161287</v>
      </c>
      <c r="E2644" s="105">
        <f t="shared" si="59"/>
        <v>522.12374193548374</v>
      </c>
      <c r="F2644" s="52" t="s">
        <v>13</v>
      </c>
      <c r="G2644" s="52" t="s">
        <v>4585</v>
      </c>
      <c r="H2644" s="59" t="s">
        <v>8894</v>
      </c>
      <c r="I2644" s="49"/>
      <c r="J2644" s="49"/>
      <c r="K2644" s="49"/>
      <c r="L2644" s="49"/>
      <c r="M2644" s="49"/>
      <c r="N2644" s="49"/>
      <c r="O2644" s="49"/>
      <c r="P2644" s="49"/>
      <c r="Q2644" s="49"/>
    </row>
    <row r="2645" spans="1:17" s="50" customFormat="1" ht="15.75" customHeight="1">
      <c r="A2645" s="59" t="s">
        <v>8895</v>
      </c>
      <c r="B2645" s="52" t="s">
        <v>4838</v>
      </c>
      <c r="C2645" s="63" t="s">
        <v>9632</v>
      </c>
      <c r="D2645" s="88">
        <v>526.66290322580642</v>
      </c>
      <c r="E2645" s="105">
        <f t="shared" si="59"/>
        <v>179.0653870967742</v>
      </c>
      <c r="F2645" s="52" t="s">
        <v>13</v>
      </c>
      <c r="G2645" s="52" t="s">
        <v>4585</v>
      </c>
      <c r="H2645" s="59" t="s">
        <v>8895</v>
      </c>
      <c r="I2645" s="49"/>
      <c r="J2645" s="49"/>
      <c r="K2645" s="49"/>
      <c r="L2645" s="49"/>
      <c r="M2645" s="49"/>
      <c r="N2645" s="49"/>
      <c r="O2645" s="49"/>
      <c r="P2645" s="49"/>
      <c r="Q2645" s="49"/>
    </row>
    <row r="2646" spans="1:17" s="50" customFormat="1" ht="15.75" customHeight="1">
      <c r="A2646" s="59" t="s">
        <v>8896</v>
      </c>
      <c r="B2646" s="52" t="s">
        <v>4838</v>
      </c>
      <c r="C2646" s="63" t="s">
        <v>9633</v>
      </c>
      <c r="D2646" s="88">
        <v>1157.2709677419355</v>
      </c>
      <c r="E2646" s="105">
        <f t="shared" si="59"/>
        <v>393.47212903225807</v>
      </c>
      <c r="F2646" s="52" t="s">
        <v>13</v>
      </c>
      <c r="G2646" s="52" t="s">
        <v>4585</v>
      </c>
      <c r="H2646" s="59" t="s">
        <v>8896</v>
      </c>
      <c r="I2646" s="49"/>
      <c r="J2646" s="49"/>
      <c r="K2646" s="49"/>
      <c r="L2646" s="49"/>
      <c r="M2646" s="49"/>
      <c r="N2646" s="49"/>
      <c r="O2646" s="49"/>
      <c r="P2646" s="49"/>
      <c r="Q2646" s="49"/>
    </row>
    <row r="2647" spans="1:17" s="50" customFormat="1" ht="15.75" customHeight="1">
      <c r="A2647" s="59" t="s">
        <v>8897</v>
      </c>
      <c r="B2647" s="52" t="s">
        <v>4838</v>
      </c>
      <c r="C2647" s="63" t="s">
        <v>9634</v>
      </c>
      <c r="D2647" s="88">
        <v>1535.6580645161287</v>
      </c>
      <c r="E2647" s="105">
        <f t="shared" si="59"/>
        <v>522.12374193548374</v>
      </c>
      <c r="F2647" s="52" t="s">
        <v>13</v>
      </c>
      <c r="G2647" s="52" t="s">
        <v>4585</v>
      </c>
      <c r="H2647" s="59" t="s">
        <v>8897</v>
      </c>
      <c r="I2647" s="49"/>
      <c r="J2647" s="49"/>
      <c r="K2647" s="49"/>
      <c r="L2647" s="49"/>
      <c r="M2647" s="49"/>
      <c r="N2647" s="49"/>
      <c r="O2647" s="49"/>
      <c r="P2647" s="49"/>
      <c r="Q2647" s="49"/>
    </row>
    <row r="2648" spans="1:17" s="50" customFormat="1" ht="15.75" customHeight="1">
      <c r="A2648" s="59" t="s">
        <v>8898</v>
      </c>
      <c r="B2648" s="52" t="s">
        <v>4838</v>
      </c>
      <c r="C2648" s="63" t="s">
        <v>9635</v>
      </c>
      <c r="D2648" s="88">
        <v>1218.4806451612901</v>
      </c>
      <c r="E2648" s="105">
        <f t="shared" si="59"/>
        <v>414.28341935483866</v>
      </c>
      <c r="F2648" s="52" t="s">
        <v>13</v>
      </c>
      <c r="G2648" s="52" t="s">
        <v>4585</v>
      </c>
      <c r="H2648" s="59" t="s">
        <v>8898</v>
      </c>
      <c r="I2648" s="49"/>
      <c r="J2648" s="49"/>
      <c r="K2648" s="49"/>
      <c r="L2648" s="49"/>
      <c r="M2648" s="49"/>
      <c r="N2648" s="49"/>
      <c r="O2648" s="49"/>
      <c r="P2648" s="49"/>
      <c r="Q2648" s="49"/>
    </row>
    <row r="2649" spans="1:17" s="50" customFormat="1" ht="15.75" customHeight="1">
      <c r="A2649" s="59" t="s">
        <v>8899</v>
      </c>
      <c r="B2649" s="52" t="s">
        <v>4838</v>
      </c>
      <c r="C2649" s="63" t="s">
        <v>9636</v>
      </c>
      <c r="D2649" s="88">
        <v>912.43225806451608</v>
      </c>
      <c r="E2649" s="105">
        <f t="shared" si="59"/>
        <v>310.22696774193548</v>
      </c>
      <c r="F2649" s="52" t="s">
        <v>13</v>
      </c>
      <c r="G2649" s="52" t="s">
        <v>4585</v>
      </c>
      <c r="H2649" s="59" t="s">
        <v>8899</v>
      </c>
      <c r="I2649" s="49"/>
      <c r="J2649" s="49"/>
      <c r="K2649" s="49"/>
      <c r="L2649" s="49"/>
      <c r="M2649" s="49"/>
      <c r="N2649" s="49"/>
      <c r="O2649" s="49"/>
      <c r="P2649" s="49"/>
      <c r="Q2649" s="49"/>
    </row>
    <row r="2650" spans="1:17" s="50" customFormat="1" ht="15.75" customHeight="1">
      <c r="A2650" s="59" t="s">
        <v>8900</v>
      </c>
      <c r="B2650" s="52" t="s">
        <v>4838</v>
      </c>
      <c r="C2650" s="63" t="s">
        <v>9637</v>
      </c>
      <c r="D2650" s="88">
        <v>219.64999999999998</v>
      </c>
      <c r="E2650" s="105">
        <f t="shared" si="59"/>
        <v>74.680999999999997</v>
      </c>
      <c r="F2650" s="52" t="s">
        <v>13</v>
      </c>
      <c r="G2650" s="52" t="s">
        <v>4585</v>
      </c>
      <c r="H2650" s="59" t="s">
        <v>8900</v>
      </c>
      <c r="I2650" s="49"/>
      <c r="J2650" s="49"/>
      <c r="K2650" s="49"/>
      <c r="L2650" s="49"/>
      <c r="M2650" s="49"/>
      <c r="N2650" s="49"/>
      <c r="O2650" s="49"/>
      <c r="P2650" s="49"/>
      <c r="Q2650" s="49"/>
    </row>
    <row r="2651" spans="1:17" s="50" customFormat="1" ht="15.75" customHeight="1">
      <c r="A2651" s="59" t="s">
        <v>8901</v>
      </c>
      <c r="B2651" s="52" t="s">
        <v>4838</v>
      </c>
      <c r="C2651" s="63" t="s">
        <v>9638</v>
      </c>
      <c r="D2651" s="88">
        <v>219.64999999999998</v>
      </c>
      <c r="E2651" s="105">
        <f t="shared" si="59"/>
        <v>74.680999999999997</v>
      </c>
      <c r="F2651" s="52" t="s">
        <v>13</v>
      </c>
      <c r="G2651" s="52" t="s">
        <v>4585</v>
      </c>
      <c r="H2651" s="59" t="s">
        <v>8901</v>
      </c>
      <c r="I2651" s="49"/>
      <c r="J2651" s="49"/>
      <c r="K2651" s="49"/>
      <c r="L2651" s="49"/>
      <c r="M2651" s="49"/>
      <c r="N2651" s="49"/>
      <c r="O2651" s="49"/>
      <c r="P2651" s="49"/>
      <c r="Q2651" s="49"/>
    </row>
    <row r="2652" spans="1:17" s="50" customFormat="1" ht="15.75" customHeight="1">
      <c r="A2652" s="59" t="s">
        <v>8902</v>
      </c>
      <c r="B2652" s="52" t="s">
        <v>4838</v>
      </c>
      <c r="C2652" s="63" t="s">
        <v>9639</v>
      </c>
      <c r="D2652" s="88">
        <v>219.64999999999998</v>
      </c>
      <c r="E2652" s="105">
        <f t="shared" si="59"/>
        <v>74.680999999999997</v>
      </c>
      <c r="F2652" s="52" t="s">
        <v>13</v>
      </c>
      <c r="G2652" s="52" t="s">
        <v>4585</v>
      </c>
      <c r="H2652" s="59" t="s">
        <v>8902</v>
      </c>
      <c r="I2652" s="49"/>
      <c r="J2652" s="49"/>
      <c r="K2652" s="49"/>
      <c r="L2652" s="49"/>
      <c r="M2652" s="49"/>
      <c r="N2652" s="49"/>
      <c r="O2652" s="49"/>
      <c r="P2652" s="49"/>
      <c r="Q2652" s="49"/>
    </row>
    <row r="2653" spans="1:17" s="50" customFormat="1" ht="15.75" customHeight="1">
      <c r="A2653" s="59" t="s">
        <v>8903</v>
      </c>
      <c r="B2653" s="52" t="s">
        <v>4838</v>
      </c>
      <c r="C2653" s="63" t="s">
        <v>9640</v>
      </c>
      <c r="D2653" s="88">
        <v>219.64999999999998</v>
      </c>
      <c r="E2653" s="105">
        <f t="shared" si="59"/>
        <v>74.680999999999997</v>
      </c>
      <c r="F2653" s="52" t="s">
        <v>13</v>
      </c>
      <c r="G2653" s="52" t="s">
        <v>4585</v>
      </c>
      <c r="H2653" s="59" t="s">
        <v>8903</v>
      </c>
      <c r="I2653" s="49"/>
      <c r="J2653" s="49"/>
      <c r="K2653" s="49"/>
      <c r="L2653" s="49"/>
      <c r="M2653" s="49"/>
      <c r="N2653" s="49"/>
      <c r="O2653" s="49"/>
      <c r="P2653" s="49"/>
      <c r="Q2653" s="49"/>
    </row>
    <row r="2654" spans="1:17" s="50" customFormat="1" ht="15.75" customHeight="1">
      <c r="A2654" s="59" t="s">
        <v>8904</v>
      </c>
      <c r="B2654" s="52" t="s">
        <v>4838</v>
      </c>
      <c r="C2654" s="63" t="s">
        <v>9641</v>
      </c>
      <c r="D2654" s="88">
        <v>219.64999999999998</v>
      </c>
      <c r="E2654" s="105">
        <f t="shared" si="59"/>
        <v>74.680999999999997</v>
      </c>
      <c r="F2654" s="52" t="s">
        <v>13</v>
      </c>
      <c r="G2654" s="52" t="s">
        <v>4585</v>
      </c>
      <c r="H2654" s="59" t="s">
        <v>8904</v>
      </c>
      <c r="I2654" s="49"/>
      <c r="J2654" s="49"/>
      <c r="K2654" s="49"/>
      <c r="L2654" s="49"/>
      <c r="M2654" s="49"/>
      <c r="N2654" s="49"/>
      <c r="O2654" s="49"/>
      <c r="P2654" s="49"/>
      <c r="Q2654" s="49"/>
    </row>
    <row r="2655" spans="1:17" s="50" customFormat="1" ht="15.75" customHeight="1">
      <c r="A2655" s="59" t="s">
        <v>8905</v>
      </c>
      <c r="B2655" s="52" t="s">
        <v>4838</v>
      </c>
      <c r="C2655" s="63" t="s">
        <v>9642</v>
      </c>
      <c r="D2655" s="88">
        <v>219.64999999999998</v>
      </c>
      <c r="E2655" s="105">
        <f t="shared" si="59"/>
        <v>74.680999999999997</v>
      </c>
      <c r="F2655" s="52" t="s">
        <v>13</v>
      </c>
      <c r="G2655" s="52" t="s">
        <v>4585</v>
      </c>
      <c r="H2655" s="59" t="s">
        <v>8905</v>
      </c>
      <c r="I2655" s="49"/>
      <c r="J2655" s="49"/>
      <c r="K2655" s="49"/>
      <c r="L2655" s="49"/>
      <c r="M2655" s="49"/>
      <c r="N2655" s="49"/>
      <c r="O2655" s="49"/>
      <c r="P2655" s="49"/>
      <c r="Q2655" s="49"/>
    </row>
    <row r="2656" spans="1:17" s="50" customFormat="1" ht="15.75" customHeight="1">
      <c r="A2656" s="59" t="s">
        <v>8906</v>
      </c>
      <c r="B2656" s="52" t="s">
        <v>4838</v>
      </c>
      <c r="C2656" s="63" t="s">
        <v>9643</v>
      </c>
      <c r="D2656" s="88">
        <v>241.2032258064516</v>
      </c>
      <c r="E2656" s="105">
        <f t="shared" si="59"/>
        <v>82.009096774193551</v>
      </c>
      <c r="F2656" s="52" t="s">
        <v>13</v>
      </c>
      <c r="G2656" s="52" t="s">
        <v>4585</v>
      </c>
      <c r="H2656" s="59" t="s">
        <v>8906</v>
      </c>
      <c r="I2656" s="49"/>
      <c r="J2656" s="49"/>
      <c r="K2656" s="49"/>
      <c r="L2656" s="49"/>
      <c r="M2656" s="49"/>
      <c r="N2656" s="49"/>
      <c r="O2656" s="49"/>
      <c r="P2656" s="49"/>
      <c r="Q2656" s="49"/>
    </row>
    <row r="2657" spans="1:17" s="50" customFormat="1" ht="15.75" customHeight="1">
      <c r="A2657" s="59" t="s">
        <v>8907</v>
      </c>
      <c r="B2657" s="52" t="s">
        <v>4838</v>
      </c>
      <c r="C2657" s="63" t="s">
        <v>9644</v>
      </c>
      <c r="D2657" s="88">
        <v>912.43225806451608</v>
      </c>
      <c r="E2657" s="105">
        <f t="shared" si="59"/>
        <v>310.22696774193548</v>
      </c>
      <c r="F2657" s="52" t="s">
        <v>13</v>
      </c>
      <c r="G2657" s="52" t="s">
        <v>4585</v>
      </c>
      <c r="H2657" s="59" t="s">
        <v>8907</v>
      </c>
      <c r="I2657" s="49"/>
      <c r="J2657" s="49"/>
      <c r="K2657" s="49"/>
      <c r="L2657" s="49"/>
      <c r="M2657" s="49"/>
      <c r="N2657" s="49"/>
      <c r="O2657" s="49"/>
      <c r="P2657" s="49"/>
      <c r="Q2657" s="49"/>
    </row>
    <row r="2658" spans="1:17" s="50" customFormat="1" ht="15.75" customHeight="1">
      <c r="A2658" s="59" t="s">
        <v>8908</v>
      </c>
      <c r="B2658" s="52" t="s">
        <v>4838</v>
      </c>
      <c r="C2658" s="63" t="s">
        <v>9645</v>
      </c>
      <c r="D2658" s="88">
        <v>2083.7629032258064</v>
      </c>
      <c r="E2658" s="105">
        <f t="shared" si="59"/>
        <v>708.47938709677419</v>
      </c>
      <c r="F2658" s="52" t="s">
        <v>13</v>
      </c>
      <c r="G2658" s="52" t="s">
        <v>4585</v>
      </c>
      <c r="H2658" s="59" t="s">
        <v>8908</v>
      </c>
      <c r="I2658" s="49"/>
      <c r="J2658" s="49"/>
      <c r="K2658" s="49"/>
      <c r="L2658" s="49"/>
      <c r="M2658" s="49"/>
      <c r="N2658" s="49"/>
      <c r="O2658" s="49"/>
      <c r="P2658" s="49"/>
      <c r="Q2658" s="49"/>
    </row>
    <row r="2659" spans="1:17" s="50" customFormat="1" ht="15.75" customHeight="1">
      <c r="A2659" s="59" t="s">
        <v>8909</v>
      </c>
      <c r="B2659" s="52" t="s">
        <v>4838</v>
      </c>
      <c r="C2659" s="63" t="s">
        <v>9646</v>
      </c>
      <c r="D2659" s="88">
        <v>3906.1419354838708</v>
      </c>
      <c r="E2659" s="105">
        <f t="shared" si="59"/>
        <v>1328.0882580645161</v>
      </c>
      <c r="F2659" s="52" t="s">
        <v>13</v>
      </c>
      <c r="G2659" s="52" t="s">
        <v>4585</v>
      </c>
      <c r="H2659" s="59" t="s">
        <v>8909</v>
      </c>
      <c r="I2659" s="49"/>
      <c r="J2659" s="49"/>
      <c r="K2659" s="49"/>
      <c r="L2659" s="49"/>
      <c r="M2659" s="49"/>
      <c r="N2659" s="49"/>
      <c r="O2659" s="49"/>
      <c r="P2659" s="49"/>
      <c r="Q2659" s="49"/>
    </row>
    <row r="2660" spans="1:17" s="50" customFormat="1" ht="15.75" customHeight="1">
      <c r="A2660" s="59" t="s">
        <v>8910</v>
      </c>
      <c r="B2660" s="52" t="s">
        <v>4838</v>
      </c>
      <c r="C2660" s="63" t="s">
        <v>9647</v>
      </c>
      <c r="D2660" s="88">
        <v>25.745161290322581</v>
      </c>
      <c r="E2660" s="105">
        <f t="shared" si="59"/>
        <v>8.7533548387096776</v>
      </c>
      <c r="F2660" s="52" t="s">
        <v>13</v>
      </c>
      <c r="G2660" s="52" t="s">
        <v>4585</v>
      </c>
      <c r="H2660" s="59" t="s">
        <v>8910</v>
      </c>
      <c r="I2660" s="49"/>
      <c r="J2660" s="49"/>
      <c r="K2660" s="49"/>
      <c r="L2660" s="49"/>
      <c r="M2660" s="49"/>
      <c r="N2660" s="49"/>
      <c r="O2660" s="49"/>
      <c r="P2660" s="49"/>
      <c r="Q2660" s="49"/>
    </row>
    <row r="2661" spans="1:17" s="50" customFormat="1" ht="15.75" customHeight="1">
      <c r="A2661" s="59" t="s">
        <v>8911</v>
      </c>
      <c r="B2661" s="52" t="s">
        <v>4838</v>
      </c>
      <c r="C2661" s="63" t="s">
        <v>9648</v>
      </c>
      <c r="D2661" s="88">
        <v>369.8919354838709</v>
      </c>
      <c r="E2661" s="105">
        <f t="shared" si="59"/>
        <v>125.76325806451611</v>
      </c>
      <c r="F2661" s="52" t="s">
        <v>13</v>
      </c>
      <c r="G2661" s="52" t="s">
        <v>4585</v>
      </c>
      <c r="H2661" s="59" t="s">
        <v>8911</v>
      </c>
      <c r="I2661" s="49"/>
      <c r="J2661" s="49"/>
      <c r="K2661" s="49"/>
      <c r="L2661" s="49"/>
      <c r="M2661" s="49"/>
      <c r="N2661" s="49"/>
      <c r="O2661" s="49"/>
      <c r="P2661" s="49"/>
      <c r="Q2661" s="49"/>
    </row>
    <row r="2662" spans="1:17" s="50" customFormat="1" ht="15.75" customHeight="1">
      <c r="A2662" s="59" t="s">
        <v>8912</v>
      </c>
      <c r="B2662" s="52" t="s">
        <v>4838</v>
      </c>
      <c r="C2662" s="63" t="s">
        <v>9649</v>
      </c>
      <c r="D2662" s="88">
        <v>1577.3919354838706</v>
      </c>
      <c r="E2662" s="105">
        <f t="shared" si="59"/>
        <v>536.31325806451605</v>
      </c>
      <c r="F2662" s="52" t="s">
        <v>13</v>
      </c>
      <c r="G2662" s="52" t="s">
        <v>4585</v>
      </c>
      <c r="H2662" s="59" t="s">
        <v>8912</v>
      </c>
      <c r="I2662" s="49"/>
      <c r="J2662" s="49"/>
      <c r="K2662" s="49"/>
      <c r="L2662" s="49"/>
      <c r="M2662" s="49"/>
      <c r="N2662" s="49"/>
      <c r="O2662" s="49"/>
      <c r="P2662" s="49"/>
      <c r="Q2662" s="49"/>
    </row>
    <row r="2663" spans="1:17" s="50" customFormat="1" ht="15.75" customHeight="1">
      <c r="A2663" s="59" t="s">
        <v>8913</v>
      </c>
      <c r="B2663" s="52" t="s">
        <v>4838</v>
      </c>
      <c r="C2663" s="63" t="s">
        <v>9650</v>
      </c>
      <c r="D2663" s="88">
        <v>1187.8758064516128</v>
      </c>
      <c r="E2663" s="105">
        <f t="shared" si="59"/>
        <v>403.87777419354836</v>
      </c>
      <c r="F2663" s="52" t="s">
        <v>13</v>
      </c>
      <c r="G2663" s="52" t="s">
        <v>4585</v>
      </c>
      <c r="H2663" s="59" t="s">
        <v>8913</v>
      </c>
      <c r="I2663" s="49"/>
      <c r="J2663" s="49"/>
      <c r="K2663" s="49"/>
      <c r="L2663" s="49"/>
      <c r="M2663" s="49"/>
      <c r="N2663" s="49"/>
      <c r="O2663" s="49"/>
      <c r="P2663" s="49"/>
      <c r="Q2663" s="49"/>
    </row>
    <row r="2664" spans="1:17" s="50" customFormat="1" ht="15.75" customHeight="1">
      <c r="A2664" s="59" t="s">
        <v>8914</v>
      </c>
      <c r="B2664" s="52" t="s">
        <v>4838</v>
      </c>
      <c r="C2664" s="63" t="s">
        <v>9651</v>
      </c>
      <c r="D2664" s="88">
        <v>1207.3516129032257</v>
      </c>
      <c r="E2664" s="105">
        <f t="shared" si="59"/>
        <v>410.49954838709675</v>
      </c>
      <c r="F2664" s="52" t="s">
        <v>13</v>
      </c>
      <c r="G2664" s="52" t="s">
        <v>4585</v>
      </c>
      <c r="H2664" s="59" t="s">
        <v>8914</v>
      </c>
      <c r="I2664" s="49"/>
      <c r="J2664" s="49"/>
      <c r="K2664" s="49"/>
      <c r="L2664" s="49"/>
      <c r="M2664" s="49"/>
      <c r="N2664" s="49"/>
      <c r="O2664" s="49"/>
      <c r="P2664" s="49"/>
      <c r="Q2664" s="49"/>
    </row>
    <row r="2665" spans="1:17" s="50" customFormat="1" ht="15.75" customHeight="1">
      <c r="A2665" s="59" t="s">
        <v>8915</v>
      </c>
      <c r="B2665" s="52" t="s">
        <v>4838</v>
      </c>
      <c r="C2665" s="63" t="s">
        <v>9652</v>
      </c>
      <c r="D2665" s="88">
        <v>854.0048387096773</v>
      </c>
      <c r="E2665" s="105">
        <f t="shared" si="59"/>
        <v>290.36164516129031</v>
      </c>
      <c r="F2665" s="52" t="s">
        <v>13</v>
      </c>
      <c r="G2665" s="52" t="s">
        <v>4585</v>
      </c>
      <c r="H2665" s="59" t="s">
        <v>8915</v>
      </c>
      <c r="I2665" s="49"/>
      <c r="J2665" s="49"/>
      <c r="K2665" s="49"/>
      <c r="L2665" s="49"/>
      <c r="M2665" s="49"/>
      <c r="N2665" s="49"/>
      <c r="O2665" s="49"/>
      <c r="P2665" s="49"/>
      <c r="Q2665" s="49"/>
    </row>
    <row r="2666" spans="1:17" s="50" customFormat="1" ht="15.75" customHeight="1">
      <c r="A2666" s="59" t="s">
        <v>8916</v>
      </c>
      <c r="B2666" s="52" t="s">
        <v>4838</v>
      </c>
      <c r="C2666" s="63" t="s">
        <v>9653</v>
      </c>
      <c r="D2666" s="88">
        <v>831.74677419354839</v>
      </c>
      <c r="E2666" s="105">
        <f t="shared" si="59"/>
        <v>282.79390322580645</v>
      </c>
      <c r="F2666" s="52" t="s">
        <v>13</v>
      </c>
      <c r="G2666" s="52" t="s">
        <v>4585</v>
      </c>
      <c r="H2666" s="59" t="s">
        <v>8916</v>
      </c>
      <c r="I2666" s="49"/>
      <c r="J2666" s="49"/>
      <c r="K2666" s="49"/>
      <c r="L2666" s="49"/>
      <c r="M2666" s="49"/>
      <c r="N2666" s="49"/>
      <c r="O2666" s="49"/>
      <c r="P2666" s="49"/>
      <c r="Q2666" s="49"/>
    </row>
    <row r="2667" spans="1:17" s="50" customFormat="1" ht="15.75" customHeight="1">
      <c r="A2667" s="59" t="s">
        <v>8917</v>
      </c>
      <c r="B2667" s="52" t="s">
        <v>4838</v>
      </c>
      <c r="C2667" s="63" t="s">
        <v>9654</v>
      </c>
      <c r="D2667" s="88">
        <v>1343.682258064516</v>
      </c>
      <c r="E2667" s="105">
        <f t="shared" si="59"/>
        <v>456.85196774193548</v>
      </c>
      <c r="F2667" s="52" t="s">
        <v>13</v>
      </c>
      <c r="G2667" s="52" t="s">
        <v>4585</v>
      </c>
      <c r="H2667" s="59" t="s">
        <v>8917</v>
      </c>
      <c r="I2667" s="49"/>
      <c r="J2667" s="49"/>
      <c r="K2667" s="49"/>
      <c r="L2667" s="49"/>
      <c r="M2667" s="49"/>
      <c r="N2667" s="49"/>
      <c r="O2667" s="49"/>
      <c r="P2667" s="49"/>
      <c r="Q2667" s="49"/>
    </row>
    <row r="2668" spans="1:17" s="50" customFormat="1" ht="15.75" customHeight="1">
      <c r="A2668" s="59" t="s">
        <v>8918</v>
      </c>
      <c r="B2668" s="52" t="s">
        <v>4838</v>
      </c>
      <c r="C2668" s="63" t="s">
        <v>9655</v>
      </c>
      <c r="D2668" s="88">
        <v>1449.4080645161289</v>
      </c>
      <c r="E2668" s="105">
        <f t="shared" si="59"/>
        <v>492.79874193548386</v>
      </c>
      <c r="F2668" s="52" t="s">
        <v>13</v>
      </c>
      <c r="G2668" s="52" t="s">
        <v>4585</v>
      </c>
      <c r="H2668" s="59" t="s">
        <v>8918</v>
      </c>
      <c r="I2668" s="49"/>
      <c r="J2668" s="49"/>
      <c r="K2668" s="49"/>
      <c r="L2668" s="49"/>
      <c r="M2668" s="49"/>
      <c r="N2668" s="49"/>
      <c r="O2668" s="49"/>
      <c r="P2668" s="49"/>
      <c r="Q2668" s="49"/>
    </row>
    <row r="2669" spans="1:17" s="50" customFormat="1" ht="15.75" customHeight="1">
      <c r="A2669" s="59" t="s">
        <v>8919</v>
      </c>
      <c r="B2669" s="52" t="s">
        <v>4838</v>
      </c>
      <c r="C2669" s="63" t="s">
        <v>9656</v>
      </c>
      <c r="D2669" s="88">
        <v>180.69838709677418</v>
      </c>
      <c r="E2669" s="105">
        <f t="shared" ref="E2669:E2732" si="60">SUM(D2669*0.34)</f>
        <v>61.437451612903224</v>
      </c>
      <c r="F2669" s="52" t="s">
        <v>13</v>
      </c>
      <c r="G2669" s="52" t="s">
        <v>4585</v>
      </c>
      <c r="H2669" s="59" t="s">
        <v>8919</v>
      </c>
      <c r="I2669" s="49"/>
      <c r="J2669" s="49"/>
      <c r="K2669" s="49"/>
      <c r="L2669" s="49"/>
      <c r="M2669" s="49"/>
      <c r="N2669" s="49"/>
      <c r="O2669" s="49"/>
      <c r="P2669" s="49"/>
      <c r="Q2669" s="49"/>
    </row>
    <row r="2670" spans="1:17" s="50" customFormat="1" ht="15.75" customHeight="1">
      <c r="A2670" s="59" t="s">
        <v>8920</v>
      </c>
      <c r="B2670" s="52" t="s">
        <v>4838</v>
      </c>
      <c r="C2670" s="63" t="s">
        <v>9657</v>
      </c>
      <c r="D2670" s="88">
        <v>1051.5451612903223</v>
      </c>
      <c r="E2670" s="105">
        <f t="shared" si="60"/>
        <v>357.52535483870963</v>
      </c>
      <c r="F2670" s="52" t="s">
        <v>13</v>
      </c>
      <c r="G2670" s="52" t="s">
        <v>4585</v>
      </c>
      <c r="H2670" s="59" t="s">
        <v>8920</v>
      </c>
      <c r="I2670" s="49"/>
      <c r="J2670" s="49"/>
      <c r="K2670" s="49"/>
      <c r="L2670" s="49"/>
      <c r="M2670" s="49"/>
      <c r="N2670" s="49"/>
      <c r="O2670" s="49"/>
      <c r="P2670" s="49"/>
      <c r="Q2670" s="49"/>
    </row>
    <row r="2671" spans="1:17" s="50" customFormat="1" ht="15.75" customHeight="1">
      <c r="A2671" s="59" t="s">
        <v>8921</v>
      </c>
      <c r="B2671" s="52" t="s">
        <v>4838</v>
      </c>
      <c r="C2671" s="63" t="s">
        <v>9658</v>
      </c>
      <c r="D2671" s="88">
        <v>595.25483870967741</v>
      </c>
      <c r="E2671" s="105">
        <f t="shared" si="60"/>
        <v>202.38664516129035</v>
      </c>
      <c r="F2671" s="52" t="s">
        <v>13</v>
      </c>
      <c r="G2671" s="52" t="s">
        <v>4585</v>
      </c>
      <c r="H2671" s="59" t="s">
        <v>8921</v>
      </c>
      <c r="I2671" s="49"/>
      <c r="J2671" s="49"/>
      <c r="K2671" s="49"/>
      <c r="L2671" s="49"/>
      <c r="M2671" s="49"/>
      <c r="N2671" s="49"/>
      <c r="O2671" s="49"/>
      <c r="P2671" s="49"/>
      <c r="Q2671" s="49"/>
    </row>
    <row r="2672" spans="1:17" s="50" customFormat="1" ht="15.75" customHeight="1">
      <c r="A2672" s="59" t="s">
        <v>8922</v>
      </c>
      <c r="B2672" s="52" t="s">
        <v>4838</v>
      </c>
      <c r="C2672" s="63" t="s">
        <v>9659</v>
      </c>
      <c r="D2672" s="88">
        <v>1009.8112903225805</v>
      </c>
      <c r="E2672" s="105">
        <f t="shared" si="60"/>
        <v>343.33583870967738</v>
      </c>
      <c r="F2672" s="52" t="s">
        <v>13</v>
      </c>
      <c r="G2672" s="52" t="s">
        <v>4585</v>
      </c>
      <c r="H2672" s="59" t="s">
        <v>8922</v>
      </c>
      <c r="I2672" s="49"/>
      <c r="J2672" s="49"/>
      <c r="K2672" s="49"/>
      <c r="L2672" s="49"/>
      <c r="M2672" s="49"/>
      <c r="N2672" s="49"/>
      <c r="O2672" s="49"/>
      <c r="P2672" s="49"/>
      <c r="Q2672" s="49"/>
    </row>
    <row r="2673" spans="1:17" s="50" customFormat="1" ht="15.75" customHeight="1">
      <c r="A2673" s="59" t="s">
        <v>8923</v>
      </c>
      <c r="B2673" s="52" t="s">
        <v>4838</v>
      </c>
      <c r="C2673" s="63" t="s">
        <v>9660</v>
      </c>
      <c r="D2673" s="88">
        <v>931.90806451612912</v>
      </c>
      <c r="E2673" s="105">
        <f t="shared" si="60"/>
        <v>316.84874193548393</v>
      </c>
      <c r="F2673" s="52" t="s">
        <v>13</v>
      </c>
      <c r="G2673" s="52" t="s">
        <v>4585</v>
      </c>
      <c r="H2673" s="59" t="s">
        <v>8923</v>
      </c>
      <c r="I2673" s="49"/>
      <c r="J2673" s="49"/>
      <c r="K2673" s="49"/>
      <c r="L2673" s="49"/>
      <c r="M2673" s="49"/>
      <c r="N2673" s="49"/>
      <c r="O2673" s="49"/>
      <c r="P2673" s="49"/>
      <c r="Q2673" s="49"/>
    </row>
    <row r="2674" spans="1:17" s="50" customFormat="1" ht="15.75" customHeight="1">
      <c r="A2674" s="59" t="s">
        <v>8924</v>
      </c>
      <c r="B2674" s="52" t="s">
        <v>4838</v>
      </c>
      <c r="C2674" s="63" t="s">
        <v>9661</v>
      </c>
      <c r="D2674" s="88">
        <v>239.12580645161287</v>
      </c>
      <c r="E2674" s="105">
        <f t="shared" si="60"/>
        <v>81.302774193548387</v>
      </c>
      <c r="F2674" s="52" t="s">
        <v>13</v>
      </c>
      <c r="G2674" s="52" t="s">
        <v>4585</v>
      </c>
      <c r="H2674" s="59" t="s">
        <v>8924</v>
      </c>
      <c r="I2674" s="49"/>
      <c r="J2674" s="49"/>
      <c r="K2674" s="49"/>
      <c r="L2674" s="49"/>
      <c r="M2674" s="49"/>
      <c r="N2674" s="49"/>
      <c r="O2674" s="49"/>
      <c r="P2674" s="49"/>
      <c r="Q2674" s="49"/>
    </row>
    <row r="2675" spans="1:17" s="50" customFormat="1" ht="15.75" customHeight="1">
      <c r="A2675" s="59" t="s">
        <v>8925</v>
      </c>
      <c r="B2675" s="52" t="s">
        <v>4838</v>
      </c>
      <c r="C2675" s="63" t="s">
        <v>9662</v>
      </c>
      <c r="D2675" s="88">
        <v>219.64999999999998</v>
      </c>
      <c r="E2675" s="105">
        <f t="shared" si="60"/>
        <v>74.680999999999997</v>
      </c>
      <c r="F2675" s="52" t="s">
        <v>13</v>
      </c>
      <c r="G2675" s="52" t="s">
        <v>4585</v>
      </c>
      <c r="H2675" s="59" t="s">
        <v>8925</v>
      </c>
      <c r="I2675" s="49"/>
      <c r="J2675" s="49"/>
      <c r="K2675" s="49"/>
      <c r="L2675" s="49"/>
      <c r="M2675" s="49"/>
      <c r="N2675" s="49"/>
      <c r="O2675" s="49"/>
      <c r="P2675" s="49"/>
      <c r="Q2675" s="49"/>
    </row>
    <row r="2676" spans="1:17" s="50" customFormat="1" ht="15.75" customHeight="1">
      <c r="A2676" s="59" t="s">
        <v>8926</v>
      </c>
      <c r="B2676" s="52" t="s">
        <v>4838</v>
      </c>
      <c r="C2676" s="63" t="s">
        <v>9663</v>
      </c>
      <c r="D2676" s="88">
        <v>623.07741935483875</v>
      </c>
      <c r="E2676" s="105">
        <f t="shared" si="60"/>
        <v>211.84632258064519</v>
      </c>
      <c r="F2676" s="52" t="s">
        <v>13</v>
      </c>
      <c r="G2676" s="52" t="s">
        <v>4585</v>
      </c>
      <c r="H2676" s="59" t="s">
        <v>8926</v>
      </c>
      <c r="I2676" s="49"/>
      <c r="J2676" s="49"/>
      <c r="K2676" s="49"/>
      <c r="L2676" s="49"/>
      <c r="M2676" s="49"/>
      <c r="N2676" s="49"/>
      <c r="O2676" s="49"/>
      <c r="P2676" s="49"/>
      <c r="Q2676" s="49"/>
    </row>
    <row r="2677" spans="1:17" s="50" customFormat="1" ht="15.75" customHeight="1">
      <c r="A2677" s="59" t="s">
        <v>8927</v>
      </c>
      <c r="B2677" s="52" t="s">
        <v>4838</v>
      </c>
      <c r="C2677" s="63" t="s">
        <v>9664</v>
      </c>
      <c r="D2677" s="88">
        <v>623.07741935483875</v>
      </c>
      <c r="E2677" s="105">
        <f t="shared" si="60"/>
        <v>211.84632258064519</v>
      </c>
      <c r="F2677" s="52" t="s">
        <v>13</v>
      </c>
      <c r="G2677" s="52" t="s">
        <v>4585</v>
      </c>
      <c r="H2677" s="59" t="s">
        <v>8927</v>
      </c>
      <c r="I2677" s="49"/>
      <c r="J2677" s="49"/>
      <c r="K2677" s="49"/>
      <c r="L2677" s="49"/>
      <c r="M2677" s="49"/>
      <c r="N2677" s="49"/>
      <c r="O2677" s="49"/>
      <c r="P2677" s="49"/>
      <c r="Q2677" s="49"/>
    </row>
    <row r="2678" spans="1:17" s="50" customFormat="1" ht="15.75" customHeight="1">
      <c r="A2678" s="59" t="s">
        <v>8928</v>
      </c>
      <c r="B2678" s="52" t="s">
        <v>4838</v>
      </c>
      <c r="C2678" s="63" t="s">
        <v>9665</v>
      </c>
      <c r="D2678" s="88">
        <v>144.52903225806449</v>
      </c>
      <c r="E2678" s="105">
        <f t="shared" si="60"/>
        <v>49.139870967741928</v>
      </c>
      <c r="F2678" s="52" t="s">
        <v>13</v>
      </c>
      <c r="G2678" s="52" t="s">
        <v>4585</v>
      </c>
      <c r="H2678" s="59" t="s">
        <v>8928</v>
      </c>
      <c r="I2678" s="49"/>
      <c r="J2678" s="49"/>
      <c r="K2678" s="49"/>
      <c r="L2678" s="49"/>
      <c r="M2678" s="49"/>
      <c r="N2678" s="49"/>
      <c r="O2678" s="49"/>
      <c r="P2678" s="49"/>
      <c r="Q2678" s="49"/>
    </row>
    <row r="2679" spans="1:17" s="50" customFormat="1" ht="15.75" customHeight="1">
      <c r="A2679" s="59" t="s">
        <v>8929</v>
      </c>
      <c r="B2679" s="52" t="s">
        <v>4838</v>
      </c>
      <c r="C2679" s="63" t="s">
        <v>9666</v>
      </c>
      <c r="D2679" s="88">
        <v>998.68225806451596</v>
      </c>
      <c r="E2679" s="105">
        <f t="shared" si="60"/>
        <v>339.55196774193547</v>
      </c>
      <c r="F2679" s="52" t="s">
        <v>13</v>
      </c>
      <c r="G2679" s="52" t="s">
        <v>4585</v>
      </c>
      <c r="H2679" s="59" t="s">
        <v>8929</v>
      </c>
      <c r="I2679" s="49"/>
      <c r="J2679" s="49"/>
      <c r="K2679" s="49"/>
      <c r="L2679" s="49"/>
      <c r="M2679" s="49"/>
      <c r="N2679" s="49"/>
      <c r="O2679" s="49"/>
      <c r="P2679" s="49"/>
      <c r="Q2679" s="49"/>
    </row>
    <row r="2680" spans="1:17" s="50" customFormat="1" ht="15.75" customHeight="1">
      <c r="A2680" s="59" t="s">
        <v>8930</v>
      </c>
      <c r="B2680" s="52" t="s">
        <v>4838</v>
      </c>
      <c r="C2680" s="63" t="s">
        <v>9667</v>
      </c>
      <c r="D2680" s="88">
        <v>375.45645161290315</v>
      </c>
      <c r="E2680" s="105">
        <f t="shared" si="60"/>
        <v>127.65519354838707</v>
      </c>
      <c r="F2680" s="52" t="s">
        <v>13</v>
      </c>
      <c r="G2680" s="52" t="s">
        <v>4585</v>
      </c>
      <c r="H2680" s="59" t="s">
        <v>8930</v>
      </c>
      <c r="I2680" s="49"/>
      <c r="J2680" s="49"/>
      <c r="K2680" s="49"/>
      <c r="L2680" s="49"/>
      <c r="M2680" s="49"/>
      <c r="N2680" s="49"/>
      <c r="O2680" s="49"/>
      <c r="P2680" s="49"/>
      <c r="Q2680" s="49"/>
    </row>
    <row r="2681" spans="1:17" s="50" customFormat="1" ht="15.75" customHeight="1">
      <c r="A2681" s="59" t="s">
        <v>8931</v>
      </c>
      <c r="B2681" s="52" t="s">
        <v>4838</v>
      </c>
      <c r="C2681" s="63" t="s">
        <v>9668</v>
      </c>
      <c r="D2681" s="88">
        <v>1374.2870967741933</v>
      </c>
      <c r="E2681" s="105">
        <f t="shared" si="60"/>
        <v>467.25761290322578</v>
      </c>
      <c r="F2681" s="52" t="s">
        <v>13</v>
      </c>
      <c r="G2681" s="52" t="s">
        <v>4585</v>
      </c>
      <c r="H2681" s="59" t="s">
        <v>8931</v>
      </c>
      <c r="I2681" s="49"/>
      <c r="J2681" s="49"/>
      <c r="K2681" s="49"/>
      <c r="L2681" s="49"/>
      <c r="M2681" s="49"/>
      <c r="N2681" s="49"/>
      <c r="O2681" s="49"/>
      <c r="P2681" s="49"/>
      <c r="Q2681" s="49"/>
    </row>
    <row r="2682" spans="1:17" s="50" customFormat="1" ht="15.75" customHeight="1">
      <c r="A2682" s="59" t="s">
        <v>8932</v>
      </c>
      <c r="B2682" s="52" t="s">
        <v>4838</v>
      </c>
      <c r="C2682" s="63" t="s">
        <v>9669</v>
      </c>
      <c r="D2682" s="88">
        <v>1157.2709677419355</v>
      </c>
      <c r="E2682" s="105">
        <f t="shared" si="60"/>
        <v>393.47212903225807</v>
      </c>
      <c r="F2682" s="52" t="s">
        <v>13</v>
      </c>
      <c r="G2682" s="52" t="s">
        <v>4585</v>
      </c>
      <c r="H2682" s="59" t="s">
        <v>8932</v>
      </c>
      <c r="I2682" s="49"/>
      <c r="J2682" s="49"/>
      <c r="K2682" s="49"/>
      <c r="L2682" s="49"/>
      <c r="M2682" s="49"/>
      <c r="N2682" s="49"/>
      <c r="O2682" s="49"/>
      <c r="P2682" s="49"/>
      <c r="Q2682" s="49"/>
    </row>
    <row r="2683" spans="1:17" s="50" customFormat="1" ht="15.75" customHeight="1">
      <c r="A2683" s="59" t="s">
        <v>8933</v>
      </c>
      <c r="B2683" s="52" t="s">
        <v>4838</v>
      </c>
      <c r="C2683" s="63" t="s">
        <v>9670</v>
      </c>
      <c r="D2683" s="88">
        <v>556.30322580645168</v>
      </c>
      <c r="E2683" s="105">
        <f t="shared" si="60"/>
        <v>189.14309677419359</v>
      </c>
      <c r="F2683" s="52" t="s">
        <v>13</v>
      </c>
      <c r="G2683" s="52" t="s">
        <v>4585</v>
      </c>
      <c r="H2683" s="59" t="s">
        <v>8933</v>
      </c>
      <c r="I2683" s="49"/>
      <c r="J2683" s="49"/>
      <c r="K2683" s="49"/>
      <c r="L2683" s="49"/>
      <c r="M2683" s="49"/>
      <c r="N2683" s="49"/>
      <c r="O2683" s="49"/>
      <c r="P2683" s="49"/>
      <c r="Q2683" s="49"/>
    </row>
    <row r="2684" spans="1:17" s="50" customFormat="1" ht="15.75" customHeight="1">
      <c r="A2684" s="59" t="s">
        <v>8934</v>
      </c>
      <c r="B2684" s="52" t="s">
        <v>4838</v>
      </c>
      <c r="C2684" s="63" t="s">
        <v>9671</v>
      </c>
      <c r="D2684" s="88">
        <v>1786.0612903225806</v>
      </c>
      <c r="E2684" s="105">
        <f t="shared" si="60"/>
        <v>607.2608387096775</v>
      </c>
      <c r="F2684" s="52" t="s">
        <v>13</v>
      </c>
      <c r="G2684" s="52" t="s">
        <v>4585</v>
      </c>
      <c r="H2684" s="59" t="s">
        <v>8934</v>
      </c>
      <c r="I2684" s="49"/>
      <c r="J2684" s="49"/>
      <c r="K2684" s="49"/>
      <c r="L2684" s="49"/>
      <c r="M2684" s="49"/>
      <c r="N2684" s="49"/>
      <c r="O2684" s="49"/>
      <c r="P2684" s="49"/>
      <c r="Q2684" s="49"/>
    </row>
    <row r="2685" spans="1:17" s="50" customFormat="1" ht="15.75" customHeight="1">
      <c r="A2685" s="59" t="s">
        <v>8935</v>
      </c>
      <c r="B2685" s="52" t="s">
        <v>4838</v>
      </c>
      <c r="C2685" s="63" t="s">
        <v>9672</v>
      </c>
      <c r="D2685" s="88">
        <v>1121.1016129032255</v>
      </c>
      <c r="E2685" s="105">
        <f t="shared" si="60"/>
        <v>381.17454838709671</v>
      </c>
      <c r="F2685" s="52" t="s">
        <v>13</v>
      </c>
      <c r="G2685" s="52" t="s">
        <v>4585</v>
      </c>
      <c r="H2685" s="59" t="s">
        <v>8935</v>
      </c>
      <c r="I2685" s="49"/>
      <c r="J2685" s="49"/>
      <c r="K2685" s="49"/>
      <c r="L2685" s="49"/>
      <c r="M2685" s="49"/>
      <c r="N2685" s="49"/>
      <c r="O2685" s="49"/>
      <c r="P2685" s="49"/>
      <c r="Q2685" s="49"/>
    </row>
    <row r="2686" spans="1:17" s="50" customFormat="1" ht="15.75" customHeight="1">
      <c r="A2686" s="59" t="s">
        <v>8936</v>
      </c>
      <c r="B2686" s="52" t="s">
        <v>4838</v>
      </c>
      <c r="C2686" s="63" t="s">
        <v>9673</v>
      </c>
      <c r="D2686" s="88">
        <v>1390.9806451612901</v>
      </c>
      <c r="E2686" s="105">
        <f t="shared" si="60"/>
        <v>472.93341935483869</v>
      </c>
      <c r="F2686" s="52" t="s">
        <v>13</v>
      </c>
      <c r="G2686" s="52" t="s">
        <v>4585</v>
      </c>
      <c r="H2686" s="59" t="s">
        <v>8936</v>
      </c>
      <c r="I2686" s="49"/>
      <c r="J2686" s="49"/>
      <c r="K2686" s="49"/>
      <c r="L2686" s="49"/>
      <c r="M2686" s="49"/>
      <c r="N2686" s="49"/>
      <c r="O2686" s="49"/>
      <c r="P2686" s="49"/>
      <c r="Q2686" s="49"/>
    </row>
    <row r="2687" spans="1:17" s="50" customFormat="1" ht="15.75" customHeight="1">
      <c r="A2687" s="59" t="s">
        <v>8937</v>
      </c>
      <c r="B2687" s="52" t="s">
        <v>4838</v>
      </c>
      <c r="C2687" s="63" t="s">
        <v>9674</v>
      </c>
      <c r="D2687" s="88">
        <v>1574.6096774193547</v>
      </c>
      <c r="E2687" s="105">
        <f t="shared" si="60"/>
        <v>535.36729032258063</v>
      </c>
      <c r="F2687" s="52" t="s">
        <v>13</v>
      </c>
      <c r="G2687" s="52" t="s">
        <v>4585</v>
      </c>
      <c r="H2687" s="59" t="s">
        <v>8937</v>
      </c>
      <c r="I2687" s="49"/>
      <c r="J2687" s="49"/>
      <c r="K2687" s="49"/>
      <c r="L2687" s="49"/>
      <c r="M2687" s="49"/>
      <c r="N2687" s="49"/>
      <c r="O2687" s="49"/>
      <c r="P2687" s="49"/>
      <c r="Q2687" s="49"/>
    </row>
    <row r="2688" spans="1:17" s="50" customFormat="1" ht="15.75" customHeight="1">
      <c r="A2688" s="59" t="s">
        <v>8938</v>
      </c>
      <c r="B2688" s="52" t="s">
        <v>4838</v>
      </c>
      <c r="C2688" s="63" t="s">
        <v>9675</v>
      </c>
      <c r="D2688" s="88">
        <v>1274.1258064516128</v>
      </c>
      <c r="E2688" s="105">
        <f t="shared" si="60"/>
        <v>433.20277419354841</v>
      </c>
      <c r="F2688" s="52" t="s">
        <v>13</v>
      </c>
      <c r="G2688" s="52" t="s">
        <v>4585</v>
      </c>
      <c r="H2688" s="59" t="s">
        <v>8938</v>
      </c>
      <c r="I2688" s="49"/>
      <c r="J2688" s="49"/>
      <c r="K2688" s="49"/>
      <c r="L2688" s="49"/>
      <c r="M2688" s="49"/>
      <c r="N2688" s="49"/>
      <c r="O2688" s="49"/>
      <c r="P2688" s="49"/>
      <c r="Q2688" s="49"/>
    </row>
    <row r="2689" spans="1:17" s="50" customFormat="1" ht="15.75" customHeight="1">
      <c r="A2689" s="59" t="s">
        <v>8939</v>
      </c>
      <c r="B2689" s="52" t="s">
        <v>4838</v>
      </c>
      <c r="C2689" s="63" t="s">
        <v>9676</v>
      </c>
      <c r="D2689" s="88">
        <v>870.69838709677413</v>
      </c>
      <c r="E2689" s="105">
        <f t="shared" si="60"/>
        <v>296.03745161290323</v>
      </c>
      <c r="F2689" s="52" t="s">
        <v>13</v>
      </c>
      <c r="G2689" s="52" t="s">
        <v>4585</v>
      </c>
      <c r="H2689" s="59" t="s">
        <v>8939</v>
      </c>
      <c r="I2689" s="49"/>
      <c r="J2689" s="49"/>
      <c r="K2689" s="49"/>
      <c r="L2689" s="49"/>
      <c r="M2689" s="49"/>
      <c r="N2689" s="49"/>
      <c r="O2689" s="49"/>
      <c r="P2689" s="49"/>
      <c r="Q2689" s="49"/>
    </row>
    <row r="2690" spans="1:17" s="50" customFormat="1" ht="15.75" customHeight="1">
      <c r="A2690" s="59" t="s">
        <v>8940</v>
      </c>
      <c r="B2690" s="52" t="s">
        <v>4838</v>
      </c>
      <c r="C2690" s="63" t="s">
        <v>9677</v>
      </c>
      <c r="D2690" s="88">
        <v>664.81129032258059</v>
      </c>
      <c r="E2690" s="105">
        <f t="shared" si="60"/>
        <v>226.03583870967742</v>
      </c>
      <c r="F2690" s="52" t="s">
        <v>13</v>
      </c>
      <c r="G2690" s="52" t="s">
        <v>4585</v>
      </c>
      <c r="H2690" s="59" t="s">
        <v>8940</v>
      </c>
      <c r="I2690" s="49"/>
      <c r="J2690" s="49"/>
      <c r="K2690" s="49"/>
      <c r="L2690" s="49"/>
      <c r="M2690" s="49"/>
      <c r="N2690" s="49"/>
      <c r="O2690" s="49"/>
      <c r="P2690" s="49"/>
      <c r="Q2690" s="49"/>
    </row>
    <row r="2691" spans="1:17" s="50" customFormat="1" ht="15.75" customHeight="1">
      <c r="A2691" s="59" t="s">
        <v>8941</v>
      </c>
      <c r="B2691" s="52" t="s">
        <v>4838</v>
      </c>
      <c r="C2691" s="63" t="s">
        <v>9678</v>
      </c>
      <c r="D2691" s="88">
        <v>845.658064516129</v>
      </c>
      <c r="E2691" s="105">
        <f t="shared" si="60"/>
        <v>287.52374193548388</v>
      </c>
      <c r="F2691" s="52" t="s">
        <v>13</v>
      </c>
      <c r="G2691" s="52" t="s">
        <v>4585</v>
      </c>
      <c r="H2691" s="59" t="s">
        <v>8941</v>
      </c>
      <c r="I2691" s="49"/>
      <c r="J2691" s="49"/>
      <c r="K2691" s="49"/>
      <c r="L2691" s="49"/>
      <c r="M2691" s="49"/>
      <c r="N2691" s="49"/>
      <c r="O2691" s="49"/>
      <c r="P2691" s="49"/>
      <c r="Q2691" s="49"/>
    </row>
    <row r="2692" spans="1:17" s="50" customFormat="1" ht="15.75" customHeight="1">
      <c r="A2692" s="59" t="s">
        <v>8942</v>
      </c>
      <c r="B2692" s="52" t="s">
        <v>4838</v>
      </c>
      <c r="C2692" s="63" t="s">
        <v>9679</v>
      </c>
      <c r="D2692" s="88">
        <v>998.68225806451596</v>
      </c>
      <c r="E2692" s="105">
        <f t="shared" si="60"/>
        <v>339.55196774193547</v>
      </c>
      <c r="F2692" s="52" t="s">
        <v>13</v>
      </c>
      <c r="G2692" s="52" t="s">
        <v>4585</v>
      </c>
      <c r="H2692" s="59" t="s">
        <v>8942</v>
      </c>
      <c r="I2692" s="49"/>
      <c r="J2692" s="49"/>
      <c r="K2692" s="49"/>
      <c r="L2692" s="49"/>
      <c r="M2692" s="49"/>
      <c r="N2692" s="49"/>
      <c r="O2692" s="49"/>
      <c r="P2692" s="49"/>
      <c r="Q2692" s="49"/>
    </row>
    <row r="2693" spans="1:17" s="50" customFormat="1" ht="15.75" customHeight="1">
      <c r="A2693" s="59" t="s">
        <v>8943</v>
      </c>
      <c r="B2693" s="52" t="s">
        <v>4838</v>
      </c>
      <c r="C2693" s="63" t="s">
        <v>9680</v>
      </c>
      <c r="D2693" s="88">
        <v>831.74677419354839</v>
      </c>
      <c r="E2693" s="105">
        <f t="shared" si="60"/>
        <v>282.79390322580645</v>
      </c>
      <c r="F2693" s="52" t="s">
        <v>13</v>
      </c>
      <c r="G2693" s="52" t="s">
        <v>4585</v>
      </c>
      <c r="H2693" s="59" t="s">
        <v>8943</v>
      </c>
      <c r="I2693" s="49"/>
      <c r="J2693" s="49"/>
      <c r="K2693" s="49"/>
      <c r="L2693" s="49"/>
      <c r="M2693" s="49"/>
      <c r="N2693" s="49"/>
      <c r="O2693" s="49"/>
      <c r="P2693" s="49"/>
      <c r="Q2693" s="49"/>
    </row>
    <row r="2694" spans="1:17" s="50" customFormat="1" ht="15.75" customHeight="1">
      <c r="A2694" s="59" t="s">
        <v>8944</v>
      </c>
      <c r="B2694" s="52" t="s">
        <v>4838</v>
      </c>
      <c r="C2694" s="63" t="s">
        <v>9681</v>
      </c>
      <c r="D2694" s="88">
        <v>1335.3354838709677</v>
      </c>
      <c r="E2694" s="105">
        <f t="shared" si="60"/>
        <v>454.01406451612905</v>
      </c>
      <c r="F2694" s="52" t="s">
        <v>13</v>
      </c>
      <c r="G2694" s="52" t="s">
        <v>4585</v>
      </c>
      <c r="H2694" s="59" t="s">
        <v>8944</v>
      </c>
      <c r="I2694" s="49"/>
      <c r="J2694" s="49"/>
      <c r="K2694" s="49"/>
      <c r="L2694" s="49"/>
      <c r="M2694" s="49"/>
      <c r="N2694" s="49"/>
      <c r="O2694" s="49"/>
      <c r="P2694" s="49"/>
      <c r="Q2694" s="49"/>
    </row>
    <row r="2695" spans="1:17" s="50" customFormat="1" ht="15.75" customHeight="1">
      <c r="A2695" s="59" t="s">
        <v>8945</v>
      </c>
      <c r="B2695" s="52" t="s">
        <v>4838</v>
      </c>
      <c r="C2695" s="63" t="s">
        <v>9682</v>
      </c>
      <c r="D2695" s="88">
        <v>1499.4887096774191</v>
      </c>
      <c r="E2695" s="105">
        <f t="shared" si="60"/>
        <v>509.82616129032255</v>
      </c>
      <c r="F2695" s="52" t="s">
        <v>13</v>
      </c>
      <c r="G2695" s="52" t="s">
        <v>4585</v>
      </c>
      <c r="H2695" s="59" t="s">
        <v>8945</v>
      </c>
      <c r="I2695" s="49"/>
      <c r="J2695" s="49"/>
      <c r="K2695" s="49"/>
      <c r="L2695" s="49"/>
      <c r="M2695" s="49"/>
      <c r="N2695" s="49"/>
      <c r="O2695" s="49"/>
      <c r="P2695" s="49"/>
      <c r="Q2695" s="49"/>
    </row>
    <row r="2696" spans="1:17" s="50" customFormat="1" ht="15.75" customHeight="1">
      <c r="A2696" s="59" t="s">
        <v>8946</v>
      </c>
      <c r="B2696" s="52" t="s">
        <v>4838</v>
      </c>
      <c r="C2696" s="63" t="s">
        <v>9683</v>
      </c>
      <c r="D2696" s="88">
        <v>1591.3032258064513</v>
      </c>
      <c r="E2696" s="105">
        <f t="shared" si="60"/>
        <v>541.04309677419349</v>
      </c>
      <c r="F2696" s="52" t="s">
        <v>13</v>
      </c>
      <c r="G2696" s="52" t="s">
        <v>4585</v>
      </c>
      <c r="H2696" s="59" t="s">
        <v>8946</v>
      </c>
      <c r="I2696" s="49"/>
      <c r="J2696" s="49"/>
      <c r="K2696" s="49"/>
      <c r="L2696" s="49"/>
      <c r="M2696" s="49"/>
      <c r="N2696" s="49"/>
      <c r="O2696" s="49"/>
      <c r="P2696" s="49"/>
      <c r="Q2696" s="49"/>
    </row>
    <row r="2697" spans="1:17" s="50" customFormat="1" ht="15.75" customHeight="1">
      <c r="A2697" s="59" t="s">
        <v>8947</v>
      </c>
      <c r="B2697" s="52" t="s">
        <v>4838</v>
      </c>
      <c r="C2697" s="63" t="s">
        <v>9684</v>
      </c>
      <c r="D2697" s="88">
        <v>1335.3354838709677</v>
      </c>
      <c r="E2697" s="105">
        <f t="shared" si="60"/>
        <v>454.01406451612905</v>
      </c>
      <c r="F2697" s="52" t="s">
        <v>13</v>
      </c>
      <c r="G2697" s="52" t="s">
        <v>4585</v>
      </c>
      <c r="H2697" s="59" t="s">
        <v>8947</v>
      </c>
      <c r="I2697" s="49"/>
      <c r="J2697" s="49"/>
      <c r="K2697" s="49"/>
      <c r="L2697" s="49"/>
      <c r="M2697" s="49"/>
      <c r="N2697" s="49"/>
      <c r="O2697" s="49"/>
      <c r="P2697" s="49"/>
      <c r="Q2697" s="49"/>
    </row>
    <row r="2698" spans="1:17" s="50" customFormat="1" ht="15.75" customHeight="1">
      <c r="A2698" s="59" t="s">
        <v>8948</v>
      </c>
      <c r="B2698" s="52" t="s">
        <v>4838</v>
      </c>
      <c r="C2698" s="63" t="s">
        <v>9685</v>
      </c>
      <c r="D2698" s="88">
        <v>470.05322580645151</v>
      </c>
      <c r="E2698" s="105">
        <f t="shared" si="60"/>
        <v>159.81809677419352</v>
      </c>
      <c r="F2698" s="52" t="s">
        <v>13</v>
      </c>
      <c r="G2698" s="52" t="s">
        <v>4585</v>
      </c>
      <c r="H2698" s="59" t="s">
        <v>8948</v>
      </c>
      <c r="I2698" s="49"/>
      <c r="J2698" s="49"/>
      <c r="K2698" s="49"/>
      <c r="L2698" s="49"/>
      <c r="M2698" s="49"/>
      <c r="N2698" s="49"/>
      <c r="O2698" s="49"/>
      <c r="P2698" s="49"/>
      <c r="Q2698" s="49"/>
    </row>
    <row r="2699" spans="1:17" s="50" customFormat="1" ht="15.75" customHeight="1">
      <c r="A2699" s="59" t="s">
        <v>8949</v>
      </c>
      <c r="B2699" s="52" t="s">
        <v>4838</v>
      </c>
      <c r="C2699" s="63" t="s">
        <v>9686</v>
      </c>
      <c r="D2699" s="88">
        <v>581.3435483870968</v>
      </c>
      <c r="E2699" s="105">
        <f t="shared" si="60"/>
        <v>197.65680645161294</v>
      </c>
      <c r="F2699" s="52" t="s">
        <v>13</v>
      </c>
      <c r="G2699" s="52" t="s">
        <v>4585</v>
      </c>
      <c r="H2699" s="59" t="s">
        <v>8949</v>
      </c>
      <c r="I2699" s="49"/>
      <c r="J2699" s="49"/>
      <c r="K2699" s="49"/>
      <c r="L2699" s="49"/>
      <c r="M2699" s="49"/>
      <c r="N2699" s="49"/>
      <c r="O2699" s="49"/>
      <c r="P2699" s="49"/>
      <c r="Q2699" s="49"/>
    </row>
    <row r="2700" spans="1:17" s="50" customFormat="1" ht="15.75" customHeight="1">
      <c r="A2700" s="59" t="s">
        <v>8950</v>
      </c>
      <c r="B2700" s="52" t="s">
        <v>4838</v>
      </c>
      <c r="C2700" s="63" t="s">
        <v>9687</v>
      </c>
      <c r="D2700" s="88">
        <v>2523.3596774193547</v>
      </c>
      <c r="E2700" s="105">
        <f t="shared" si="60"/>
        <v>857.94229032258067</v>
      </c>
      <c r="F2700" s="52" t="s">
        <v>13</v>
      </c>
      <c r="G2700" s="52" t="s">
        <v>4585</v>
      </c>
      <c r="H2700" s="59" t="s">
        <v>8950</v>
      </c>
      <c r="I2700" s="49"/>
      <c r="J2700" s="49"/>
      <c r="K2700" s="49"/>
      <c r="L2700" s="49"/>
      <c r="M2700" s="49"/>
      <c r="N2700" s="49"/>
      <c r="O2700" s="49"/>
      <c r="P2700" s="49"/>
      <c r="Q2700" s="49"/>
    </row>
    <row r="2701" spans="1:17" s="50" customFormat="1" ht="15.75" customHeight="1">
      <c r="A2701" s="59" t="s">
        <v>8951</v>
      </c>
      <c r="B2701" s="52" t="s">
        <v>4838</v>
      </c>
      <c r="C2701" s="63" t="s">
        <v>9688</v>
      </c>
      <c r="D2701" s="88">
        <v>1591.3032258064513</v>
      </c>
      <c r="E2701" s="105">
        <f t="shared" si="60"/>
        <v>541.04309677419349</v>
      </c>
      <c r="F2701" s="52" t="s">
        <v>13</v>
      </c>
      <c r="G2701" s="52" t="s">
        <v>4585</v>
      </c>
      <c r="H2701" s="59" t="s">
        <v>8951</v>
      </c>
      <c r="I2701" s="49"/>
      <c r="J2701" s="49"/>
      <c r="K2701" s="49"/>
      <c r="L2701" s="49"/>
      <c r="M2701" s="49"/>
      <c r="N2701" s="49"/>
      <c r="O2701" s="49"/>
      <c r="P2701" s="49"/>
      <c r="Q2701" s="49"/>
    </row>
    <row r="2702" spans="1:17" s="50" customFormat="1" ht="15.75" customHeight="1">
      <c r="A2702" s="59" t="s">
        <v>8952</v>
      </c>
      <c r="B2702" s="52" t="s">
        <v>4838</v>
      </c>
      <c r="C2702" s="63" t="s">
        <v>9689</v>
      </c>
      <c r="D2702" s="88">
        <v>1499.4887096774191</v>
      </c>
      <c r="E2702" s="105">
        <f t="shared" si="60"/>
        <v>509.82616129032255</v>
      </c>
      <c r="F2702" s="52" t="s">
        <v>13</v>
      </c>
      <c r="G2702" s="52" t="s">
        <v>4585</v>
      </c>
      <c r="H2702" s="59" t="s">
        <v>8952</v>
      </c>
      <c r="I2702" s="49"/>
      <c r="J2702" s="49"/>
      <c r="K2702" s="49"/>
      <c r="L2702" s="49"/>
      <c r="M2702" s="49"/>
      <c r="N2702" s="49"/>
      <c r="O2702" s="49"/>
      <c r="P2702" s="49"/>
      <c r="Q2702" s="49"/>
    </row>
    <row r="2703" spans="1:17" s="50" customFormat="1" ht="15.75" customHeight="1">
      <c r="A2703" s="59" t="s">
        <v>8953</v>
      </c>
      <c r="B2703" s="52" t="s">
        <v>4838</v>
      </c>
      <c r="C2703" s="63" t="s">
        <v>9690</v>
      </c>
      <c r="D2703" s="88">
        <v>1571.8274193548386</v>
      </c>
      <c r="E2703" s="105">
        <f t="shared" si="60"/>
        <v>534.42132258064521</v>
      </c>
      <c r="F2703" s="52" t="s">
        <v>13</v>
      </c>
      <c r="G2703" s="52" t="s">
        <v>4585</v>
      </c>
      <c r="H2703" s="59" t="s">
        <v>8953</v>
      </c>
      <c r="I2703" s="49"/>
      <c r="J2703" s="49"/>
      <c r="K2703" s="49"/>
      <c r="L2703" s="49"/>
      <c r="M2703" s="49"/>
      <c r="N2703" s="49"/>
      <c r="O2703" s="49"/>
      <c r="P2703" s="49"/>
      <c r="Q2703" s="49"/>
    </row>
    <row r="2704" spans="1:17" s="50" customFormat="1" ht="15.75" customHeight="1">
      <c r="A2704" s="59" t="s">
        <v>8954</v>
      </c>
      <c r="B2704" s="52" t="s">
        <v>4838</v>
      </c>
      <c r="C2704" s="63" t="s">
        <v>9691</v>
      </c>
      <c r="D2704" s="88">
        <v>1390.9806451612901</v>
      </c>
      <c r="E2704" s="105">
        <f t="shared" si="60"/>
        <v>472.93341935483869</v>
      </c>
      <c r="F2704" s="52" t="s">
        <v>13</v>
      </c>
      <c r="G2704" s="52" t="s">
        <v>4585</v>
      </c>
      <c r="H2704" s="59" t="s">
        <v>8954</v>
      </c>
      <c r="I2704" s="49"/>
      <c r="J2704" s="49"/>
      <c r="K2704" s="49"/>
      <c r="L2704" s="49"/>
      <c r="M2704" s="49"/>
      <c r="N2704" s="49"/>
      <c r="O2704" s="49"/>
      <c r="P2704" s="49"/>
      <c r="Q2704" s="49"/>
    </row>
    <row r="2705" spans="1:17" s="50" customFormat="1" ht="15.75" customHeight="1">
      <c r="A2705" s="59" t="s">
        <v>8955</v>
      </c>
      <c r="B2705" s="52" t="s">
        <v>4838</v>
      </c>
      <c r="C2705" s="63" t="s">
        <v>9692</v>
      </c>
      <c r="D2705" s="88">
        <v>3015.8193548387098</v>
      </c>
      <c r="E2705" s="105">
        <f t="shared" si="60"/>
        <v>1025.3785806451615</v>
      </c>
      <c r="F2705" s="52" t="s">
        <v>13</v>
      </c>
      <c r="G2705" s="52" t="s">
        <v>4585</v>
      </c>
      <c r="H2705" s="59" t="s">
        <v>8955</v>
      </c>
      <c r="I2705" s="49"/>
      <c r="J2705" s="49"/>
      <c r="K2705" s="49"/>
      <c r="L2705" s="49"/>
      <c r="M2705" s="49"/>
      <c r="N2705" s="49"/>
      <c r="O2705" s="49"/>
      <c r="P2705" s="49"/>
      <c r="Q2705" s="49"/>
    </row>
    <row r="2706" spans="1:17" s="50" customFormat="1" ht="15.75" customHeight="1">
      <c r="A2706" s="59" t="s">
        <v>8956</v>
      </c>
      <c r="B2706" s="52" t="s">
        <v>4838</v>
      </c>
      <c r="C2706" s="63" t="s">
        <v>9693</v>
      </c>
      <c r="D2706" s="88">
        <v>470.05322580645151</v>
      </c>
      <c r="E2706" s="105">
        <f t="shared" si="60"/>
        <v>159.81809677419352</v>
      </c>
      <c r="F2706" s="52" t="s">
        <v>13</v>
      </c>
      <c r="G2706" s="52" t="s">
        <v>4585</v>
      </c>
      <c r="H2706" s="59" t="s">
        <v>8956</v>
      </c>
      <c r="I2706" s="49"/>
      <c r="J2706" s="49"/>
      <c r="K2706" s="49"/>
      <c r="L2706" s="49"/>
      <c r="M2706" s="49"/>
      <c r="N2706" s="49"/>
      <c r="O2706" s="49"/>
      <c r="P2706" s="49"/>
      <c r="Q2706" s="49"/>
    </row>
    <row r="2707" spans="1:17" s="50" customFormat="1" ht="15.75" customHeight="1">
      <c r="A2707" s="59" t="s">
        <v>8957</v>
      </c>
      <c r="B2707" s="52" t="s">
        <v>4838</v>
      </c>
      <c r="C2707" s="63" t="s">
        <v>9694</v>
      </c>
      <c r="D2707" s="88">
        <v>581.3435483870968</v>
      </c>
      <c r="E2707" s="105">
        <f t="shared" si="60"/>
        <v>197.65680645161294</v>
      </c>
      <c r="F2707" s="52" t="s">
        <v>13</v>
      </c>
      <c r="G2707" s="52" t="s">
        <v>4585</v>
      </c>
      <c r="H2707" s="59" t="s">
        <v>8957</v>
      </c>
      <c r="I2707" s="49"/>
      <c r="J2707" s="49"/>
      <c r="K2707" s="49"/>
      <c r="L2707" s="49"/>
      <c r="M2707" s="49"/>
      <c r="N2707" s="49"/>
      <c r="O2707" s="49"/>
      <c r="P2707" s="49"/>
      <c r="Q2707" s="49"/>
    </row>
    <row r="2708" spans="1:17" s="50" customFormat="1" ht="15.75" customHeight="1">
      <c r="A2708" s="59" t="s">
        <v>8958</v>
      </c>
      <c r="B2708" s="52" t="s">
        <v>4838</v>
      </c>
      <c r="C2708" s="63" t="s">
        <v>9695</v>
      </c>
      <c r="D2708" s="88">
        <v>1610.7790322580643</v>
      </c>
      <c r="E2708" s="105">
        <f t="shared" si="60"/>
        <v>547.66487096774188</v>
      </c>
      <c r="F2708" s="52" t="s">
        <v>13</v>
      </c>
      <c r="G2708" s="52" t="s">
        <v>4585</v>
      </c>
      <c r="H2708" s="59" t="s">
        <v>8958</v>
      </c>
      <c r="I2708" s="49"/>
      <c r="J2708" s="49"/>
      <c r="K2708" s="49"/>
      <c r="L2708" s="49"/>
      <c r="M2708" s="49"/>
      <c r="N2708" s="49"/>
      <c r="O2708" s="49"/>
      <c r="P2708" s="49"/>
      <c r="Q2708" s="49"/>
    </row>
    <row r="2709" spans="1:17" s="50" customFormat="1" ht="15.75" customHeight="1">
      <c r="A2709" s="59" t="s">
        <v>8959</v>
      </c>
      <c r="B2709" s="52" t="s">
        <v>4838</v>
      </c>
      <c r="C2709" s="63" t="s">
        <v>9696</v>
      </c>
      <c r="D2709" s="88">
        <v>642.55322580645156</v>
      </c>
      <c r="E2709" s="105">
        <f t="shared" si="60"/>
        <v>218.46809677419355</v>
      </c>
      <c r="F2709" s="52" t="s">
        <v>13</v>
      </c>
      <c r="G2709" s="52" t="s">
        <v>4585</v>
      </c>
      <c r="H2709" s="59" t="s">
        <v>8959</v>
      </c>
      <c r="I2709" s="49"/>
      <c r="J2709" s="49"/>
      <c r="K2709" s="49"/>
      <c r="L2709" s="49"/>
      <c r="M2709" s="49"/>
      <c r="N2709" s="49"/>
      <c r="O2709" s="49"/>
      <c r="P2709" s="49"/>
      <c r="Q2709" s="49"/>
    </row>
    <row r="2710" spans="1:17" s="50" customFormat="1" ht="15.75" customHeight="1">
      <c r="A2710" s="59" t="s">
        <v>8960</v>
      </c>
      <c r="B2710" s="52" t="s">
        <v>4838</v>
      </c>
      <c r="C2710" s="63" t="s">
        <v>9697</v>
      </c>
      <c r="D2710" s="88">
        <v>1390.9806451612901</v>
      </c>
      <c r="E2710" s="105">
        <f t="shared" si="60"/>
        <v>472.93341935483869</v>
      </c>
      <c r="F2710" s="52" t="s">
        <v>13</v>
      </c>
      <c r="G2710" s="52" t="s">
        <v>4585</v>
      </c>
      <c r="H2710" s="59" t="s">
        <v>8960</v>
      </c>
      <c r="I2710" s="49"/>
      <c r="J2710" s="49"/>
      <c r="K2710" s="49"/>
      <c r="L2710" s="49"/>
      <c r="M2710" s="49"/>
      <c r="N2710" s="49"/>
      <c r="O2710" s="49"/>
      <c r="P2710" s="49"/>
      <c r="Q2710" s="49"/>
    </row>
    <row r="2711" spans="1:17" s="50" customFormat="1" ht="15.75" customHeight="1">
      <c r="A2711" s="59" t="s">
        <v>8961</v>
      </c>
      <c r="B2711" s="52" t="s">
        <v>4838</v>
      </c>
      <c r="C2711" s="63" t="s">
        <v>9698</v>
      </c>
      <c r="D2711" s="88">
        <v>1571.8274193548386</v>
      </c>
      <c r="E2711" s="105">
        <f t="shared" si="60"/>
        <v>534.42132258064521</v>
      </c>
      <c r="F2711" s="52" t="s">
        <v>13</v>
      </c>
      <c r="G2711" s="52" t="s">
        <v>4585</v>
      </c>
      <c r="H2711" s="59" t="s">
        <v>8961</v>
      </c>
      <c r="I2711" s="49"/>
      <c r="J2711" s="49"/>
      <c r="K2711" s="49"/>
      <c r="L2711" s="49"/>
      <c r="M2711" s="49"/>
      <c r="N2711" s="49"/>
      <c r="O2711" s="49"/>
      <c r="P2711" s="49"/>
      <c r="Q2711" s="49"/>
    </row>
    <row r="2712" spans="1:17" s="50" customFormat="1" ht="15.75" customHeight="1">
      <c r="A2712" s="59" t="s">
        <v>8962</v>
      </c>
      <c r="B2712" s="52" t="s">
        <v>4838</v>
      </c>
      <c r="C2712" s="63" t="s">
        <v>9699</v>
      </c>
      <c r="D2712" s="88">
        <v>1816.6661290322579</v>
      </c>
      <c r="E2712" s="105">
        <f t="shared" si="60"/>
        <v>617.66648387096768</v>
      </c>
      <c r="F2712" s="52" t="s">
        <v>13</v>
      </c>
      <c r="G2712" s="52" t="s">
        <v>4585</v>
      </c>
      <c r="H2712" s="59" t="s">
        <v>8962</v>
      </c>
      <c r="I2712" s="49"/>
      <c r="J2712" s="49"/>
      <c r="K2712" s="49"/>
      <c r="L2712" s="49"/>
      <c r="M2712" s="49"/>
      <c r="N2712" s="49"/>
      <c r="O2712" s="49"/>
      <c r="P2712" s="49"/>
      <c r="Q2712" s="49"/>
    </row>
    <row r="2713" spans="1:17" s="50" customFormat="1" ht="15.75" customHeight="1">
      <c r="A2713" s="59" t="s">
        <v>8963</v>
      </c>
      <c r="B2713" s="52" t="s">
        <v>4838</v>
      </c>
      <c r="C2713" s="63" t="s">
        <v>9700</v>
      </c>
      <c r="D2713" s="88">
        <v>831.74677419354839</v>
      </c>
      <c r="E2713" s="105">
        <f t="shared" si="60"/>
        <v>282.79390322580645</v>
      </c>
      <c r="F2713" s="52" t="s">
        <v>13</v>
      </c>
      <c r="G2713" s="52" t="s">
        <v>4585</v>
      </c>
      <c r="H2713" s="59" t="s">
        <v>8963</v>
      </c>
      <c r="I2713" s="49"/>
      <c r="J2713" s="49"/>
      <c r="K2713" s="49"/>
      <c r="L2713" s="49"/>
      <c r="M2713" s="49"/>
      <c r="N2713" s="49"/>
      <c r="O2713" s="49"/>
      <c r="P2713" s="49"/>
      <c r="Q2713" s="49"/>
    </row>
    <row r="2714" spans="1:17" s="50" customFormat="1" ht="15.75" customHeight="1">
      <c r="A2714" s="59" t="s">
        <v>8964</v>
      </c>
      <c r="B2714" s="52" t="s">
        <v>4838</v>
      </c>
      <c r="C2714" s="63" t="s">
        <v>9701</v>
      </c>
      <c r="D2714" s="88">
        <v>1018.1580645161289</v>
      </c>
      <c r="E2714" s="105">
        <f t="shared" si="60"/>
        <v>346.17374193548386</v>
      </c>
      <c r="F2714" s="52" t="s">
        <v>13</v>
      </c>
      <c r="G2714" s="52" t="s">
        <v>4585</v>
      </c>
      <c r="H2714" s="59" t="s">
        <v>8964</v>
      </c>
      <c r="I2714" s="49"/>
      <c r="J2714" s="49"/>
      <c r="K2714" s="49"/>
      <c r="L2714" s="49"/>
      <c r="M2714" s="49"/>
      <c r="N2714" s="49"/>
      <c r="O2714" s="49"/>
      <c r="P2714" s="49"/>
      <c r="Q2714" s="49"/>
    </row>
    <row r="2715" spans="1:17" s="50" customFormat="1" ht="15.75" customHeight="1">
      <c r="A2715" s="59" t="s">
        <v>8965</v>
      </c>
      <c r="B2715" s="52" t="s">
        <v>4838</v>
      </c>
      <c r="C2715" s="63" t="s">
        <v>9702</v>
      </c>
      <c r="D2715" s="88">
        <v>470.05322580645151</v>
      </c>
      <c r="E2715" s="105">
        <f t="shared" si="60"/>
        <v>159.81809677419352</v>
      </c>
      <c r="F2715" s="52" t="s">
        <v>13</v>
      </c>
      <c r="G2715" s="52" t="s">
        <v>4585</v>
      </c>
      <c r="H2715" s="59" t="s">
        <v>8965</v>
      </c>
      <c r="I2715" s="49"/>
      <c r="J2715" s="49"/>
      <c r="K2715" s="49"/>
      <c r="L2715" s="49"/>
      <c r="M2715" s="49"/>
      <c r="N2715" s="49"/>
      <c r="O2715" s="49"/>
      <c r="P2715" s="49"/>
      <c r="Q2715" s="49"/>
    </row>
    <row r="2716" spans="1:17" s="50" customFormat="1" ht="15.75" customHeight="1">
      <c r="A2716" s="59" t="s">
        <v>8966</v>
      </c>
      <c r="B2716" s="52" t="s">
        <v>4838</v>
      </c>
      <c r="C2716" s="63" t="s">
        <v>9703</v>
      </c>
      <c r="D2716" s="88">
        <v>470.05322580645151</v>
      </c>
      <c r="E2716" s="105">
        <f t="shared" si="60"/>
        <v>159.81809677419352</v>
      </c>
      <c r="F2716" s="52" t="s">
        <v>13</v>
      </c>
      <c r="G2716" s="52" t="s">
        <v>4585</v>
      </c>
      <c r="H2716" s="59" t="s">
        <v>8966</v>
      </c>
      <c r="I2716" s="49"/>
      <c r="J2716" s="49"/>
      <c r="K2716" s="49"/>
      <c r="L2716" s="49"/>
      <c r="M2716" s="49"/>
      <c r="N2716" s="49"/>
      <c r="O2716" s="49"/>
      <c r="P2716" s="49"/>
      <c r="Q2716" s="49"/>
    </row>
    <row r="2717" spans="1:17" s="50" customFormat="1" ht="15.75" customHeight="1">
      <c r="A2717" s="59" t="s">
        <v>8967</v>
      </c>
      <c r="B2717" s="52" t="s">
        <v>4838</v>
      </c>
      <c r="C2717" s="63" t="s">
        <v>9704</v>
      </c>
      <c r="D2717" s="88">
        <v>581.3435483870968</v>
      </c>
      <c r="E2717" s="105">
        <f t="shared" si="60"/>
        <v>197.65680645161294</v>
      </c>
      <c r="F2717" s="52" t="s">
        <v>13</v>
      </c>
      <c r="G2717" s="52" t="s">
        <v>4585</v>
      </c>
      <c r="H2717" s="59" t="s">
        <v>8967</v>
      </c>
      <c r="I2717" s="49"/>
      <c r="J2717" s="49"/>
      <c r="K2717" s="49"/>
      <c r="L2717" s="49"/>
      <c r="M2717" s="49"/>
      <c r="N2717" s="49"/>
      <c r="O2717" s="49"/>
      <c r="P2717" s="49"/>
      <c r="Q2717" s="49"/>
    </row>
    <row r="2718" spans="1:17" s="50" customFormat="1" ht="15.75" customHeight="1">
      <c r="A2718" s="59" t="s">
        <v>8968</v>
      </c>
      <c r="B2718" s="52" t="s">
        <v>4838</v>
      </c>
      <c r="C2718" s="63" t="s">
        <v>9705</v>
      </c>
      <c r="D2718" s="88">
        <v>581.3435483870968</v>
      </c>
      <c r="E2718" s="105">
        <f t="shared" si="60"/>
        <v>197.65680645161294</v>
      </c>
      <c r="F2718" s="52" t="s">
        <v>13</v>
      </c>
      <c r="G2718" s="52" t="s">
        <v>4585</v>
      </c>
      <c r="H2718" s="59" t="s">
        <v>8968</v>
      </c>
      <c r="I2718" s="49"/>
      <c r="J2718" s="49"/>
      <c r="K2718" s="49"/>
      <c r="L2718" s="49"/>
      <c r="M2718" s="49"/>
      <c r="N2718" s="49"/>
      <c r="O2718" s="49"/>
      <c r="P2718" s="49"/>
      <c r="Q2718" s="49"/>
    </row>
    <row r="2719" spans="1:17" s="50" customFormat="1" ht="15.75" customHeight="1">
      <c r="A2719" s="59" t="s">
        <v>8969</v>
      </c>
      <c r="B2719" s="52" t="s">
        <v>4838</v>
      </c>
      <c r="C2719" s="63" t="s">
        <v>9706</v>
      </c>
      <c r="D2719" s="88">
        <v>636.98870967741937</v>
      </c>
      <c r="E2719" s="105">
        <f t="shared" si="60"/>
        <v>216.5761612903226</v>
      </c>
      <c r="F2719" s="52" t="s">
        <v>13</v>
      </c>
      <c r="G2719" s="52" t="s">
        <v>4585</v>
      </c>
      <c r="H2719" s="59" t="s">
        <v>8969</v>
      </c>
      <c r="I2719" s="49"/>
      <c r="J2719" s="49"/>
      <c r="K2719" s="49"/>
      <c r="L2719" s="49"/>
      <c r="M2719" s="49"/>
      <c r="N2719" s="49"/>
      <c r="O2719" s="49"/>
      <c r="P2719" s="49"/>
      <c r="Q2719" s="49"/>
    </row>
    <row r="2720" spans="1:17" s="50" customFormat="1" ht="15.75" customHeight="1">
      <c r="A2720" s="59" t="s">
        <v>8970</v>
      </c>
      <c r="B2720" s="52" t="s">
        <v>4838</v>
      </c>
      <c r="C2720" s="63" t="s">
        <v>9707</v>
      </c>
      <c r="D2720" s="88">
        <v>636.98870967741937</v>
      </c>
      <c r="E2720" s="105">
        <f t="shared" si="60"/>
        <v>216.5761612903226</v>
      </c>
      <c r="F2720" s="52" t="s">
        <v>13</v>
      </c>
      <c r="G2720" s="52" t="s">
        <v>4585</v>
      </c>
      <c r="H2720" s="59" t="s">
        <v>8970</v>
      </c>
      <c r="I2720" s="49"/>
      <c r="J2720" s="49"/>
      <c r="K2720" s="49"/>
      <c r="L2720" s="49"/>
      <c r="M2720" s="49"/>
      <c r="N2720" s="49"/>
      <c r="O2720" s="49"/>
      <c r="P2720" s="49"/>
      <c r="Q2720" s="49"/>
    </row>
    <row r="2721" spans="1:17" s="50" customFormat="1" ht="15.75" customHeight="1">
      <c r="A2721" s="59" t="s">
        <v>8971</v>
      </c>
      <c r="B2721" s="52" t="s">
        <v>4838</v>
      </c>
      <c r="C2721" s="63" t="s">
        <v>9708</v>
      </c>
      <c r="D2721" s="88">
        <v>3107.633870967742</v>
      </c>
      <c r="E2721" s="105">
        <f t="shared" si="60"/>
        <v>1056.5955161290324</v>
      </c>
      <c r="F2721" s="52" t="s">
        <v>13</v>
      </c>
      <c r="G2721" s="52" t="s">
        <v>4585</v>
      </c>
      <c r="H2721" s="59" t="s">
        <v>8971</v>
      </c>
      <c r="I2721" s="49"/>
      <c r="J2721" s="49"/>
      <c r="K2721" s="49"/>
      <c r="L2721" s="49"/>
      <c r="M2721" s="49"/>
      <c r="N2721" s="49"/>
      <c r="O2721" s="49"/>
      <c r="P2721" s="49"/>
      <c r="Q2721" s="49"/>
    </row>
    <row r="2722" spans="1:17" s="50" customFormat="1" ht="15.75" customHeight="1">
      <c r="A2722" s="59" t="s">
        <v>8972</v>
      </c>
      <c r="B2722" s="52" t="s">
        <v>4838</v>
      </c>
      <c r="C2722" s="63" t="s">
        <v>9709</v>
      </c>
      <c r="D2722" s="88">
        <v>1160.0532258064516</v>
      </c>
      <c r="E2722" s="105">
        <f t="shared" si="60"/>
        <v>394.41809677419354</v>
      </c>
      <c r="F2722" s="52" t="s">
        <v>13</v>
      </c>
      <c r="G2722" s="52" t="s">
        <v>4585</v>
      </c>
      <c r="H2722" s="59" t="s">
        <v>8972</v>
      </c>
      <c r="I2722" s="49"/>
      <c r="J2722" s="49"/>
      <c r="K2722" s="49"/>
      <c r="L2722" s="49"/>
      <c r="M2722" s="49"/>
      <c r="N2722" s="49"/>
      <c r="O2722" s="49"/>
      <c r="P2722" s="49"/>
      <c r="Q2722" s="49"/>
    </row>
    <row r="2723" spans="1:17" s="50" customFormat="1" ht="15.75" customHeight="1">
      <c r="A2723" s="59" t="s">
        <v>8973</v>
      </c>
      <c r="B2723" s="52" t="s">
        <v>4838</v>
      </c>
      <c r="C2723" s="63" t="s">
        <v>9710</v>
      </c>
      <c r="D2723" s="88">
        <v>1160.0532258064516</v>
      </c>
      <c r="E2723" s="105">
        <f t="shared" si="60"/>
        <v>394.41809677419354</v>
      </c>
      <c r="F2723" s="52" t="s">
        <v>13</v>
      </c>
      <c r="G2723" s="52" t="s">
        <v>4585</v>
      </c>
      <c r="H2723" s="59" t="s">
        <v>8973</v>
      </c>
      <c r="I2723" s="49"/>
      <c r="J2723" s="49"/>
      <c r="K2723" s="49"/>
      <c r="L2723" s="49"/>
      <c r="M2723" s="49"/>
      <c r="N2723" s="49"/>
      <c r="O2723" s="49"/>
      <c r="P2723" s="49"/>
      <c r="Q2723" s="49"/>
    </row>
    <row r="2724" spans="1:17" s="50" customFormat="1" ht="15.75" customHeight="1">
      <c r="A2724" s="59" t="s">
        <v>8974</v>
      </c>
      <c r="B2724" s="52" t="s">
        <v>4838</v>
      </c>
      <c r="C2724" s="63" t="s">
        <v>9711</v>
      </c>
      <c r="D2724" s="88">
        <v>1093.2790322580643</v>
      </c>
      <c r="E2724" s="105">
        <f t="shared" si="60"/>
        <v>371.71487096774189</v>
      </c>
      <c r="F2724" s="52" t="s">
        <v>13</v>
      </c>
      <c r="G2724" s="52" t="s">
        <v>4585</v>
      </c>
      <c r="H2724" s="59" t="s">
        <v>8974</v>
      </c>
      <c r="I2724" s="49"/>
      <c r="J2724" s="49"/>
      <c r="K2724" s="49"/>
      <c r="L2724" s="49"/>
      <c r="M2724" s="49"/>
      <c r="N2724" s="49"/>
      <c r="O2724" s="49"/>
      <c r="P2724" s="49"/>
      <c r="Q2724" s="49"/>
    </row>
    <row r="2725" spans="1:17" s="50" customFormat="1" ht="15.75" customHeight="1">
      <c r="A2725" s="59" t="s">
        <v>8975</v>
      </c>
      <c r="B2725" s="52" t="s">
        <v>4838</v>
      </c>
      <c r="C2725" s="63" t="s">
        <v>9712</v>
      </c>
      <c r="D2725" s="88">
        <v>1093.2790322580643</v>
      </c>
      <c r="E2725" s="105">
        <f t="shared" si="60"/>
        <v>371.71487096774189</v>
      </c>
      <c r="F2725" s="52" t="s">
        <v>13</v>
      </c>
      <c r="G2725" s="52" t="s">
        <v>4585</v>
      </c>
      <c r="H2725" s="59" t="s">
        <v>8975</v>
      </c>
      <c r="I2725" s="49"/>
      <c r="J2725" s="49"/>
      <c r="K2725" s="49"/>
      <c r="L2725" s="49"/>
      <c r="M2725" s="49"/>
      <c r="N2725" s="49"/>
      <c r="O2725" s="49"/>
      <c r="P2725" s="49"/>
      <c r="Q2725" s="49"/>
    </row>
    <row r="2726" spans="1:17" s="50" customFormat="1" ht="15.75" customHeight="1">
      <c r="A2726" s="59" t="s">
        <v>8976</v>
      </c>
      <c r="B2726" s="52" t="s">
        <v>4838</v>
      </c>
      <c r="C2726" s="63" t="s">
        <v>9713</v>
      </c>
      <c r="D2726" s="88">
        <v>1816.6661290322579</v>
      </c>
      <c r="E2726" s="105">
        <f t="shared" si="60"/>
        <v>617.66648387096768</v>
      </c>
      <c r="F2726" s="52" t="s">
        <v>13</v>
      </c>
      <c r="G2726" s="52" t="s">
        <v>4585</v>
      </c>
      <c r="H2726" s="59" t="s">
        <v>8976</v>
      </c>
      <c r="I2726" s="49"/>
      <c r="J2726" s="49"/>
      <c r="K2726" s="49"/>
      <c r="L2726" s="49"/>
      <c r="M2726" s="49"/>
      <c r="N2726" s="49"/>
      <c r="O2726" s="49"/>
      <c r="P2726" s="49"/>
      <c r="Q2726" s="49"/>
    </row>
    <row r="2727" spans="1:17" s="50" customFormat="1" ht="15.75" customHeight="1">
      <c r="A2727" s="59" t="s">
        <v>8977</v>
      </c>
      <c r="B2727" s="52" t="s">
        <v>4838</v>
      </c>
      <c r="C2727" s="63" t="s">
        <v>9714</v>
      </c>
      <c r="D2727" s="88">
        <v>1499.4887096774191</v>
      </c>
      <c r="E2727" s="105">
        <f t="shared" si="60"/>
        <v>509.82616129032255</v>
      </c>
      <c r="F2727" s="52" t="s">
        <v>13</v>
      </c>
      <c r="G2727" s="52" t="s">
        <v>4585</v>
      </c>
      <c r="H2727" s="59" t="s">
        <v>8977</v>
      </c>
      <c r="I2727" s="49"/>
      <c r="J2727" s="49"/>
      <c r="K2727" s="49"/>
      <c r="L2727" s="49"/>
      <c r="M2727" s="49"/>
      <c r="N2727" s="49"/>
      <c r="O2727" s="49"/>
      <c r="P2727" s="49"/>
      <c r="Q2727" s="49"/>
    </row>
    <row r="2728" spans="1:17" s="50" customFormat="1" ht="15.75" customHeight="1">
      <c r="A2728" s="59" t="s">
        <v>8978</v>
      </c>
      <c r="B2728" s="52" t="s">
        <v>4838</v>
      </c>
      <c r="C2728" s="63" t="s">
        <v>9715</v>
      </c>
      <c r="D2728" s="88">
        <v>2272.956451612903</v>
      </c>
      <c r="E2728" s="105">
        <f t="shared" si="60"/>
        <v>772.80519354838714</v>
      </c>
      <c r="F2728" s="52" t="s">
        <v>13</v>
      </c>
      <c r="G2728" s="52" t="s">
        <v>4585</v>
      </c>
      <c r="H2728" s="59" t="s">
        <v>8978</v>
      </c>
      <c r="I2728" s="49"/>
      <c r="J2728" s="49"/>
      <c r="K2728" s="49"/>
      <c r="L2728" s="49"/>
      <c r="M2728" s="49"/>
      <c r="N2728" s="49"/>
      <c r="O2728" s="49"/>
      <c r="P2728" s="49"/>
      <c r="Q2728" s="49"/>
    </row>
    <row r="2729" spans="1:17" s="50" customFormat="1" ht="15.75" customHeight="1">
      <c r="A2729" s="59" t="s">
        <v>8979</v>
      </c>
      <c r="B2729" s="52" t="s">
        <v>4838</v>
      </c>
      <c r="C2729" s="63" t="s">
        <v>9716</v>
      </c>
      <c r="D2729" s="88">
        <v>2272.956451612903</v>
      </c>
      <c r="E2729" s="105">
        <f t="shared" si="60"/>
        <v>772.80519354838714</v>
      </c>
      <c r="F2729" s="52" t="s">
        <v>13</v>
      </c>
      <c r="G2729" s="52" t="s">
        <v>4585</v>
      </c>
      <c r="H2729" s="59" t="s">
        <v>8979</v>
      </c>
      <c r="I2729" s="49"/>
      <c r="J2729" s="49"/>
      <c r="K2729" s="49"/>
      <c r="L2729" s="49"/>
      <c r="M2729" s="49"/>
      <c r="N2729" s="49"/>
      <c r="O2729" s="49"/>
      <c r="P2729" s="49"/>
      <c r="Q2729" s="49"/>
    </row>
    <row r="2730" spans="1:17" s="50" customFormat="1" ht="15.75" customHeight="1">
      <c r="A2730" s="59" t="s">
        <v>8980</v>
      </c>
      <c r="B2730" s="52" t="s">
        <v>4838</v>
      </c>
      <c r="C2730" s="63" t="s">
        <v>9717</v>
      </c>
      <c r="D2730" s="88">
        <v>1371.5048387096772</v>
      </c>
      <c r="E2730" s="105">
        <f t="shared" si="60"/>
        <v>466.3116451612903</v>
      </c>
      <c r="F2730" s="52" t="s">
        <v>13</v>
      </c>
      <c r="G2730" s="52" t="s">
        <v>4585</v>
      </c>
      <c r="H2730" s="59" t="s">
        <v>8980</v>
      </c>
      <c r="I2730" s="49"/>
      <c r="J2730" s="49"/>
      <c r="K2730" s="49"/>
      <c r="L2730" s="49"/>
      <c r="M2730" s="49"/>
      <c r="N2730" s="49"/>
      <c r="O2730" s="49"/>
      <c r="P2730" s="49"/>
      <c r="Q2730" s="49"/>
    </row>
    <row r="2731" spans="1:17" s="50" customFormat="1" ht="15.75" customHeight="1">
      <c r="A2731" s="59" t="s">
        <v>8981</v>
      </c>
      <c r="B2731" s="52" t="s">
        <v>4838</v>
      </c>
      <c r="C2731" s="63" t="s">
        <v>9718</v>
      </c>
      <c r="D2731" s="88">
        <v>1574.6096774193547</v>
      </c>
      <c r="E2731" s="105">
        <f t="shared" si="60"/>
        <v>535.36729032258063</v>
      </c>
      <c r="F2731" s="52" t="s">
        <v>13</v>
      </c>
      <c r="G2731" s="52" t="s">
        <v>4585</v>
      </c>
      <c r="H2731" s="59" t="s">
        <v>8981</v>
      </c>
      <c r="I2731" s="49"/>
      <c r="J2731" s="49"/>
      <c r="K2731" s="49"/>
      <c r="L2731" s="49"/>
      <c r="M2731" s="49"/>
      <c r="N2731" s="49"/>
      <c r="O2731" s="49"/>
      <c r="P2731" s="49"/>
      <c r="Q2731" s="49"/>
    </row>
    <row r="2732" spans="1:17" s="50" customFormat="1" ht="15.75" customHeight="1">
      <c r="A2732" s="59" t="s">
        <v>8982</v>
      </c>
      <c r="B2732" s="52" t="s">
        <v>4838</v>
      </c>
      <c r="C2732" s="63" t="s">
        <v>9719</v>
      </c>
      <c r="D2732" s="88">
        <v>1157.2709677419355</v>
      </c>
      <c r="E2732" s="105">
        <f t="shared" si="60"/>
        <v>393.47212903225807</v>
      </c>
      <c r="F2732" s="52" t="s">
        <v>13</v>
      </c>
      <c r="G2732" s="52" t="s">
        <v>4585</v>
      </c>
      <c r="H2732" s="59" t="s">
        <v>8982</v>
      </c>
      <c r="I2732" s="49"/>
      <c r="J2732" s="49"/>
      <c r="K2732" s="49"/>
      <c r="L2732" s="49"/>
      <c r="M2732" s="49"/>
      <c r="N2732" s="49"/>
      <c r="O2732" s="49"/>
      <c r="P2732" s="49"/>
      <c r="Q2732" s="49"/>
    </row>
    <row r="2733" spans="1:17" s="50" customFormat="1" ht="15.75" customHeight="1">
      <c r="A2733" s="59" t="s">
        <v>8983</v>
      </c>
      <c r="B2733" s="52" t="s">
        <v>4838</v>
      </c>
      <c r="C2733" s="63" t="s">
        <v>9720</v>
      </c>
      <c r="D2733" s="88">
        <v>3338.5612903225806</v>
      </c>
      <c r="E2733" s="105">
        <f t="shared" ref="E2733:E2796" si="61">SUM(D2733*0.34)</f>
        <v>1135.1108387096774</v>
      </c>
      <c r="F2733" s="52" t="s">
        <v>13</v>
      </c>
      <c r="G2733" s="52" t="s">
        <v>4585</v>
      </c>
      <c r="H2733" s="59" t="s">
        <v>8983</v>
      </c>
      <c r="I2733" s="49"/>
      <c r="J2733" s="49"/>
      <c r="K2733" s="49"/>
      <c r="L2733" s="49"/>
      <c r="M2733" s="49"/>
      <c r="N2733" s="49"/>
      <c r="O2733" s="49"/>
      <c r="P2733" s="49"/>
      <c r="Q2733" s="49"/>
    </row>
    <row r="2734" spans="1:17" s="50" customFormat="1" ht="15.75" customHeight="1">
      <c r="A2734" s="59" t="s">
        <v>8984</v>
      </c>
      <c r="B2734" s="52" t="s">
        <v>4838</v>
      </c>
      <c r="C2734" s="63" t="s">
        <v>9721</v>
      </c>
      <c r="D2734" s="88">
        <v>1861.1822580645157</v>
      </c>
      <c r="E2734" s="105">
        <f t="shared" si="61"/>
        <v>632.80196774193541</v>
      </c>
      <c r="F2734" s="52" t="s">
        <v>13</v>
      </c>
      <c r="G2734" s="52" t="s">
        <v>4585</v>
      </c>
      <c r="H2734" s="59" t="s">
        <v>8984</v>
      </c>
      <c r="I2734" s="49"/>
      <c r="J2734" s="49"/>
      <c r="K2734" s="49"/>
      <c r="L2734" s="49"/>
      <c r="M2734" s="49"/>
      <c r="N2734" s="49"/>
      <c r="O2734" s="49"/>
      <c r="P2734" s="49"/>
      <c r="Q2734" s="49"/>
    </row>
    <row r="2735" spans="1:17" s="50" customFormat="1" ht="15.75" customHeight="1">
      <c r="A2735" s="59" t="s">
        <v>8985</v>
      </c>
      <c r="B2735" s="52" t="s">
        <v>4838</v>
      </c>
      <c r="C2735" s="63" t="s">
        <v>9722</v>
      </c>
      <c r="D2735" s="88">
        <v>1861.1822580645157</v>
      </c>
      <c r="E2735" s="105">
        <f t="shared" si="61"/>
        <v>632.80196774193541</v>
      </c>
      <c r="F2735" s="52" t="s">
        <v>13</v>
      </c>
      <c r="G2735" s="52" t="s">
        <v>4585</v>
      </c>
      <c r="H2735" s="59" t="s">
        <v>8985</v>
      </c>
      <c r="I2735" s="49"/>
      <c r="J2735" s="49"/>
      <c r="K2735" s="49"/>
      <c r="L2735" s="49"/>
      <c r="M2735" s="49"/>
      <c r="N2735" s="49"/>
      <c r="O2735" s="49"/>
      <c r="P2735" s="49"/>
      <c r="Q2735" s="49"/>
    </row>
    <row r="2736" spans="1:17" s="50" customFormat="1" ht="15.75" customHeight="1">
      <c r="A2736" s="59" t="s">
        <v>8986</v>
      </c>
      <c r="B2736" s="52" t="s">
        <v>4838</v>
      </c>
      <c r="C2736" s="63" t="s">
        <v>9723</v>
      </c>
      <c r="D2736" s="88">
        <v>1324.206451612903</v>
      </c>
      <c r="E2736" s="105">
        <f t="shared" si="61"/>
        <v>450.23019354838709</v>
      </c>
      <c r="F2736" s="52" t="s">
        <v>13</v>
      </c>
      <c r="G2736" s="52" t="s">
        <v>4585</v>
      </c>
      <c r="H2736" s="59" t="s">
        <v>8986</v>
      </c>
      <c r="I2736" s="49"/>
      <c r="J2736" s="49"/>
      <c r="K2736" s="49"/>
      <c r="L2736" s="49"/>
      <c r="M2736" s="49"/>
      <c r="N2736" s="49"/>
      <c r="O2736" s="49"/>
      <c r="P2736" s="49"/>
      <c r="Q2736" s="49"/>
    </row>
    <row r="2737" spans="1:17" s="50" customFormat="1" ht="15.75" customHeight="1">
      <c r="A2737" s="59" t="s">
        <v>8987</v>
      </c>
      <c r="B2737" s="52" t="s">
        <v>4838</v>
      </c>
      <c r="C2737" s="63" t="s">
        <v>9724</v>
      </c>
      <c r="D2737" s="88">
        <v>1816.6661290322579</v>
      </c>
      <c r="E2737" s="105">
        <f t="shared" si="61"/>
        <v>617.66648387096768</v>
      </c>
      <c r="F2737" s="52" t="s">
        <v>13</v>
      </c>
      <c r="G2737" s="52" t="s">
        <v>4585</v>
      </c>
      <c r="H2737" s="59" t="s">
        <v>8987</v>
      </c>
      <c r="I2737" s="49"/>
      <c r="J2737" s="49"/>
      <c r="K2737" s="49"/>
      <c r="L2737" s="49"/>
      <c r="M2737" s="49"/>
      <c r="N2737" s="49"/>
      <c r="O2737" s="49"/>
      <c r="P2737" s="49"/>
      <c r="Q2737" s="49"/>
    </row>
    <row r="2738" spans="1:17" s="50" customFormat="1" ht="15.75" customHeight="1">
      <c r="A2738" s="59" t="s">
        <v>8988</v>
      </c>
      <c r="B2738" s="52" t="s">
        <v>4838</v>
      </c>
      <c r="C2738" s="63" t="s">
        <v>9725</v>
      </c>
      <c r="D2738" s="88">
        <v>1911.2629032258064</v>
      </c>
      <c r="E2738" s="105">
        <f t="shared" si="61"/>
        <v>649.82938709677421</v>
      </c>
      <c r="F2738" s="52" t="s">
        <v>13</v>
      </c>
      <c r="G2738" s="52" t="s">
        <v>4585</v>
      </c>
      <c r="H2738" s="59" t="s">
        <v>8988</v>
      </c>
      <c r="I2738" s="49"/>
      <c r="J2738" s="49"/>
      <c r="K2738" s="49"/>
      <c r="L2738" s="49"/>
      <c r="M2738" s="49"/>
      <c r="N2738" s="49"/>
      <c r="O2738" s="49"/>
      <c r="P2738" s="49"/>
      <c r="Q2738" s="49"/>
    </row>
    <row r="2739" spans="1:17" s="50" customFormat="1" ht="15.75" customHeight="1">
      <c r="A2739" s="59" t="s">
        <v>8989</v>
      </c>
      <c r="B2739" s="52" t="s">
        <v>4838</v>
      </c>
      <c r="C2739" s="63" t="s">
        <v>9726</v>
      </c>
      <c r="D2739" s="88">
        <v>1911.2629032258064</v>
      </c>
      <c r="E2739" s="105">
        <f t="shared" si="61"/>
        <v>649.82938709677421</v>
      </c>
      <c r="F2739" s="52" t="s">
        <v>13</v>
      </c>
      <c r="G2739" s="52" t="s">
        <v>4585</v>
      </c>
      <c r="H2739" s="59" t="s">
        <v>8989</v>
      </c>
      <c r="I2739" s="49"/>
      <c r="J2739" s="49"/>
      <c r="K2739" s="49"/>
      <c r="L2739" s="49"/>
      <c r="M2739" s="49"/>
      <c r="N2739" s="49"/>
      <c r="O2739" s="49"/>
      <c r="P2739" s="49"/>
      <c r="Q2739" s="49"/>
    </row>
    <row r="2740" spans="1:17" s="50" customFormat="1" ht="15.75" customHeight="1">
      <c r="A2740" s="59" t="s">
        <v>8990</v>
      </c>
      <c r="B2740" s="52" t="s">
        <v>4838</v>
      </c>
      <c r="C2740" s="63" t="s">
        <v>9727</v>
      </c>
      <c r="D2740" s="88">
        <v>2039.2467741935486</v>
      </c>
      <c r="E2740" s="105">
        <f t="shared" si="61"/>
        <v>693.34390322580657</v>
      </c>
      <c r="F2740" s="52" t="s">
        <v>13</v>
      </c>
      <c r="G2740" s="52" t="s">
        <v>4585</v>
      </c>
      <c r="H2740" s="59" t="s">
        <v>8990</v>
      </c>
      <c r="I2740" s="49"/>
      <c r="J2740" s="49"/>
      <c r="K2740" s="49"/>
      <c r="L2740" s="49"/>
      <c r="M2740" s="49"/>
      <c r="N2740" s="49"/>
      <c r="O2740" s="49"/>
      <c r="P2740" s="49"/>
      <c r="Q2740" s="49"/>
    </row>
    <row r="2741" spans="1:17" s="50" customFormat="1" ht="15.75" customHeight="1">
      <c r="A2741" s="59" t="s">
        <v>8991</v>
      </c>
      <c r="B2741" s="52" t="s">
        <v>4838</v>
      </c>
      <c r="C2741" s="63" t="s">
        <v>9728</v>
      </c>
      <c r="D2741" s="88">
        <v>2350.8596774193547</v>
      </c>
      <c r="E2741" s="105">
        <f t="shared" si="61"/>
        <v>799.2922903225807</v>
      </c>
      <c r="F2741" s="52" t="s">
        <v>13</v>
      </c>
      <c r="G2741" s="52" t="s">
        <v>4585</v>
      </c>
      <c r="H2741" s="59" t="s">
        <v>8991</v>
      </c>
      <c r="I2741" s="49"/>
      <c r="J2741" s="49"/>
      <c r="K2741" s="49"/>
      <c r="L2741" s="49"/>
      <c r="M2741" s="49"/>
      <c r="N2741" s="49"/>
      <c r="O2741" s="49"/>
      <c r="P2741" s="49"/>
      <c r="Q2741" s="49"/>
    </row>
    <row r="2742" spans="1:17" s="50" customFormat="1" ht="15.75" customHeight="1">
      <c r="A2742" s="59" t="s">
        <v>8992</v>
      </c>
      <c r="B2742" s="52" t="s">
        <v>4838</v>
      </c>
      <c r="C2742" s="63" t="s">
        <v>9729</v>
      </c>
      <c r="D2742" s="88">
        <v>2350.8596774193547</v>
      </c>
      <c r="E2742" s="105">
        <f t="shared" si="61"/>
        <v>799.2922903225807</v>
      </c>
      <c r="F2742" s="52" t="s">
        <v>13</v>
      </c>
      <c r="G2742" s="52" t="s">
        <v>4585</v>
      </c>
      <c r="H2742" s="59" t="s">
        <v>8992</v>
      </c>
      <c r="I2742" s="49"/>
      <c r="J2742" s="49"/>
      <c r="K2742" s="49"/>
      <c r="L2742" s="49"/>
      <c r="M2742" s="49"/>
      <c r="N2742" s="49"/>
      <c r="O2742" s="49"/>
      <c r="P2742" s="49"/>
      <c r="Q2742" s="49"/>
    </row>
    <row r="2743" spans="1:17" s="50" customFormat="1" ht="15.75" customHeight="1">
      <c r="A2743" s="59" t="s">
        <v>8993</v>
      </c>
      <c r="B2743" s="52" t="s">
        <v>4838</v>
      </c>
      <c r="C2743" s="63" t="s">
        <v>9730</v>
      </c>
      <c r="D2743" s="88">
        <v>1535.6580645161287</v>
      </c>
      <c r="E2743" s="105">
        <f t="shared" si="61"/>
        <v>522.12374193548374</v>
      </c>
      <c r="F2743" s="52" t="s">
        <v>13</v>
      </c>
      <c r="G2743" s="52" t="s">
        <v>4585</v>
      </c>
      <c r="H2743" s="59" t="s">
        <v>8993</v>
      </c>
      <c r="I2743" s="49"/>
      <c r="J2743" s="49"/>
      <c r="K2743" s="49"/>
      <c r="L2743" s="49"/>
      <c r="M2743" s="49"/>
      <c r="N2743" s="49"/>
      <c r="O2743" s="49"/>
      <c r="P2743" s="49"/>
      <c r="Q2743" s="49"/>
    </row>
    <row r="2744" spans="1:17" s="50" customFormat="1" ht="15.75" customHeight="1">
      <c r="A2744" s="59" t="s">
        <v>8994</v>
      </c>
      <c r="B2744" s="52" t="s">
        <v>4838</v>
      </c>
      <c r="C2744" s="63" t="s">
        <v>9731</v>
      </c>
      <c r="D2744" s="88">
        <v>1521.7467741935482</v>
      </c>
      <c r="E2744" s="105">
        <f t="shared" si="61"/>
        <v>517.39390322580641</v>
      </c>
      <c r="F2744" s="52" t="s">
        <v>13</v>
      </c>
      <c r="G2744" s="52" t="s">
        <v>4585</v>
      </c>
      <c r="H2744" s="59" t="s">
        <v>8994</v>
      </c>
      <c r="I2744" s="49"/>
      <c r="J2744" s="49"/>
      <c r="K2744" s="49"/>
      <c r="L2744" s="49"/>
      <c r="M2744" s="49"/>
      <c r="N2744" s="49"/>
      <c r="O2744" s="49"/>
      <c r="P2744" s="49"/>
      <c r="Q2744" s="49"/>
    </row>
    <row r="2745" spans="1:17" s="50" customFormat="1" ht="15.75" customHeight="1">
      <c r="A2745" s="59" t="s">
        <v>8995</v>
      </c>
      <c r="B2745" s="52" t="s">
        <v>4838</v>
      </c>
      <c r="C2745" s="63" t="s">
        <v>9732</v>
      </c>
      <c r="D2745" s="88">
        <v>631.42419354838705</v>
      </c>
      <c r="E2745" s="105">
        <f t="shared" si="61"/>
        <v>214.68422580645162</v>
      </c>
      <c r="F2745" s="52" t="s">
        <v>13</v>
      </c>
      <c r="G2745" s="52" t="s">
        <v>4585</v>
      </c>
      <c r="H2745" s="59" t="s">
        <v>8995</v>
      </c>
      <c r="I2745" s="49"/>
      <c r="J2745" s="49"/>
      <c r="K2745" s="49"/>
      <c r="L2745" s="49"/>
      <c r="M2745" s="49"/>
      <c r="N2745" s="49"/>
      <c r="O2745" s="49"/>
      <c r="P2745" s="49"/>
      <c r="Q2745" s="49"/>
    </row>
    <row r="2746" spans="1:17" s="50" customFormat="1" ht="15.75" customHeight="1">
      <c r="A2746" s="59" t="s">
        <v>8996</v>
      </c>
      <c r="B2746" s="52" t="s">
        <v>4838</v>
      </c>
      <c r="C2746" s="63" t="s">
        <v>9733</v>
      </c>
      <c r="D2746" s="88">
        <v>520.13387096774193</v>
      </c>
      <c r="E2746" s="105">
        <f t="shared" si="61"/>
        <v>176.84551612903226</v>
      </c>
      <c r="F2746" s="52" t="s">
        <v>13</v>
      </c>
      <c r="G2746" s="52" t="s">
        <v>4585</v>
      </c>
      <c r="H2746" s="59" t="s">
        <v>8996</v>
      </c>
      <c r="I2746" s="49"/>
      <c r="J2746" s="49"/>
      <c r="K2746" s="49"/>
      <c r="L2746" s="49"/>
      <c r="M2746" s="49"/>
      <c r="N2746" s="49"/>
      <c r="O2746" s="49"/>
      <c r="P2746" s="49"/>
      <c r="Q2746" s="49"/>
    </row>
    <row r="2747" spans="1:17" s="50" customFormat="1" ht="15.75" customHeight="1">
      <c r="A2747" s="59" t="s">
        <v>8997</v>
      </c>
      <c r="B2747" s="52" t="s">
        <v>4838</v>
      </c>
      <c r="C2747" s="63" t="s">
        <v>9734</v>
      </c>
      <c r="D2747" s="88">
        <v>520.13387096774193</v>
      </c>
      <c r="E2747" s="105">
        <f t="shared" si="61"/>
        <v>176.84551612903226</v>
      </c>
      <c r="F2747" s="52" t="s">
        <v>13</v>
      </c>
      <c r="G2747" s="52" t="s">
        <v>4585</v>
      </c>
      <c r="H2747" s="59" t="s">
        <v>8997</v>
      </c>
      <c r="I2747" s="49"/>
      <c r="J2747" s="49"/>
      <c r="K2747" s="49"/>
      <c r="L2747" s="49"/>
      <c r="M2747" s="49"/>
      <c r="N2747" s="49"/>
      <c r="O2747" s="49"/>
      <c r="P2747" s="49"/>
      <c r="Q2747" s="49"/>
    </row>
    <row r="2748" spans="1:17" s="50" customFormat="1" ht="15.75" customHeight="1">
      <c r="A2748" s="59" t="s">
        <v>8998</v>
      </c>
      <c r="B2748" s="52" t="s">
        <v>4838</v>
      </c>
      <c r="C2748" s="63" t="s">
        <v>9735</v>
      </c>
      <c r="D2748" s="88">
        <v>636.98870967741937</v>
      </c>
      <c r="E2748" s="105">
        <f t="shared" si="61"/>
        <v>216.5761612903226</v>
      </c>
      <c r="F2748" s="52" t="s">
        <v>13</v>
      </c>
      <c r="G2748" s="52" t="s">
        <v>4585</v>
      </c>
      <c r="H2748" s="59" t="s">
        <v>8998</v>
      </c>
      <c r="I2748" s="49"/>
      <c r="J2748" s="49"/>
      <c r="K2748" s="49"/>
      <c r="L2748" s="49"/>
      <c r="M2748" s="49"/>
      <c r="N2748" s="49"/>
      <c r="O2748" s="49"/>
      <c r="P2748" s="49"/>
      <c r="Q2748" s="49"/>
    </row>
    <row r="2749" spans="1:17" s="50" customFormat="1" ht="15.75" customHeight="1">
      <c r="A2749" s="59" t="s">
        <v>8999</v>
      </c>
      <c r="B2749" s="52" t="s">
        <v>4838</v>
      </c>
      <c r="C2749" s="63" t="s">
        <v>9736</v>
      </c>
      <c r="D2749" s="88">
        <v>636.98870967741937</v>
      </c>
      <c r="E2749" s="105">
        <f t="shared" si="61"/>
        <v>216.5761612903226</v>
      </c>
      <c r="F2749" s="52" t="s">
        <v>13</v>
      </c>
      <c r="G2749" s="52" t="s">
        <v>4585</v>
      </c>
      <c r="H2749" s="59" t="s">
        <v>8999</v>
      </c>
      <c r="I2749" s="49"/>
      <c r="J2749" s="49"/>
      <c r="K2749" s="49"/>
      <c r="L2749" s="49"/>
      <c r="M2749" s="49"/>
      <c r="N2749" s="49"/>
      <c r="O2749" s="49"/>
      <c r="P2749" s="49"/>
      <c r="Q2749" s="49"/>
    </row>
    <row r="2750" spans="1:17" s="50" customFormat="1" ht="15.75" customHeight="1">
      <c r="A2750" s="59" t="s">
        <v>9000</v>
      </c>
      <c r="B2750" s="52" t="s">
        <v>4838</v>
      </c>
      <c r="C2750" s="63" t="s">
        <v>9737</v>
      </c>
      <c r="D2750" s="88">
        <v>636.98870967741937</v>
      </c>
      <c r="E2750" s="105">
        <f t="shared" si="61"/>
        <v>216.5761612903226</v>
      </c>
      <c r="F2750" s="52" t="s">
        <v>13</v>
      </c>
      <c r="G2750" s="52" t="s">
        <v>4585</v>
      </c>
      <c r="H2750" s="59" t="s">
        <v>9000</v>
      </c>
      <c r="I2750" s="49"/>
      <c r="J2750" s="49"/>
      <c r="K2750" s="49"/>
      <c r="L2750" s="49"/>
      <c r="M2750" s="49"/>
      <c r="N2750" s="49"/>
      <c r="O2750" s="49"/>
      <c r="P2750" s="49"/>
      <c r="Q2750" s="49"/>
    </row>
    <row r="2751" spans="1:17" s="50" customFormat="1" ht="15.75" customHeight="1">
      <c r="A2751" s="59" t="s">
        <v>9001</v>
      </c>
      <c r="B2751" s="52" t="s">
        <v>4838</v>
      </c>
      <c r="C2751" s="63" t="s">
        <v>9738</v>
      </c>
      <c r="D2751" s="88">
        <v>636.98870967741937</v>
      </c>
      <c r="E2751" s="105">
        <f t="shared" si="61"/>
        <v>216.5761612903226</v>
      </c>
      <c r="F2751" s="52" t="s">
        <v>13</v>
      </c>
      <c r="G2751" s="52" t="s">
        <v>4585</v>
      </c>
      <c r="H2751" s="59" t="s">
        <v>9001</v>
      </c>
      <c r="I2751" s="49"/>
      <c r="J2751" s="49"/>
      <c r="K2751" s="49"/>
      <c r="L2751" s="49"/>
      <c r="M2751" s="49"/>
      <c r="N2751" s="49"/>
      <c r="O2751" s="49"/>
      <c r="P2751" s="49"/>
      <c r="Q2751" s="49"/>
    </row>
    <row r="2752" spans="1:17" s="50" customFormat="1" ht="15.75" customHeight="1">
      <c r="A2752" s="59" t="s">
        <v>9002</v>
      </c>
      <c r="B2752" s="52" t="s">
        <v>4838</v>
      </c>
      <c r="C2752" s="63" t="s">
        <v>9739</v>
      </c>
      <c r="D2752" s="88">
        <v>581.3435483870968</v>
      </c>
      <c r="E2752" s="105">
        <f t="shared" si="61"/>
        <v>197.65680645161294</v>
      </c>
      <c r="F2752" s="52" t="s">
        <v>13</v>
      </c>
      <c r="G2752" s="52" t="s">
        <v>4585</v>
      </c>
      <c r="H2752" s="59" t="s">
        <v>9002</v>
      </c>
      <c r="I2752" s="49"/>
      <c r="J2752" s="49"/>
      <c r="K2752" s="49"/>
      <c r="L2752" s="49"/>
      <c r="M2752" s="49"/>
      <c r="N2752" s="49"/>
      <c r="O2752" s="49"/>
      <c r="P2752" s="49"/>
      <c r="Q2752" s="49"/>
    </row>
    <row r="2753" spans="1:17" s="50" customFormat="1" ht="15.75" customHeight="1">
      <c r="A2753" s="59" t="s">
        <v>9003</v>
      </c>
      <c r="B2753" s="52" t="s">
        <v>4838</v>
      </c>
      <c r="C2753" s="63" t="s">
        <v>9740</v>
      </c>
      <c r="D2753" s="88">
        <v>581.3435483870968</v>
      </c>
      <c r="E2753" s="105">
        <f t="shared" si="61"/>
        <v>197.65680645161294</v>
      </c>
      <c r="F2753" s="52" t="s">
        <v>13</v>
      </c>
      <c r="G2753" s="52" t="s">
        <v>4585</v>
      </c>
      <c r="H2753" s="59" t="s">
        <v>9003</v>
      </c>
      <c r="I2753" s="49"/>
      <c r="J2753" s="49"/>
      <c r="K2753" s="49"/>
      <c r="L2753" s="49"/>
      <c r="M2753" s="49"/>
      <c r="N2753" s="49"/>
      <c r="O2753" s="49"/>
      <c r="P2753" s="49"/>
      <c r="Q2753" s="49"/>
    </row>
    <row r="2754" spans="1:17" s="50" customFormat="1" ht="15.75" customHeight="1">
      <c r="A2754" s="59" t="s">
        <v>9004</v>
      </c>
      <c r="B2754" s="52" t="s">
        <v>4838</v>
      </c>
      <c r="C2754" s="63" t="s">
        <v>9741</v>
      </c>
      <c r="D2754" s="88">
        <v>581.3435483870968</v>
      </c>
      <c r="E2754" s="105">
        <f t="shared" si="61"/>
        <v>197.65680645161294</v>
      </c>
      <c r="F2754" s="52" t="s">
        <v>13</v>
      </c>
      <c r="G2754" s="52" t="s">
        <v>4585</v>
      </c>
      <c r="H2754" s="59" t="s">
        <v>9004</v>
      </c>
      <c r="I2754" s="49"/>
      <c r="J2754" s="49"/>
      <c r="K2754" s="49"/>
      <c r="L2754" s="49"/>
      <c r="M2754" s="49"/>
      <c r="N2754" s="49"/>
      <c r="O2754" s="49"/>
      <c r="P2754" s="49"/>
      <c r="Q2754" s="49"/>
    </row>
    <row r="2755" spans="1:17" s="50" customFormat="1" ht="15.75" customHeight="1">
      <c r="A2755" s="59" t="s">
        <v>9005</v>
      </c>
      <c r="B2755" s="52" t="s">
        <v>4838</v>
      </c>
      <c r="C2755" s="63" t="s">
        <v>9742</v>
      </c>
      <c r="D2755" s="88">
        <v>470.05322580645151</v>
      </c>
      <c r="E2755" s="105">
        <f t="shared" si="61"/>
        <v>159.81809677419352</v>
      </c>
      <c r="F2755" s="52" t="s">
        <v>13</v>
      </c>
      <c r="G2755" s="52" t="s">
        <v>4585</v>
      </c>
      <c r="H2755" s="59" t="s">
        <v>9005</v>
      </c>
      <c r="I2755" s="49"/>
      <c r="J2755" s="49"/>
      <c r="K2755" s="49"/>
      <c r="L2755" s="49"/>
      <c r="M2755" s="49"/>
      <c r="N2755" s="49"/>
      <c r="O2755" s="49"/>
      <c r="P2755" s="49"/>
      <c r="Q2755" s="49"/>
    </row>
    <row r="2756" spans="1:17" s="50" customFormat="1" ht="15.75" customHeight="1">
      <c r="A2756" s="59" t="s">
        <v>9006</v>
      </c>
      <c r="B2756" s="52" t="s">
        <v>4838</v>
      </c>
      <c r="C2756" s="63" t="s">
        <v>9743</v>
      </c>
      <c r="D2756" s="88">
        <v>470.05322580645151</v>
      </c>
      <c r="E2756" s="105">
        <f t="shared" si="61"/>
        <v>159.81809677419352</v>
      </c>
      <c r="F2756" s="52" t="s">
        <v>13</v>
      </c>
      <c r="G2756" s="52" t="s">
        <v>4585</v>
      </c>
      <c r="H2756" s="59" t="s">
        <v>9006</v>
      </c>
      <c r="I2756" s="49"/>
      <c r="J2756" s="49"/>
      <c r="K2756" s="49"/>
      <c r="L2756" s="49"/>
      <c r="M2756" s="49"/>
      <c r="N2756" s="49"/>
      <c r="O2756" s="49"/>
      <c r="P2756" s="49"/>
      <c r="Q2756" s="49"/>
    </row>
    <row r="2757" spans="1:17" s="50" customFormat="1" ht="15.75" customHeight="1">
      <c r="A2757" s="59" t="s">
        <v>9007</v>
      </c>
      <c r="B2757" s="52" t="s">
        <v>4838</v>
      </c>
      <c r="C2757" s="63" t="s">
        <v>9744</v>
      </c>
      <c r="D2757" s="88">
        <v>470.05322580645151</v>
      </c>
      <c r="E2757" s="105">
        <f t="shared" si="61"/>
        <v>159.81809677419352</v>
      </c>
      <c r="F2757" s="52" t="s">
        <v>13</v>
      </c>
      <c r="G2757" s="52" t="s">
        <v>4585</v>
      </c>
      <c r="H2757" s="59" t="s">
        <v>9007</v>
      </c>
      <c r="I2757" s="49"/>
      <c r="J2757" s="49"/>
      <c r="K2757" s="49"/>
      <c r="L2757" s="49"/>
      <c r="M2757" s="49"/>
      <c r="N2757" s="49"/>
      <c r="O2757" s="49"/>
      <c r="P2757" s="49"/>
      <c r="Q2757" s="49"/>
    </row>
    <row r="2758" spans="1:17" s="50" customFormat="1" ht="15.75" customHeight="1">
      <c r="A2758" s="59" t="s">
        <v>9008</v>
      </c>
      <c r="B2758" s="52" t="s">
        <v>4838</v>
      </c>
      <c r="C2758" s="63" t="s">
        <v>9745</v>
      </c>
      <c r="D2758" s="88">
        <v>581.3435483870968</v>
      </c>
      <c r="E2758" s="105">
        <f t="shared" si="61"/>
        <v>197.65680645161294</v>
      </c>
      <c r="F2758" s="52" t="s">
        <v>13</v>
      </c>
      <c r="G2758" s="52" t="s">
        <v>4585</v>
      </c>
      <c r="H2758" s="59" t="s">
        <v>9008</v>
      </c>
      <c r="I2758" s="49"/>
      <c r="J2758" s="49"/>
      <c r="K2758" s="49"/>
      <c r="L2758" s="49"/>
      <c r="M2758" s="49"/>
      <c r="N2758" s="49"/>
      <c r="O2758" s="49"/>
      <c r="P2758" s="49"/>
      <c r="Q2758" s="49"/>
    </row>
    <row r="2759" spans="1:17" s="50" customFormat="1" ht="15.75" customHeight="1">
      <c r="A2759" s="59" t="s">
        <v>9009</v>
      </c>
      <c r="B2759" s="52" t="s">
        <v>4838</v>
      </c>
      <c r="C2759" s="63" t="s">
        <v>9746</v>
      </c>
      <c r="D2759" s="88">
        <v>1557.9161290322579</v>
      </c>
      <c r="E2759" s="105">
        <f t="shared" si="61"/>
        <v>529.69148387096777</v>
      </c>
      <c r="F2759" s="52" t="s">
        <v>13</v>
      </c>
      <c r="G2759" s="52" t="s">
        <v>4585</v>
      </c>
      <c r="H2759" s="59" t="s">
        <v>9009</v>
      </c>
      <c r="I2759" s="49"/>
      <c r="J2759" s="49"/>
      <c r="K2759" s="49"/>
      <c r="L2759" s="49"/>
      <c r="M2759" s="49"/>
      <c r="N2759" s="49"/>
      <c r="O2759" s="49"/>
      <c r="P2759" s="49"/>
      <c r="Q2759" s="49"/>
    </row>
    <row r="2760" spans="1:17" s="50" customFormat="1" ht="15.75" customHeight="1">
      <c r="A2760" s="59" t="s">
        <v>9010</v>
      </c>
      <c r="B2760" s="52" t="s">
        <v>4838</v>
      </c>
      <c r="C2760" s="63" t="s">
        <v>9747</v>
      </c>
      <c r="D2760" s="88">
        <v>959.73064516129023</v>
      </c>
      <c r="E2760" s="105">
        <f t="shared" si="61"/>
        <v>326.30841935483869</v>
      </c>
      <c r="F2760" s="52" t="s">
        <v>13</v>
      </c>
      <c r="G2760" s="52" t="s">
        <v>4585</v>
      </c>
      <c r="H2760" s="59" t="s">
        <v>9010</v>
      </c>
      <c r="I2760" s="49"/>
      <c r="J2760" s="49"/>
      <c r="K2760" s="49"/>
      <c r="L2760" s="49"/>
      <c r="M2760" s="49"/>
      <c r="N2760" s="49"/>
      <c r="O2760" s="49"/>
      <c r="P2760" s="49"/>
      <c r="Q2760" s="49"/>
    </row>
    <row r="2761" spans="1:17" s="50" customFormat="1" ht="15.75" customHeight="1">
      <c r="A2761" s="59" t="s">
        <v>9011</v>
      </c>
      <c r="B2761" s="52" t="s">
        <v>4838</v>
      </c>
      <c r="C2761" s="63" t="s">
        <v>9748</v>
      </c>
      <c r="D2761" s="88">
        <v>790.01290322580644</v>
      </c>
      <c r="E2761" s="105">
        <f t="shared" si="61"/>
        <v>268.60438709677419</v>
      </c>
      <c r="F2761" s="52" t="s">
        <v>13</v>
      </c>
      <c r="G2761" s="52" t="s">
        <v>4585</v>
      </c>
      <c r="H2761" s="59" t="s">
        <v>9011</v>
      </c>
      <c r="I2761" s="49"/>
      <c r="J2761" s="49"/>
      <c r="K2761" s="49"/>
      <c r="L2761" s="49"/>
      <c r="M2761" s="49"/>
      <c r="N2761" s="49"/>
      <c r="O2761" s="49"/>
      <c r="P2761" s="49"/>
      <c r="Q2761" s="49"/>
    </row>
    <row r="2762" spans="1:17" s="50" customFormat="1" ht="15.75" customHeight="1">
      <c r="A2762" s="59" t="s">
        <v>9012</v>
      </c>
      <c r="B2762" s="52" t="s">
        <v>4838</v>
      </c>
      <c r="C2762" s="63" t="s">
        <v>9749</v>
      </c>
      <c r="D2762" s="88">
        <v>1663.6419354838708</v>
      </c>
      <c r="E2762" s="105">
        <f t="shared" si="61"/>
        <v>565.63825806451609</v>
      </c>
      <c r="F2762" s="52" t="s">
        <v>13</v>
      </c>
      <c r="G2762" s="52" t="s">
        <v>4585</v>
      </c>
      <c r="H2762" s="59" t="s">
        <v>9012</v>
      </c>
      <c r="I2762" s="49"/>
      <c r="J2762" s="49"/>
      <c r="K2762" s="49"/>
      <c r="L2762" s="49"/>
      <c r="M2762" s="49"/>
      <c r="N2762" s="49"/>
      <c r="O2762" s="49"/>
      <c r="P2762" s="49"/>
      <c r="Q2762" s="49"/>
    </row>
    <row r="2763" spans="1:17" s="50" customFormat="1" ht="15.75" customHeight="1">
      <c r="A2763" s="59" t="s">
        <v>9013</v>
      </c>
      <c r="B2763" s="52" t="s">
        <v>4838</v>
      </c>
      <c r="C2763" s="63" t="s">
        <v>9750</v>
      </c>
      <c r="D2763" s="88">
        <v>1098.8435483870967</v>
      </c>
      <c r="E2763" s="105">
        <f t="shared" si="61"/>
        <v>373.6068064516129</v>
      </c>
      <c r="F2763" s="52" t="s">
        <v>13</v>
      </c>
      <c r="G2763" s="52" t="s">
        <v>4585</v>
      </c>
      <c r="H2763" s="59" t="s">
        <v>9013</v>
      </c>
      <c r="I2763" s="49"/>
      <c r="J2763" s="49"/>
      <c r="K2763" s="49"/>
      <c r="L2763" s="49"/>
      <c r="M2763" s="49"/>
      <c r="N2763" s="49"/>
      <c r="O2763" s="49"/>
      <c r="P2763" s="49"/>
      <c r="Q2763" s="49"/>
    </row>
    <row r="2764" spans="1:17" s="50" customFormat="1" ht="15.75" customHeight="1">
      <c r="A2764" s="59" t="s">
        <v>9014</v>
      </c>
      <c r="B2764" s="52" t="s">
        <v>4838</v>
      </c>
      <c r="C2764" s="63" t="s">
        <v>9751</v>
      </c>
      <c r="D2764" s="88">
        <v>1591.3032258064513</v>
      </c>
      <c r="E2764" s="105">
        <f t="shared" si="61"/>
        <v>541.04309677419349</v>
      </c>
      <c r="F2764" s="52" t="s">
        <v>13</v>
      </c>
      <c r="G2764" s="52" t="s">
        <v>4585</v>
      </c>
      <c r="H2764" s="59" t="s">
        <v>9014</v>
      </c>
      <c r="I2764" s="49"/>
      <c r="J2764" s="49"/>
      <c r="K2764" s="49"/>
      <c r="L2764" s="49"/>
      <c r="M2764" s="49"/>
      <c r="N2764" s="49"/>
      <c r="O2764" s="49"/>
      <c r="P2764" s="49"/>
      <c r="Q2764" s="49"/>
    </row>
    <row r="2765" spans="1:17" s="50" customFormat="1" ht="15.75" customHeight="1">
      <c r="A2765" s="59" t="s">
        <v>9015</v>
      </c>
      <c r="B2765" s="52" t="s">
        <v>4838</v>
      </c>
      <c r="C2765" s="63" t="s">
        <v>9752</v>
      </c>
      <c r="D2765" s="88">
        <v>687.06935483870973</v>
      </c>
      <c r="E2765" s="105">
        <f t="shared" si="61"/>
        <v>233.60358064516132</v>
      </c>
      <c r="F2765" s="52" t="s">
        <v>13</v>
      </c>
      <c r="G2765" s="52" t="s">
        <v>4585</v>
      </c>
      <c r="H2765" s="59" t="s">
        <v>9015</v>
      </c>
      <c r="I2765" s="49"/>
      <c r="J2765" s="49"/>
      <c r="K2765" s="49"/>
      <c r="L2765" s="49"/>
      <c r="M2765" s="49"/>
      <c r="N2765" s="49"/>
      <c r="O2765" s="49"/>
      <c r="P2765" s="49"/>
      <c r="Q2765" s="49"/>
    </row>
    <row r="2766" spans="1:17" s="50" customFormat="1" ht="15.75" customHeight="1">
      <c r="A2766" s="59" t="s">
        <v>9016</v>
      </c>
      <c r="B2766" s="52" t="s">
        <v>4838</v>
      </c>
      <c r="C2766" s="63" t="s">
        <v>9753</v>
      </c>
      <c r="D2766" s="88">
        <v>219.64999999999998</v>
      </c>
      <c r="E2766" s="105">
        <f t="shared" si="61"/>
        <v>74.680999999999997</v>
      </c>
      <c r="F2766" s="52" t="s">
        <v>13</v>
      </c>
      <c r="G2766" s="52" t="s">
        <v>4585</v>
      </c>
      <c r="H2766" s="59" t="s">
        <v>9016</v>
      </c>
      <c r="I2766" s="49"/>
      <c r="J2766" s="49"/>
      <c r="K2766" s="49"/>
      <c r="L2766" s="49"/>
      <c r="M2766" s="49"/>
      <c r="N2766" s="49"/>
      <c r="O2766" s="49"/>
      <c r="P2766" s="49"/>
      <c r="Q2766" s="49"/>
    </row>
    <row r="2767" spans="1:17" s="50" customFormat="1" ht="15.75" customHeight="1">
      <c r="A2767" s="59" t="s">
        <v>9017</v>
      </c>
      <c r="B2767" s="52" t="s">
        <v>4838</v>
      </c>
      <c r="C2767" s="63" t="s">
        <v>9754</v>
      </c>
      <c r="D2767" s="88">
        <v>1282.4725806451611</v>
      </c>
      <c r="E2767" s="105">
        <f t="shared" si="61"/>
        <v>436.04067741935478</v>
      </c>
      <c r="F2767" s="52" t="s">
        <v>13</v>
      </c>
      <c r="G2767" s="52" t="s">
        <v>4585</v>
      </c>
      <c r="H2767" s="59" t="s">
        <v>9017</v>
      </c>
      <c r="I2767" s="49"/>
      <c r="J2767" s="49"/>
      <c r="K2767" s="49"/>
      <c r="L2767" s="49"/>
      <c r="M2767" s="49"/>
      <c r="N2767" s="49"/>
      <c r="O2767" s="49"/>
      <c r="P2767" s="49"/>
      <c r="Q2767" s="49"/>
    </row>
    <row r="2768" spans="1:17" s="50" customFormat="1" ht="15.75" customHeight="1">
      <c r="A2768" s="59" t="s">
        <v>9018</v>
      </c>
      <c r="B2768" s="52" t="s">
        <v>4838</v>
      </c>
      <c r="C2768" s="63" t="s">
        <v>9755</v>
      </c>
      <c r="D2768" s="88">
        <v>1371.5048387096772</v>
      </c>
      <c r="E2768" s="105">
        <f t="shared" si="61"/>
        <v>466.3116451612903</v>
      </c>
      <c r="F2768" s="52" t="s">
        <v>13</v>
      </c>
      <c r="G2768" s="52" t="s">
        <v>4585</v>
      </c>
      <c r="H2768" s="59" t="s">
        <v>9018</v>
      </c>
      <c r="I2768" s="49"/>
      <c r="J2768" s="49"/>
      <c r="K2768" s="49"/>
      <c r="L2768" s="49"/>
      <c r="M2768" s="49"/>
      <c r="N2768" s="49"/>
      <c r="O2768" s="49"/>
      <c r="P2768" s="49"/>
      <c r="Q2768" s="49"/>
    </row>
    <row r="2769" spans="1:17" s="50" customFormat="1" ht="15.75" customHeight="1">
      <c r="A2769" s="59" t="s">
        <v>9019</v>
      </c>
      <c r="B2769" s="52" t="s">
        <v>4838</v>
      </c>
      <c r="C2769" s="63" t="s">
        <v>9756</v>
      </c>
      <c r="D2769" s="88">
        <v>1499.4887096774191</v>
      </c>
      <c r="E2769" s="105">
        <f t="shared" si="61"/>
        <v>509.82616129032255</v>
      </c>
      <c r="F2769" s="52" t="s">
        <v>13</v>
      </c>
      <c r="G2769" s="52" t="s">
        <v>4585</v>
      </c>
      <c r="H2769" s="59" t="s">
        <v>9019</v>
      </c>
      <c r="I2769" s="49"/>
      <c r="J2769" s="49"/>
      <c r="K2769" s="49"/>
      <c r="L2769" s="49"/>
      <c r="M2769" s="49"/>
      <c r="N2769" s="49"/>
      <c r="O2769" s="49"/>
      <c r="P2769" s="49"/>
      <c r="Q2769" s="49"/>
    </row>
    <row r="2770" spans="1:17" s="50" customFormat="1" ht="15.75" customHeight="1">
      <c r="A2770" s="59" t="s">
        <v>9020</v>
      </c>
      <c r="B2770" s="52" t="s">
        <v>4838</v>
      </c>
      <c r="C2770" s="63" t="s">
        <v>9757</v>
      </c>
      <c r="D2770" s="88">
        <v>2336.9483870967742</v>
      </c>
      <c r="E2770" s="105">
        <f t="shared" si="61"/>
        <v>794.56245161290326</v>
      </c>
      <c r="F2770" s="52" t="s">
        <v>13</v>
      </c>
      <c r="G2770" s="52" t="s">
        <v>4585</v>
      </c>
      <c r="H2770" s="59" t="s">
        <v>9020</v>
      </c>
      <c r="I2770" s="49"/>
      <c r="J2770" s="49"/>
      <c r="K2770" s="49"/>
      <c r="L2770" s="49"/>
      <c r="M2770" s="49"/>
      <c r="N2770" s="49"/>
      <c r="O2770" s="49"/>
      <c r="P2770" s="49"/>
      <c r="Q2770" s="49"/>
    </row>
    <row r="2771" spans="1:17" s="50" customFormat="1" ht="15.75" customHeight="1">
      <c r="A2771" s="59" t="s">
        <v>9021</v>
      </c>
      <c r="B2771" s="52" t="s">
        <v>4838</v>
      </c>
      <c r="C2771" s="63" t="s">
        <v>9758</v>
      </c>
      <c r="D2771" s="88">
        <v>1290.8193548387094</v>
      </c>
      <c r="E2771" s="105">
        <f t="shared" si="61"/>
        <v>438.87858064516121</v>
      </c>
      <c r="F2771" s="52" t="s">
        <v>13</v>
      </c>
      <c r="G2771" s="52" t="s">
        <v>4585</v>
      </c>
      <c r="H2771" s="59" t="s">
        <v>9021</v>
      </c>
      <c r="I2771" s="49"/>
      <c r="J2771" s="49"/>
      <c r="K2771" s="49"/>
      <c r="L2771" s="49"/>
      <c r="M2771" s="49"/>
      <c r="N2771" s="49"/>
      <c r="O2771" s="49"/>
      <c r="P2771" s="49"/>
      <c r="Q2771" s="49"/>
    </row>
    <row r="2772" spans="1:17" s="50" customFormat="1" ht="15.75" customHeight="1">
      <c r="A2772" s="59" t="s">
        <v>9022</v>
      </c>
      <c r="B2772" s="52" t="s">
        <v>4838</v>
      </c>
      <c r="C2772" s="63" t="s">
        <v>9759</v>
      </c>
      <c r="D2772" s="88">
        <v>1794.4080645161289</v>
      </c>
      <c r="E2772" s="105">
        <f t="shared" si="61"/>
        <v>610.09874193548387</v>
      </c>
      <c r="F2772" s="52" t="s">
        <v>13</v>
      </c>
      <c r="G2772" s="52" t="s">
        <v>4585</v>
      </c>
      <c r="H2772" s="59" t="s">
        <v>9022</v>
      </c>
      <c r="I2772" s="49"/>
      <c r="J2772" s="49"/>
      <c r="K2772" s="49"/>
      <c r="L2772" s="49"/>
      <c r="M2772" s="49"/>
      <c r="N2772" s="49"/>
      <c r="O2772" s="49"/>
      <c r="P2772" s="49"/>
      <c r="Q2772" s="49"/>
    </row>
    <row r="2773" spans="1:17" s="50" customFormat="1" ht="15.75" customHeight="1">
      <c r="A2773" s="59" t="s">
        <v>9023</v>
      </c>
      <c r="B2773" s="52" t="s">
        <v>4838</v>
      </c>
      <c r="C2773" s="63" t="s">
        <v>9760</v>
      </c>
      <c r="D2773" s="88">
        <v>681.5048387096773</v>
      </c>
      <c r="E2773" s="105">
        <f t="shared" si="61"/>
        <v>231.71164516129031</v>
      </c>
      <c r="F2773" s="52" t="s">
        <v>13</v>
      </c>
      <c r="G2773" s="52" t="s">
        <v>4585</v>
      </c>
      <c r="H2773" s="59" t="s">
        <v>9023</v>
      </c>
      <c r="I2773" s="49"/>
      <c r="J2773" s="49"/>
      <c r="K2773" s="49"/>
      <c r="L2773" s="49"/>
      <c r="M2773" s="49"/>
      <c r="N2773" s="49"/>
      <c r="O2773" s="49"/>
      <c r="P2773" s="49"/>
      <c r="Q2773" s="49"/>
    </row>
    <row r="2774" spans="1:17" s="50" customFormat="1" ht="15.75" customHeight="1">
      <c r="A2774" s="59" t="s">
        <v>9024</v>
      </c>
      <c r="B2774" s="52" t="s">
        <v>4838</v>
      </c>
      <c r="C2774" s="63" t="s">
        <v>9761</v>
      </c>
      <c r="D2774" s="88">
        <v>2114.3677419354835</v>
      </c>
      <c r="E2774" s="105">
        <f t="shared" si="61"/>
        <v>718.88503225806448</v>
      </c>
      <c r="F2774" s="52" t="s">
        <v>13</v>
      </c>
      <c r="G2774" s="52" t="s">
        <v>4585</v>
      </c>
      <c r="H2774" s="59" t="s">
        <v>9024</v>
      </c>
      <c r="I2774" s="49"/>
      <c r="J2774" s="49"/>
      <c r="K2774" s="49"/>
      <c r="L2774" s="49"/>
      <c r="M2774" s="49"/>
      <c r="N2774" s="49"/>
      <c r="O2774" s="49"/>
      <c r="P2774" s="49"/>
      <c r="Q2774" s="49"/>
    </row>
    <row r="2775" spans="1:17" s="50" customFormat="1" ht="15.75" customHeight="1">
      <c r="A2775" s="59" t="s">
        <v>9025</v>
      </c>
      <c r="B2775" s="52" t="s">
        <v>4838</v>
      </c>
      <c r="C2775" s="63" t="s">
        <v>9762</v>
      </c>
      <c r="D2775" s="88">
        <v>422.75483870967736</v>
      </c>
      <c r="E2775" s="105">
        <f t="shared" si="61"/>
        <v>143.73664516129031</v>
      </c>
      <c r="F2775" s="52" t="s">
        <v>13</v>
      </c>
      <c r="G2775" s="52" t="s">
        <v>4585</v>
      </c>
      <c r="H2775" s="59" t="s">
        <v>9025</v>
      </c>
      <c r="I2775" s="49"/>
      <c r="J2775" s="49"/>
      <c r="K2775" s="49"/>
      <c r="L2775" s="49"/>
      <c r="M2775" s="49"/>
      <c r="N2775" s="49"/>
      <c r="O2775" s="49"/>
      <c r="P2775" s="49"/>
      <c r="Q2775" s="49"/>
    </row>
    <row r="2776" spans="1:17" s="50" customFormat="1" ht="15.75" customHeight="1">
      <c r="A2776" s="59" t="s">
        <v>9026</v>
      </c>
      <c r="B2776" s="52" t="s">
        <v>4838</v>
      </c>
      <c r="C2776" s="63" t="s">
        <v>9763</v>
      </c>
      <c r="D2776" s="88">
        <v>745.49677419354839</v>
      </c>
      <c r="E2776" s="105">
        <f t="shared" si="61"/>
        <v>253.46890322580646</v>
      </c>
      <c r="F2776" s="52" t="s">
        <v>13</v>
      </c>
      <c r="G2776" s="52" t="s">
        <v>4585</v>
      </c>
      <c r="H2776" s="59" t="s">
        <v>9026</v>
      </c>
      <c r="I2776" s="49"/>
      <c r="J2776" s="49"/>
      <c r="K2776" s="49"/>
      <c r="L2776" s="49"/>
      <c r="M2776" s="49"/>
      <c r="N2776" s="49"/>
      <c r="O2776" s="49"/>
      <c r="P2776" s="49"/>
      <c r="Q2776" s="49"/>
    </row>
    <row r="2777" spans="1:17" s="50" customFormat="1" ht="15.75" customHeight="1">
      <c r="A2777" s="59" t="s">
        <v>9027</v>
      </c>
      <c r="B2777" s="52" t="s">
        <v>4838</v>
      </c>
      <c r="C2777" s="63" t="s">
        <v>9764</v>
      </c>
      <c r="D2777" s="88">
        <v>1096.0612903225804</v>
      </c>
      <c r="E2777" s="105">
        <f t="shared" si="61"/>
        <v>372.66083870967736</v>
      </c>
      <c r="F2777" s="52" t="s">
        <v>13</v>
      </c>
      <c r="G2777" s="52" t="s">
        <v>4585</v>
      </c>
      <c r="H2777" s="59" t="s">
        <v>9027</v>
      </c>
      <c r="I2777" s="49"/>
      <c r="J2777" s="49"/>
      <c r="K2777" s="49"/>
      <c r="L2777" s="49"/>
      <c r="M2777" s="49"/>
      <c r="N2777" s="49"/>
      <c r="O2777" s="49"/>
      <c r="P2777" s="49"/>
      <c r="Q2777" s="49"/>
    </row>
    <row r="2778" spans="1:17" s="50" customFormat="1" ht="15.75" customHeight="1">
      <c r="A2778" s="59" t="s">
        <v>9028</v>
      </c>
      <c r="B2778" s="52" t="s">
        <v>4838</v>
      </c>
      <c r="C2778" s="63" t="s">
        <v>9765</v>
      </c>
      <c r="D2778" s="88">
        <v>915.21451612903229</v>
      </c>
      <c r="E2778" s="105">
        <f t="shared" si="61"/>
        <v>311.17293548387102</v>
      </c>
      <c r="F2778" s="52" t="s">
        <v>13</v>
      </c>
      <c r="G2778" s="52" t="s">
        <v>4585</v>
      </c>
      <c r="H2778" s="59" t="s">
        <v>9028</v>
      </c>
      <c r="I2778" s="49"/>
      <c r="J2778" s="49"/>
      <c r="K2778" s="49"/>
      <c r="L2778" s="49"/>
      <c r="M2778" s="49"/>
      <c r="N2778" s="49"/>
      <c r="O2778" s="49"/>
      <c r="P2778" s="49"/>
      <c r="Q2778" s="49"/>
    </row>
    <row r="2779" spans="1:17" s="50" customFormat="1" ht="15.75" customHeight="1">
      <c r="A2779" s="59" t="s">
        <v>9029</v>
      </c>
      <c r="B2779" s="52" t="s">
        <v>4838</v>
      </c>
      <c r="C2779" s="63" t="s">
        <v>9766</v>
      </c>
      <c r="D2779" s="88">
        <v>3065.9</v>
      </c>
      <c r="E2779" s="105">
        <f t="shared" si="61"/>
        <v>1042.4060000000002</v>
      </c>
      <c r="F2779" s="52" t="s">
        <v>13</v>
      </c>
      <c r="G2779" s="52" t="s">
        <v>4585</v>
      </c>
      <c r="H2779" s="59" t="s">
        <v>9029</v>
      </c>
      <c r="I2779" s="49"/>
      <c r="J2779" s="49"/>
      <c r="K2779" s="49"/>
      <c r="L2779" s="49"/>
      <c r="M2779" s="49"/>
      <c r="N2779" s="49"/>
      <c r="O2779" s="49"/>
      <c r="P2779" s="49"/>
      <c r="Q2779" s="49"/>
    </row>
    <row r="2780" spans="1:17" s="50" customFormat="1" ht="15.75" customHeight="1">
      <c r="A2780" s="59" t="s">
        <v>9030</v>
      </c>
      <c r="B2780" s="52" t="s">
        <v>4838</v>
      </c>
      <c r="C2780" s="63" t="s">
        <v>9767</v>
      </c>
      <c r="D2780" s="88">
        <v>3065.9</v>
      </c>
      <c r="E2780" s="105">
        <f t="shared" si="61"/>
        <v>1042.4060000000002</v>
      </c>
      <c r="F2780" s="52" t="s">
        <v>13</v>
      </c>
      <c r="G2780" s="52" t="s">
        <v>4585</v>
      </c>
      <c r="H2780" s="59" t="s">
        <v>9030</v>
      </c>
      <c r="I2780" s="49"/>
      <c r="J2780" s="49"/>
      <c r="K2780" s="49"/>
      <c r="L2780" s="49"/>
      <c r="M2780" s="49"/>
      <c r="N2780" s="49"/>
      <c r="O2780" s="49"/>
      <c r="P2780" s="49"/>
      <c r="Q2780" s="49"/>
    </row>
    <row r="2781" spans="1:17" s="50" customFormat="1" ht="15.75" customHeight="1">
      <c r="A2781" s="59" t="s">
        <v>9031</v>
      </c>
      <c r="B2781" s="52" t="s">
        <v>4838</v>
      </c>
      <c r="C2781" s="63" t="s">
        <v>9768</v>
      </c>
      <c r="D2781" s="88">
        <v>790.01290322580644</v>
      </c>
      <c r="E2781" s="105">
        <f t="shared" si="61"/>
        <v>268.60438709677419</v>
      </c>
      <c r="F2781" s="52" t="s">
        <v>13</v>
      </c>
      <c r="G2781" s="52" t="s">
        <v>4585</v>
      </c>
      <c r="H2781" s="59" t="s">
        <v>9031</v>
      </c>
      <c r="I2781" s="49"/>
      <c r="J2781" s="49"/>
      <c r="K2781" s="49"/>
      <c r="L2781" s="49"/>
      <c r="M2781" s="49"/>
      <c r="N2781" s="49"/>
      <c r="O2781" s="49"/>
      <c r="P2781" s="49"/>
      <c r="Q2781" s="49"/>
    </row>
    <row r="2782" spans="1:17" s="50" customFormat="1" ht="15.75" customHeight="1">
      <c r="A2782" s="59" t="s">
        <v>9032</v>
      </c>
      <c r="B2782" s="52" t="s">
        <v>4838</v>
      </c>
      <c r="C2782" s="63" t="s">
        <v>9769</v>
      </c>
      <c r="D2782" s="88">
        <v>1658.0774193548384</v>
      </c>
      <c r="E2782" s="105">
        <f t="shared" si="61"/>
        <v>563.74632258064514</v>
      </c>
      <c r="F2782" s="52" t="s">
        <v>13</v>
      </c>
      <c r="G2782" s="52" t="s">
        <v>4585</v>
      </c>
      <c r="H2782" s="59" t="s">
        <v>9032</v>
      </c>
      <c r="I2782" s="49"/>
      <c r="J2782" s="49"/>
      <c r="K2782" s="49"/>
      <c r="L2782" s="49"/>
      <c r="M2782" s="49"/>
      <c r="N2782" s="49"/>
      <c r="O2782" s="49"/>
      <c r="P2782" s="49"/>
      <c r="Q2782" s="49"/>
    </row>
    <row r="2783" spans="1:17" s="50" customFormat="1" ht="15.75" customHeight="1">
      <c r="A2783" s="59" t="s">
        <v>9033</v>
      </c>
      <c r="B2783" s="52" t="s">
        <v>4838</v>
      </c>
      <c r="C2783" s="63" t="s">
        <v>9770</v>
      </c>
      <c r="D2783" s="88">
        <v>509.00483870967736</v>
      </c>
      <c r="E2783" s="105">
        <f t="shared" si="61"/>
        <v>173.0616451612903</v>
      </c>
      <c r="F2783" s="52" t="s">
        <v>13</v>
      </c>
      <c r="G2783" s="52" t="s">
        <v>4585</v>
      </c>
      <c r="H2783" s="59" t="s">
        <v>9033</v>
      </c>
      <c r="I2783" s="49"/>
      <c r="J2783" s="49"/>
      <c r="K2783" s="49"/>
      <c r="L2783" s="49"/>
      <c r="M2783" s="49"/>
      <c r="N2783" s="49"/>
      <c r="O2783" s="49"/>
      <c r="P2783" s="49"/>
      <c r="Q2783" s="49"/>
    </row>
    <row r="2784" spans="1:17" s="50" customFormat="1" ht="15.75" customHeight="1">
      <c r="A2784" s="59" t="s">
        <v>9034</v>
      </c>
      <c r="B2784" s="52" t="s">
        <v>4838</v>
      </c>
      <c r="C2784" s="63" t="s">
        <v>9771</v>
      </c>
      <c r="D2784" s="88">
        <v>1658.0774193548384</v>
      </c>
      <c r="E2784" s="105">
        <f t="shared" si="61"/>
        <v>563.74632258064514</v>
      </c>
      <c r="F2784" s="52" t="s">
        <v>13</v>
      </c>
      <c r="G2784" s="52" t="s">
        <v>4585</v>
      </c>
      <c r="H2784" s="59" t="s">
        <v>9034</v>
      </c>
      <c r="I2784" s="49"/>
      <c r="J2784" s="49"/>
      <c r="K2784" s="49"/>
      <c r="L2784" s="49"/>
      <c r="M2784" s="49"/>
      <c r="N2784" s="49"/>
      <c r="O2784" s="49"/>
      <c r="P2784" s="49"/>
      <c r="Q2784" s="49"/>
    </row>
    <row r="2785" spans="1:17" s="50" customFormat="1" ht="15.75" customHeight="1">
      <c r="A2785" s="59" t="s">
        <v>9035</v>
      </c>
      <c r="B2785" s="52" t="s">
        <v>4838</v>
      </c>
      <c r="C2785" s="63" t="s">
        <v>9772</v>
      </c>
      <c r="D2785" s="88">
        <v>667.59354838709669</v>
      </c>
      <c r="E2785" s="105">
        <f t="shared" si="61"/>
        <v>226.9818064516129</v>
      </c>
      <c r="F2785" s="52" t="s">
        <v>13</v>
      </c>
      <c r="G2785" s="52" t="s">
        <v>4585</v>
      </c>
      <c r="H2785" s="59" t="s">
        <v>9035</v>
      </c>
      <c r="I2785" s="49"/>
      <c r="J2785" s="49"/>
      <c r="K2785" s="49"/>
      <c r="L2785" s="49"/>
      <c r="M2785" s="49"/>
      <c r="N2785" s="49"/>
      <c r="O2785" s="49"/>
      <c r="P2785" s="49"/>
      <c r="Q2785" s="49"/>
    </row>
    <row r="2786" spans="1:17" s="50" customFormat="1" ht="15.75" customHeight="1">
      <c r="A2786" s="59" t="s">
        <v>9036</v>
      </c>
      <c r="B2786" s="52" t="s">
        <v>4838</v>
      </c>
      <c r="C2786" s="63" t="s">
        <v>9773</v>
      </c>
      <c r="D2786" s="88">
        <v>703.76290322580644</v>
      </c>
      <c r="E2786" s="105">
        <f t="shared" si="61"/>
        <v>239.2793870967742</v>
      </c>
      <c r="F2786" s="52" t="s">
        <v>13</v>
      </c>
      <c r="G2786" s="52" t="s">
        <v>4585</v>
      </c>
      <c r="H2786" s="59" t="s">
        <v>9036</v>
      </c>
      <c r="I2786" s="49"/>
      <c r="J2786" s="49"/>
      <c r="K2786" s="49"/>
      <c r="L2786" s="49"/>
      <c r="M2786" s="49"/>
      <c r="N2786" s="49"/>
      <c r="O2786" s="49"/>
      <c r="P2786" s="49"/>
      <c r="Q2786" s="49"/>
    </row>
    <row r="2787" spans="1:17" s="50" customFormat="1" ht="15.75" customHeight="1">
      <c r="A2787" s="59" t="s">
        <v>9037</v>
      </c>
      <c r="B2787" s="52" t="s">
        <v>4838</v>
      </c>
      <c r="C2787" s="63" t="s">
        <v>9774</v>
      </c>
      <c r="D2787" s="88">
        <v>981.98870967741914</v>
      </c>
      <c r="E2787" s="105">
        <f t="shared" si="61"/>
        <v>333.87616129032256</v>
      </c>
      <c r="F2787" s="52" t="s">
        <v>13</v>
      </c>
      <c r="G2787" s="52" t="s">
        <v>4585</v>
      </c>
      <c r="H2787" s="59" t="s">
        <v>9037</v>
      </c>
      <c r="I2787" s="49"/>
      <c r="J2787" s="49"/>
      <c r="K2787" s="49"/>
      <c r="L2787" s="49"/>
      <c r="M2787" s="49"/>
      <c r="N2787" s="49"/>
      <c r="O2787" s="49"/>
      <c r="P2787" s="49"/>
      <c r="Q2787" s="49"/>
    </row>
    <row r="2788" spans="1:17" s="50" customFormat="1" ht="15.75" customHeight="1">
      <c r="A2788" s="59" t="s">
        <v>9038</v>
      </c>
      <c r="B2788" s="52" t="s">
        <v>4838</v>
      </c>
      <c r="C2788" s="63" t="s">
        <v>9775</v>
      </c>
      <c r="D2788" s="88">
        <v>1112.7548387096772</v>
      </c>
      <c r="E2788" s="105">
        <f t="shared" si="61"/>
        <v>378.33664516129028</v>
      </c>
      <c r="F2788" s="52" t="s">
        <v>13</v>
      </c>
      <c r="G2788" s="52" t="s">
        <v>4585</v>
      </c>
      <c r="H2788" s="59" t="s">
        <v>9038</v>
      </c>
      <c r="I2788" s="49"/>
      <c r="J2788" s="49"/>
      <c r="K2788" s="49"/>
      <c r="L2788" s="49"/>
      <c r="M2788" s="49"/>
      <c r="N2788" s="49"/>
      <c r="O2788" s="49"/>
      <c r="P2788" s="49"/>
      <c r="Q2788" s="49"/>
    </row>
    <row r="2789" spans="1:17" s="50" customFormat="1" ht="15.75" customHeight="1">
      <c r="A2789" s="59" t="s">
        <v>9039</v>
      </c>
      <c r="B2789" s="52" t="s">
        <v>4838</v>
      </c>
      <c r="C2789" s="63" t="s">
        <v>9776</v>
      </c>
      <c r="D2789" s="88">
        <v>1285.2548387096774</v>
      </c>
      <c r="E2789" s="105">
        <f t="shared" si="61"/>
        <v>436.98664516129037</v>
      </c>
      <c r="F2789" s="52" t="s">
        <v>13</v>
      </c>
      <c r="G2789" s="52" t="s">
        <v>4585</v>
      </c>
      <c r="H2789" s="59" t="s">
        <v>9039</v>
      </c>
      <c r="I2789" s="49"/>
      <c r="J2789" s="49"/>
      <c r="K2789" s="49"/>
      <c r="L2789" s="49"/>
      <c r="M2789" s="49"/>
      <c r="N2789" s="49"/>
      <c r="O2789" s="49"/>
      <c r="P2789" s="49"/>
      <c r="Q2789" s="49"/>
    </row>
    <row r="2790" spans="1:17" s="50" customFormat="1" ht="15.75" customHeight="1">
      <c r="A2790" s="59" t="s">
        <v>9040</v>
      </c>
      <c r="B2790" s="52" t="s">
        <v>4838</v>
      </c>
      <c r="C2790" s="63" t="s">
        <v>9777</v>
      </c>
      <c r="D2790" s="88">
        <v>790.01290322580644</v>
      </c>
      <c r="E2790" s="105">
        <f t="shared" si="61"/>
        <v>268.60438709677419</v>
      </c>
      <c r="F2790" s="52" t="s">
        <v>13</v>
      </c>
      <c r="G2790" s="52" t="s">
        <v>4585</v>
      </c>
      <c r="H2790" s="59" t="s">
        <v>9040</v>
      </c>
      <c r="I2790" s="49"/>
      <c r="J2790" s="49"/>
      <c r="K2790" s="49"/>
      <c r="L2790" s="49"/>
      <c r="M2790" s="49"/>
      <c r="N2790" s="49"/>
      <c r="O2790" s="49"/>
      <c r="P2790" s="49"/>
      <c r="Q2790" s="49"/>
    </row>
    <row r="2791" spans="1:17" s="50" customFormat="1" ht="15.75" customHeight="1">
      <c r="A2791" s="59" t="s">
        <v>9041</v>
      </c>
      <c r="B2791" s="52" t="s">
        <v>4838</v>
      </c>
      <c r="C2791" s="63" t="s">
        <v>9778</v>
      </c>
      <c r="D2791" s="88">
        <v>216.86774193548388</v>
      </c>
      <c r="E2791" s="105">
        <f t="shared" si="61"/>
        <v>73.735032258064521</v>
      </c>
      <c r="F2791" s="52" t="s">
        <v>13</v>
      </c>
      <c r="G2791" s="52" t="s">
        <v>4585</v>
      </c>
      <c r="H2791" s="59" t="s">
        <v>9041</v>
      </c>
      <c r="I2791" s="49"/>
      <c r="J2791" s="49"/>
      <c r="K2791" s="49"/>
      <c r="L2791" s="49"/>
      <c r="M2791" s="49"/>
      <c r="N2791" s="49"/>
      <c r="O2791" s="49"/>
      <c r="P2791" s="49"/>
      <c r="Q2791" s="49"/>
    </row>
    <row r="2792" spans="1:17" s="50" customFormat="1" ht="15.75" customHeight="1">
      <c r="A2792" s="59" t="s">
        <v>9042</v>
      </c>
      <c r="B2792" s="52" t="s">
        <v>4838</v>
      </c>
      <c r="C2792" s="63" t="s">
        <v>9779</v>
      </c>
      <c r="D2792" s="88">
        <v>2078.1983870967742</v>
      </c>
      <c r="E2792" s="105">
        <f t="shared" si="61"/>
        <v>706.58745161290324</v>
      </c>
      <c r="F2792" s="52" t="s">
        <v>13</v>
      </c>
      <c r="G2792" s="52" t="s">
        <v>4585</v>
      </c>
      <c r="H2792" s="59" t="s">
        <v>9042</v>
      </c>
      <c r="I2792" s="49"/>
      <c r="J2792" s="49"/>
      <c r="K2792" s="49"/>
      <c r="L2792" s="49"/>
      <c r="M2792" s="49"/>
      <c r="N2792" s="49"/>
      <c r="O2792" s="49"/>
      <c r="P2792" s="49"/>
      <c r="Q2792" s="49"/>
    </row>
    <row r="2793" spans="1:17" s="50" customFormat="1" ht="15.75" customHeight="1">
      <c r="A2793" s="59" t="s">
        <v>9043</v>
      </c>
      <c r="B2793" s="52" t="s">
        <v>4838</v>
      </c>
      <c r="C2793" s="63" t="s">
        <v>9780</v>
      </c>
      <c r="D2793" s="88">
        <v>904.08548387096778</v>
      </c>
      <c r="E2793" s="105">
        <f t="shared" si="61"/>
        <v>307.38906451612905</v>
      </c>
      <c r="F2793" s="52" t="s">
        <v>13</v>
      </c>
      <c r="G2793" s="52" t="s">
        <v>4585</v>
      </c>
      <c r="H2793" s="59" t="s">
        <v>9043</v>
      </c>
      <c r="I2793" s="49"/>
      <c r="J2793" s="49"/>
      <c r="K2793" s="49"/>
      <c r="L2793" s="49"/>
      <c r="M2793" s="49"/>
      <c r="N2793" s="49"/>
      <c r="O2793" s="49"/>
      <c r="P2793" s="49"/>
      <c r="Q2793" s="49"/>
    </row>
    <row r="2794" spans="1:17" s="50" customFormat="1" ht="15.75" customHeight="1">
      <c r="A2794" s="59" t="s">
        <v>9044</v>
      </c>
      <c r="B2794" s="52" t="s">
        <v>4838</v>
      </c>
      <c r="C2794" s="63" t="s">
        <v>9781</v>
      </c>
      <c r="D2794" s="88">
        <v>904.08548387096778</v>
      </c>
      <c r="E2794" s="105">
        <f t="shared" si="61"/>
        <v>307.38906451612905</v>
      </c>
      <c r="F2794" s="52" t="s">
        <v>13</v>
      </c>
      <c r="G2794" s="52" t="s">
        <v>4585</v>
      </c>
      <c r="H2794" s="59" t="s">
        <v>9044</v>
      </c>
      <c r="I2794" s="49"/>
      <c r="J2794" s="49"/>
      <c r="K2794" s="49"/>
      <c r="L2794" s="49"/>
      <c r="M2794" s="49"/>
      <c r="N2794" s="49"/>
      <c r="O2794" s="49"/>
      <c r="P2794" s="49"/>
      <c r="Q2794" s="49"/>
    </row>
    <row r="2795" spans="1:17" s="50" customFormat="1" ht="15.75" customHeight="1">
      <c r="A2795" s="59" t="s">
        <v>9045</v>
      </c>
      <c r="B2795" s="52" t="s">
        <v>4838</v>
      </c>
      <c r="C2795" s="63" t="s">
        <v>9782</v>
      </c>
      <c r="D2795" s="88">
        <v>904.08548387096778</v>
      </c>
      <c r="E2795" s="105">
        <f t="shared" si="61"/>
        <v>307.38906451612905</v>
      </c>
      <c r="F2795" s="52" t="s">
        <v>13</v>
      </c>
      <c r="G2795" s="52" t="s">
        <v>4585</v>
      </c>
      <c r="H2795" s="59" t="s">
        <v>9045</v>
      </c>
      <c r="I2795" s="49"/>
      <c r="J2795" s="49"/>
      <c r="K2795" s="49"/>
      <c r="L2795" s="49"/>
      <c r="M2795" s="49"/>
      <c r="N2795" s="49"/>
      <c r="O2795" s="49"/>
      <c r="P2795" s="49"/>
      <c r="Q2795" s="49"/>
    </row>
    <row r="2796" spans="1:17" s="50" customFormat="1" ht="15.75" customHeight="1">
      <c r="A2796" s="59" t="s">
        <v>9046</v>
      </c>
      <c r="B2796" s="52" t="s">
        <v>4838</v>
      </c>
      <c r="C2796" s="63" t="s">
        <v>9783</v>
      </c>
      <c r="D2796" s="88">
        <v>904.08548387096778</v>
      </c>
      <c r="E2796" s="105">
        <f t="shared" si="61"/>
        <v>307.38906451612905</v>
      </c>
      <c r="F2796" s="52" t="s">
        <v>13</v>
      </c>
      <c r="G2796" s="52" t="s">
        <v>4585</v>
      </c>
      <c r="H2796" s="59" t="s">
        <v>9046</v>
      </c>
      <c r="I2796" s="49"/>
      <c r="J2796" s="49"/>
      <c r="K2796" s="49"/>
      <c r="L2796" s="49"/>
      <c r="M2796" s="49"/>
      <c r="N2796" s="49"/>
      <c r="O2796" s="49"/>
      <c r="P2796" s="49"/>
      <c r="Q2796" s="49"/>
    </row>
    <row r="2797" spans="1:17" s="50" customFormat="1" ht="15.75" customHeight="1">
      <c r="A2797" s="59" t="s">
        <v>9047</v>
      </c>
      <c r="B2797" s="52" t="s">
        <v>4838</v>
      </c>
      <c r="C2797" s="63" t="s">
        <v>9784</v>
      </c>
      <c r="D2797" s="88">
        <v>904.08548387096778</v>
      </c>
      <c r="E2797" s="105">
        <f t="shared" ref="E2797:E2860" si="62">SUM(D2797*0.34)</f>
        <v>307.38906451612905</v>
      </c>
      <c r="F2797" s="52" t="s">
        <v>13</v>
      </c>
      <c r="G2797" s="52" t="s">
        <v>4585</v>
      </c>
      <c r="H2797" s="59" t="s">
        <v>9047</v>
      </c>
      <c r="I2797" s="49"/>
      <c r="J2797" s="49"/>
      <c r="K2797" s="49"/>
      <c r="L2797" s="49"/>
      <c r="M2797" s="49"/>
      <c r="N2797" s="49"/>
      <c r="O2797" s="49"/>
      <c r="P2797" s="49"/>
      <c r="Q2797" s="49"/>
    </row>
    <row r="2798" spans="1:17" s="50" customFormat="1" ht="15.75" customHeight="1">
      <c r="A2798" s="59" t="s">
        <v>9048</v>
      </c>
      <c r="B2798" s="52" t="s">
        <v>4838</v>
      </c>
      <c r="C2798" s="63" t="s">
        <v>9785</v>
      </c>
      <c r="D2798" s="88">
        <v>904.08548387096778</v>
      </c>
      <c r="E2798" s="105">
        <f t="shared" si="62"/>
        <v>307.38906451612905</v>
      </c>
      <c r="F2798" s="52" t="s">
        <v>13</v>
      </c>
      <c r="G2798" s="52" t="s">
        <v>4585</v>
      </c>
      <c r="H2798" s="59" t="s">
        <v>9048</v>
      </c>
      <c r="I2798" s="49"/>
      <c r="J2798" s="49"/>
      <c r="K2798" s="49"/>
      <c r="L2798" s="49"/>
      <c r="M2798" s="49"/>
      <c r="N2798" s="49"/>
      <c r="O2798" s="49"/>
      <c r="P2798" s="49"/>
      <c r="Q2798" s="49"/>
    </row>
    <row r="2799" spans="1:17" s="50" customFormat="1" ht="15.75" customHeight="1">
      <c r="A2799" s="59" t="s">
        <v>9049</v>
      </c>
      <c r="B2799" s="52" t="s">
        <v>4838</v>
      </c>
      <c r="C2799" s="63" t="s">
        <v>9786</v>
      </c>
      <c r="D2799" s="88">
        <v>1449.4080645161289</v>
      </c>
      <c r="E2799" s="105">
        <f t="shared" si="62"/>
        <v>492.79874193548386</v>
      </c>
      <c r="F2799" s="52" t="s">
        <v>13</v>
      </c>
      <c r="G2799" s="52" t="s">
        <v>4585</v>
      </c>
      <c r="H2799" s="59" t="s">
        <v>9049</v>
      </c>
      <c r="I2799" s="49"/>
      <c r="J2799" s="49"/>
      <c r="K2799" s="49"/>
      <c r="L2799" s="49"/>
      <c r="M2799" s="49"/>
      <c r="N2799" s="49"/>
      <c r="O2799" s="49"/>
      <c r="P2799" s="49"/>
      <c r="Q2799" s="49"/>
    </row>
    <row r="2800" spans="1:17" s="50" customFormat="1" ht="15.75" customHeight="1">
      <c r="A2800" s="59" t="s">
        <v>9050</v>
      </c>
      <c r="B2800" s="52" t="s">
        <v>4838</v>
      </c>
      <c r="C2800" s="63" t="s">
        <v>9787</v>
      </c>
      <c r="D2800" s="88">
        <v>189.04516129032257</v>
      </c>
      <c r="E2800" s="105">
        <f t="shared" si="62"/>
        <v>64.275354838709674</v>
      </c>
      <c r="F2800" s="52" t="s">
        <v>13</v>
      </c>
      <c r="G2800" s="52" t="s">
        <v>4585</v>
      </c>
      <c r="H2800" s="59" t="s">
        <v>9050</v>
      </c>
      <c r="I2800" s="49"/>
      <c r="J2800" s="49"/>
      <c r="K2800" s="49"/>
      <c r="L2800" s="49"/>
      <c r="M2800" s="49"/>
      <c r="N2800" s="49"/>
      <c r="O2800" s="49"/>
      <c r="P2800" s="49"/>
      <c r="Q2800" s="49"/>
    </row>
    <row r="2801" spans="1:17" s="50" customFormat="1" ht="15.75" customHeight="1">
      <c r="A2801" s="59" t="s">
        <v>9051</v>
      </c>
      <c r="B2801" s="52" t="s">
        <v>4838</v>
      </c>
      <c r="C2801" s="63" t="s">
        <v>9788</v>
      </c>
      <c r="D2801" s="88">
        <v>1121.1016129032255</v>
      </c>
      <c r="E2801" s="105">
        <f t="shared" si="62"/>
        <v>381.17454838709671</v>
      </c>
      <c r="F2801" s="52" t="s">
        <v>13</v>
      </c>
      <c r="G2801" s="52" t="s">
        <v>4585</v>
      </c>
      <c r="H2801" s="59" t="s">
        <v>9051</v>
      </c>
      <c r="I2801" s="49"/>
      <c r="J2801" s="49"/>
      <c r="K2801" s="49"/>
      <c r="L2801" s="49"/>
      <c r="M2801" s="49"/>
      <c r="N2801" s="49"/>
      <c r="O2801" s="49"/>
      <c r="P2801" s="49"/>
      <c r="Q2801" s="49"/>
    </row>
    <row r="2802" spans="1:17" s="50" customFormat="1" ht="15.75" customHeight="1">
      <c r="A2802" s="59" t="s">
        <v>9052</v>
      </c>
      <c r="B2802" s="52" t="s">
        <v>4838</v>
      </c>
      <c r="C2802" s="63" t="s">
        <v>9789</v>
      </c>
      <c r="D2802" s="88">
        <v>1121.1016129032255</v>
      </c>
      <c r="E2802" s="105">
        <f t="shared" si="62"/>
        <v>381.17454838709671</v>
      </c>
      <c r="F2802" s="52" t="s">
        <v>13</v>
      </c>
      <c r="G2802" s="52" t="s">
        <v>4585</v>
      </c>
      <c r="H2802" s="59" t="s">
        <v>9052</v>
      </c>
      <c r="I2802" s="49"/>
      <c r="J2802" s="49"/>
      <c r="K2802" s="49"/>
      <c r="L2802" s="49"/>
      <c r="M2802" s="49"/>
      <c r="N2802" s="49"/>
      <c r="O2802" s="49"/>
      <c r="P2802" s="49"/>
      <c r="Q2802" s="49"/>
    </row>
    <row r="2803" spans="1:17" s="50" customFormat="1" ht="15.75" customHeight="1">
      <c r="A2803" s="59" t="s">
        <v>9053</v>
      </c>
      <c r="B2803" s="52" t="s">
        <v>4838</v>
      </c>
      <c r="C2803" s="63" t="s">
        <v>9790</v>
      </c>
      <c r="D2803" s="88">
        <v>1121.1016129032255</v>
      </c>
      <c r="E2803" s="105">
        <f t="shared" si="62"/>
        <v>381.17454838709671</v>
      </c>
      <c r="F2803" s="52" t="s">
        <v>13</v>
      </c>
      <c r="G2803" s="52" t="s">
        <v>4585</v>
      </c>
      <c r="H2803" s="59" t="s">
        <v>9053</v>
      </c>
      <c r="I2803" s="49"/>
      <c r="J2803" s="49"/>
      <c r="K2803" s="49"/>
      <c r="L2803" s="49"/>
      <c r="M2803" s="49"/>
      <c r="N2803" s="49"/>
      <c r="O2803" s="49"/>
      <c r="P2803" s="49"/>
      <c r="Q2803" s="49"/>
    </row>
    <row r="2804" spans="1:17" s="50" customFormat="1" ht="15.75" customHeight="1">
      <c r="A2804" s="59" t="s">
        <v>9054</v>
      </c>
      <c r="B2804" s="52" t="s">
        <v>4838</v>
      </c>
      <c r="C2804" s="63" t="s">
        <v>9791</v>
      </c>
      <c r="D2804" s="88">
        <v>1121.1016129032255</v>
      </c>
      <c r="E2804" s="105">
        <f t="shared" si="62"/>
        <v>381.17454838709671</v>
      </c>
      <c r="F2804" s="52" t="s">
        <v>13</v>
      </c>
      <c r="G2804" s="52" t="s">
        <v>4585</v>
      </c>
      <c r="H2804" s="59" t="s">
        <v>9054</v>
      </c>
      <c r="I2804" s="49"/>
      <c r="J2804" s="49"/>
      <c r="K2804" s="49"/>
      <c r="L2804" s="49"/>
      <c r="M2804" s="49"/>
      <c r="N2804" s="49"/>
      <c r="O2804" s="49"/>
      <c r="P2804" s="49"/>
      <c r="Q2804" s="49"/>
    </row>
    <row r="2805" spans="1:17" s="50" customFormat="1" ht="15.75" customHeight="1">
      <c r="A2805" s="59" t="s">
        <v>9055</v>
      </c>
      <c r="B2805" s="52" t="s">
        <v>4838</v>
      </c>
      <c r="C2805" s="63" t="s">
        <v>9792</v>
      </c>
      <c r="D2805" s="88">
        <v>164.00483870967741</v>
      </c>
      <c r="E2805" s="105">
        <f t="shared" si="62"/>
        <v>55.761645161290325</v>
      </c>
      <c r="F2805" s="52" t="s">
        <v>13</v>
      </c>
      <c r="G2805" s="52" t="s">
        <v>4585</v>
      </c>
      <c r="H2805" s="59" t="s">
        <v>9055</v>
      </c>
      <c r="I2805" s="49"/>
      <c r="J2805" s="49"/>
      <c r="K2805" s="49"/>
      <c r="L2805" s="49"/>
      <c r="M2805" s="49"/>
      <c r="N2805" s="49"/>
      <c r="O2805" s="49"/>
      <c r="P2805" s="49"/>
      <c r="Q2805" s="49"/>
    </row>
    <row r="2806" spans="1:17" s="50" customFormat="1" ht="15.75" customHeight="1">
      <c r="A2806" s="59" t="s">
        <v>9056</v>
      </c>
      <c r="B2806" s="52" t="s">
        <v>4838</v>
      </c>
      <c r="C2806" s="63" t="s">
        <v>9793</v>
      </c>
      <c r="D2806" s="88">
        <v>175.13387096774193</v>
      </c>
      <c r="E2806" s="105">
        <f t="shared" si="62"/>
        <v>59.545516129032258</v>
      </c>
      <c r="F2806" s="52" t="s">
        <v>13</v>
      </c>
      <c r="G2806" s="52" t="s">
        <v>4585</v>
      </c>
      <c r="H2806" s="59" t="s">
        <v>9056</v>
      </c>
      <c r="I2806" s="49"/>
      <c r="J2806" s="49"/>
      <c r="K2806" s="49"/>
      <c r="L2806" s="49"/>
      <c r="M2806" s="49"/>
      <c r="N2806" s="49"/>
      <c r="O2806" s="49"/>
      <c r="P2806" s="49"/>
      <c r="Q2806" s="49"/>
    </row>
    <row r="2807" spans="1:17" s="50" customFormat="1" ht="15.75" customHeight="1">
      <c r="A2807" s="59" t="s">
        <v>9057</v>
      </c>
      <c r="B2807" s="52" t="s">
        <v>4838</v>
      </c>
      <c r="C2807" s="63" t="s">
        <v>9794</v>
      </c>
      <c r="D2807" s="88">
        <v>191.8274193548387</v>
      </c>
      <c r="E2807" s="105">
        <f t="shared" si="62"/>
        <v>65.221322580645165</v>
      </c>
      <c r="F2807" s="52" t="s">
        <v>13</v>
      </c>
      <c r="G2807" s="52" t="s">
        <v>4585</v>
      </c>
      <c r="H2807" s="59" t="s">
        <v>9057</v>
      </c>
      <c r="I2807" s="49"/>
      <c r="J2807" s="49"/>
      <c r="K2807" s="49"/>
      <c r="L2807" s="49"/>
      <c r="M2807" s="49"/>
      <c r="N2807" s="49"/>
      <c r="O2807" s="49"/>
      <c r="P2807" s="49"/>
      <c r="Q2807" s="49"/>
    </row>
    <row r="2808" spans="1:17" s="50" customFormat="1" ht="15.75" customHeight="1">
      <c r="A2808" s="59" t="s">
        <v>9058</v>
      </c>
      <c r="B2808" s="52" t="s">
        <v>4838</v>
      </c>
      <c r="C2808" s="63" t="s">
        <v>9795</v>
      </c>
      <c r="D2808" s="88">
        <v>1210.1338709677418</v>
      </c>
      <c r="E2808" s="105">
        <f t="shared" si="62"/>
        <v>411.44551612903223</v>
      </c>
      <c r="F2808" s="52" t="s">
        <v>13</v>
      </c>
      <c r="G2808" s="52" t="s">
        <v>4585</v>
      </c>
      <c r="H2808" s="59" t="s">
        <v>9058</v>
      </c>
      <c r="I2808" s="49"/>
      <c r="J2808" s="49"/>
      <c r="K2808" s="49"/>
      <c r="L2808" s="49"/>
      <c r="M2808" s="49"/>
      <c r="N2808" s="49"/>
      <c r="O2808" s="49"/>
      <c r="P2808" s="49"/>
      <c r="Q2808" s="49"/>
    </row>
    <row r="2809" spans="1:17" s="50" customFormat="1" ht="15.75" customHeight="1">
      <c r="A2809" s="59" t="s">
        <v>9059</v>
      </c>
      <c r="B2809" s="52" t="s">
        <v>4838</v>
      </c>
      <c r="C2809" s="63" t="s">
        <v>9796</v>
      </c>
      <c r="D2809" s="88">
        <v>2050.3758064516128</v>
      </c>
      <c r="E2809" s="105">
        <f t="shared" si="62"/>
        <v>697.12777419354836</v>
      </c>
      <c r="F2809" s="52" t="s">
        <v>13</v>
      </c>
      <c r="G2809" s="52" t="s">
        <v>4585</v>
      </c>
      <c r="H2809" s="59" t="s">
        <v>9059</v>
      </c>
      <c r="I2809" s="49"/>
      <c r="J2809" s="49"/>
      <c r="K2809" s="49"/>
      <c r="L2809" s="49"/>
      <c r="M2809" s="49"/>
      <c r="N2809" s="49"/>
      <c r="O2809" s="49"/>
      <c r="P2809" s="49"/>
      <c r="Q2809" s="49"/>
    </row>
    <row r="2810" spans="1:17" s="50" customFormat="1" ht="15.75" customHeight="1">
      <c r="A2810" s="59" t="s">
        <v>9060</v>
      </c>
      <c r="B2810" s="52" t="s">
        <v>4838</v>
      </c>
      <c r="C2810" s="63" t="s">
        <v>9797</v>
      </c>
      <c r="D2810" s="88">
        <v>790.01290322580644</v>
      </c>
      <c r="E2810" s="105">
        <f t="shared" si="62"/>
        <v>268.60438709677419</v>
      </c>
      <c r="F2810" s="52" t="s">
        <v>13</v>
      </c>
      <c r="G2810" s="52" t="s">
        <v>4585</v>
      </c>
      <c r="H2810" s="59" t="s">
        <v>9060</v>
      </c>
      <c r="I2810" s="49"/>
      <c r="J2810" s="49"/>
      <c r="K2810" s="49"/>
      <c r="L2810" s="49"/>
      <c r="M2810" s="49"/>
      <c r="N2810" s="49"/>
      <c r="O2810" s="49"/>
      <c r="P2810" s="49"/>
      <c r="Q2810" s="49"/>
    </row>
    <row r="2811" spans="1:17" s="50" customFormat="1" ht="15.75" customHeight="1">
      <c r="A2811" s="59" t="s">
        <v>9061</v>
      </c>
      <c r="B2811" s="52" t="s">
        <v>4838</v>
      </c>
      <c r="C2811" s="63" t="s">
        <v>9798</v>
      </c>
      <c r="D2811" s="88">
        <v>798.35967741935485</v>
      </c>
      <c r="E2811" s="105">
        <f t="shared" si="62"/>
        <v>271.44229032258067</v>
      </c>
      <c r="F2811" s="52" t="s">
        <v>13</v>
      </c>
      <c r="G2811" s="52" t="s">
        <v>4585</v>
      </c>
      <c r="H2811" s="59" t="s">
        <v>9061</v>
      </c>
      <c r="I2811" s="49"/>
      <c r="J2811" s="49"/>
      <c r="K2811" s="49"/>
      <c r="L2811" s="49"/>
      <c r="M2811" s="49"/>
      <c r="N2811" s="49"/>
      <c r="O2811" s="49"/>
      <c r="P2811" s="49"/>
      <c r="Q2811" s="49"/>
    </row>
    <row r="2812" spans="1:17" s="50" customFormat="1" ht="15.75" customHeight="1">
      <c r="A2812" s="59" t="s">
        <v>9062</v>
      </c>
      <c r="B2812" s="52" t="s">
        <v>4838</v>
      </c>
      <c r="C2812" s="63" t="s">
        <v>9799</v>
      </c>
      <c r="D2812" s="88">
        <v>609.16612903225803</v>
      </c>
      <c r="E2812" s="105">
        <f t="shared" si="62"/>
        <v>207.11648387096776</v>
      </c>
      <c r="F2812" s="52" t="s">
        <v>13</v>
      </c>
      <c r="G2812" s="52" t="s">
        <v>4585</v>
      </c>
      <c r="H2812" s="59" t="s">
        <v>9062</v>
      </c>
      <c r="I2812" s="49"/>
      <c r="J2812" s="49"/>
      <c r="K2812" s="49"/>
      <c r="L2812" s="49"/>
      <c r="M2812" s="49"/>
      <c r="N2812" s="49"/>
      <c r="O2812" s="49"/>
      <c r="P2812" s="49"/>
      <c r="Q2812" s="49"/>
    </row>
    <row r="2813" spans="1:17" s="50" customFormat="1" ht="15.75" customHeight="1">
      <c r="A2813" s="59" t="s">
        <v>9063</v>
      </c>
      <c r="B2813" s="52" t="s">
        <v>4838</v>
      </c>
      <c r="C2813" s="63" t="s">
        <v>9800</v>
      </c>
      <c r="D2813" s="88">
        <v>790.01290322580644</v>
      </c>
      <c r="E2813" s="105">
        <f t="shared" si="62"/>
        <v>268.60438709677419</v>
      </c>
      <c r="F2813" s="52" t="s">
        <v>13</v>
      </c>
      <c r="G2813" s="52" t="s">
        <v>4585</v>
      </c>
      <c r="H2813" s="59" t="s">
        <v>9063</v>
      </c>
      <c r="I2813" s="49"/>
      <c r="J2813" s="49"/>
      <c r="K2813" s="49"/>
      <c r="L2813" s="49"/>
      <c r="M2813" s="49"/>
      <c r="N2813" s="49"/>
      <c r="O2813" s="49"/>
      <c r="P2813" s="49"/>
      <c r="Q2813" s="49"/>
    </row>
    <row r="2814" spans="1:17" s="50" customFormat="1" ht="15.75" customHeight="1">
      <c r="A2814" s="59" t="s">
        <v>9064</v>
      </c>
      <c r="B2814" s="52" t="s">
        <v>4838</v>
      </c>
      <c r="C2814" s="63" t="s">
        <v>9801</v>
      </c>
      <c r="D2814" s="88">
        <v>954.1661290322578</v>
      </c>
      <c r="E2814" s="105">
        <f t="shared" si="62"/>
        <v>324.41648387096768</v>
      </c>
      <c r="F2814" s="52" t="s">
        <v>13</v>
      </c>
      <c r="G2814" s="52" t="s">
        <v>4585</v>
      </c>
      <c r="H2814" s="59" t="s">
        <v>9064</v>
      </c>
      <c r="I2814" s="49"/>
      <c r="J2814" s="49"/>
      <c r="K2814" s="49"/>
      <c r="L2814" s="49"/>
      <c r="M2814" s="49"/>
      <c r="N2814" s="49"/>
      <c r="O2814" s="49"/>
      <c r="P2814" s="49"/>
      <c r="Q2814" s="49"/>
    </row>
    <row r="2815" spans="1:17" s="50" customFormat="1" ht="15.75" customHeight="1">
      <c r="A2815" s="59" t="s">
        <v>9065</v>
      </c>
      <c r="B2815" s="52" t="s">
        <v>4838</v>
      </c>
      <c r="C2815" s="63" t="s">
        <v>9802</v>
      </c>
      <c r="D2815" s="88">
        <v>422.75483870967736</v>
      </c>
      <c r="E2815" s="105">
        <f t="shared" si="62"/>
        <v>143.73664516129031</v>
      </c>
      <c r="F2815" s="52" t="s">
        <v>13</v>
      </c>
      <c r="G2815" s="52" t="s">
        <v>4585</v>
      </c>
      <c r="H2815" s="59" t="s">
        <v>9065</v>
      </c>
      <c r="I2815" s="49"/>
      <c r="J2815" s="49"/>
      <c r="K2815" s="49"/>
      <c r="L2815" s="49"/>
      <c r="M2815" s="49"/>
      <c r="N2815" s="49"/>
      <c r="O2815" s="49"/>
      <c r="P2815" s="49"/>
      <c r="Q2815" s="49"/>
    </row>
    <row r="2816" spans="1:17" s="50" customFormat="1" ht="15.75" customHeight="1">
      <c r="A2816" s="59" t="s">
        <v>9066</v>
      </c>
      <c r="B2816" s="52" t="s">
        <v>4838</v>
      </c>
      <c r="C2816" s="63" t="s">
        <v>9803</v>
      </c>
      <c r="D2816" s="88">
        <v>422.75483870967736</v>
      </c>
      <c r="E2816" s="105">
        <f t="shared" si="62"/>
        <v>143.73664516129031</v>
      </c>
      <c r="F2816" s="52" t="s">
        <v>13</v>
      </c>
      <c r="G2816" s="52" t="s">
        <v>4585</v>
      </c>
      <c r="H2816" s="59" t="s">
        <v>9066</v>
      </c>
      <c r="I2816" s="49"/>
      <c r="J2816" s="49"/>
      <c r="K2816" s="49"/>
      <c r="L2816" s="49"/>
      <c r="M2816" s="49"/>
      <c r="N2816" s="49"/>
      <c r="O2816" s="49"/>
      <c r="P2816" s="49"/>
      <c r="Q2816" s="49"/>
    </row>
    <row r="2817" spans="1:17" s="50" customFormat="1" ht="15.75" customHeight="1">
      <c r="A2817" s="59" t="s">
        <v>9067</v>
      </c>
      <c r="B2817" s="52" t="s">
        <v>4838</v>
      </c>
      <c r="C2817" s="63" t="s">
        <v>9804</v>
      </c>
      <c r="D2817" s="88">
        <v>422.75483870967736</v>
      </c>
      <c r="E2817" s="105">
        <f t="shared" si="62"/>
        <v>143.73664516129031</v>
      </c>
      <c r="F2817" s="52" t="s">
        <v>13</v>
      </c>
      <c r="G2817" s="52" t="s">
        <v>4585</v>
      </c>
      <c r="H2817" s="59" t="s">
        <v>9067</v>
      </c>
      <c r="I2817" s="49"/>
      <c r="J2817" s="49"/>
      <c r="K2817" s="49"/>
      <c r="L2817" s="49"/>
      <c r="M2817" s="49"/>
      <c r="N2817" s="49"/>
      <c r="O2817" s="49"/>
      <c r="P2817" s="49"/>
      <c r="Q2817" s="49"/>
    </row>
    <row r="2818" spans="1:17" s="50" customFormat="1" ht="15.75" customHeight="1">
      <c r="A2818" s="59" t="s">
        <v>9068</v>
      </c>
      <c r="B2818" s="52" t="s">
        <v>4838</v>
      </c>
      <c r="C2818" s="63" t="s">
        <v>9805</v>
      </c>
      <c r="D2818" s="88">
        <v>422.75483870967736</v>
      </c>
      <c r="E2818" s="105">
        <f t="shared" si="62"/>
        <v>143.73664516129031</v>
      </c>
      <c r="F2818" s="52" t="s">
        <v>13</v>
      </c>
      <c r="G2818" s="52" t="s">
        <v>4585</v>
      </c>
      <c r="H2818" s="59" t="s">
        <v>9068</v>
      </c>
      <c r="I2818" s="49"/>
      <c r="J2818" s="49"/>
      <c r="K2818" s="49"/>
      <c r="L2818" s="49"/>
      <c r="M2818" s="49"/>
      <c r="N2818" s="49"/>
      <c r="O2818" s="49"/>
      <c r="P2818" s="49"/>
      <c r="Q2818" s="49"/>
    </row>
    <row r="2819" spans="1:17" s="50" customFormat="1" ht="15.75" customHeight="1">
      <c r="A2819" s="59" t="s">
        <v>9069</v>
      </c>
      <c r="B2819" s="52" t="s">
        <v>4838</v>
      </c>
      <c r="C2819" s="63" t="s">
        <v>9806</v>
      </c>
      <c r="D2819" s="88">
        <v>422.75483870967736</v>
      </c>
      <c r="E2819" s="105">
        <f t="shared" si="62"/>
        <v>143.73664516129031</v>
      </c>
      <c r="F2819" s="52" t="s">
        <v>13</v>
      </c>
      <c r="G2819" s="52" t="s">
        <v>4585</v>
      </c>
      <c r="H2819" s="59" t="s">
        <v>9069</v>
      </c>
      <c r="I2819" s="49"/>
      <c r="J2819" s="49"/>
      <c r="K2819" s="49"/>
      <c r="L2819" s="49"/>
      <c r="M2819" s="49"/>
      <c r="N2819" s="49"/>
      <c r="O2819" s="49"/>
      <c r="P2819" s="49"/>
      <c r="Q2819" s="49"/>
    </row>
    <row r="2820" spans="1:17" s="50" customFormat="1" ht="15.75" customHeight="1">
      <c r="A2820" s="59" t="s">
        <v>9070</v>
      </c>
      <c r="B2820" s="52" t="s">
        <v>4838</v>
      </c>
      <c r="C2820" s="63" t="s">
        <v>9807</v>
      </c>
      <c r="D2820" s="88">
        <v>422.75483870967736</v>
      </c>
      <c r="E2820" s="105">
        <f t="shared" si="62"/>
        <v>143.73664516129031</v>
      </c>
      <c r="F2820" s="52" t="s">
        <v>13</v>
      </c>
      <c r="G2820" s="52" t="s">
        <v>4585</v>
      </c>
      <c r="H2820" s="59" t="s">
        <v>9070</v>
      </c>
      <c r="I2820" s="49"/>
      <c r="J2820" s="49"/>
      <c r="K2820" s="49"/>
      <c r="L2820" s="49"/>
      <c r="M2820" s="49"/>
      <c r="N2820" s="49"/>
      <c r="O2820" s="49"/>
      <c r="P2820" s="49"/>
      <c r="Q2820" s="49"/>
    </row>
    <row r="2821" spans="1:17" s="50" customFormat="1" ht="15.75" customHeight="1">
      <c r="A2821" s="59" t="s">
        <v>9071</v>
      </c>
      <c r="B2821" s="52" t="s">
        <v>4838</v>
      </c>
      <c r="C2821" s="63" t="s">
        <v>9808</v>
      </c>
      <c r="D2821" s="88">
        <v>600.81935483870961</v>
      </c>
      <c r="E2821" s="105">
        <f t="shared" si="62"/>
        <v>204.27858064516127</v>
      </c>
      <c r="F2821" s="52" t="s">
        <v>13</v>
      </c>
      <c r="G2821" s="52" t="s">
        <v>4585</v>
      </c>
      <c r="H2821" s="59" t="s">
        <v>9071</v>
      </c>
      <c r="I2821" s="49"/>
      <c r="J2821" s="49"/>
      <c r="K2821" s="49"/>
      <c r="L2821" s="49"/>
      <c r="M2821" s="49"/>
      <c r="N2821" s="49"/>
      <c r="O2821" s="49"/>
      <c r="P2821" s="49"/>
      <c r="Q2821" s="49"/>
    </row>
    <row r="2822" spans="1:17" s="50" customFormat="1" ht="15.75" customHeight="1">
      <c r="A2822" s="59" t="s">
        <v>9072</v>
      </c>
      <c r="B2822" s="52" t="s">
        <v>4838</v>
      </c>
      <c r="C2822" s="63" t="s">
        <v>9809</v>
      </c>
      <c r="D2822" s="88">
        <v>600.81935483870961</v>
      </c>
      <c r="E2822" s="105">
        <f t="shared" si="62"/>
        <v>204.27858064516127</v>
      </c>
      <c r="F2822" s="52" t="s">
        <v>13</v>
      </c>
      <c r="G2822" s="52" t="s">
        <v>4585</v>
      </c>
      <c r="H2822" s="59" t="s">
        <v>9072</v>
      </c>
      <c r="I2822" s="49"/>
      <c r="J2822" s="49"/>
      <c r="K2822" s="49"/>
      <c r="L2822" s="49"/>
      <c r="M2822" s="49"/>
      <c r="N2822" s="49"/>
      <c r="O2822" s="49"/>
      <c r="P2822" s="49"/>
      <c r="Q2822" s="49"/>
    </row>
    <row r="2823" spans="1:17" s="50" customFormat="1" ht="15.75" customHeight="1">
      <c r="A2823" s="59" t="s">
        <v>9073</v>
      </c>
      <c r="B2823" s="52" t="s">
        <v>4838</v>
      </c>
      <c r="C2823" s="63" t="s">
        <v>9810</v>
      </c>
      <c r="D2823" s="88">
        <v>600.81935483870961</v>
      </c>
      <c r="E2823" s="105">
        <f t="shared" si="62"/>
        <v>204.27858064516127</v>
      </c>
      <c r="F2823" s="52" t="s">
        <v>13</v>
      </c>
      <c r="G2823" s="52" t="s">
        <v>4585</v>
      </c>
      <c r="H2823" s="59" t="s">
        <v>9073</v>
      </c>
      <c r="I2823" s="49"/>
      <c r="J2823" s="49"/>
      <c r="K2823" s="49"/>
      <c r="L2823" s="49"/>
      <c r="M2823" s="49"/>
      <c r="N2823" s="49"/>
      <c r="O2823" s="49"/>
      <c r="P2823" s="49"/>
      <c r="Q2823" s="49"/>
    </row>
    <row r="2824" spans="1:17" s="50" customFormat="1" ht="15.75" customHeight="1">
      <c r="A2824" s="59" t="s">
        <v>9074</v>
      </c>
      <c r="B2824" s="52" t="s">
        <v>4838</v>
      </c>
      <c r="C2824" s="63" t="s">
        <v>9811</v>
      </c>
      <c r="D2824" s="88">
        <v>600.81935483870961</v>
      </c>
      <c r="E2824" s="105">
        <f t="shared" si="62"/>
        <v>204.27858064516127</v>
      </c>
      <c r="F2824" s="52" t="s">
        <v>13</v>
      </c>
      <c r="G2824" s="52" t="s">
        <v>4585</v>
      </c>
      <c r="H2824" s="59" t="s">
        <v>9074</v>
      </c>
      <c r="I2824" s="49"/>
      <c r="J2824" s="49"/>
      <c r="K2824" s="49"/>
      <c r="L2824" s="49"/>
      <c r="M2824" s="49"/>
      <c r="N2824" s="49"/>
      <c r="O2824" s="49"/>
      <c r="P2824" s="49"/>
      <c r="Q2824" s="49"/>
    </row>
    <row r="2825" spans="1:17" s="50" customFormat="1" ht="15.75" customHeight="1">
      <c r="A2825" s="59" t="s">
        <v>9075</v>
      </c>
      <c r="B2825" s="52" t="s">
        <v>4838</v>
      </c>
      <c r="C2825" s="63" t="s">
        <v>9812</v>
      </c>
      <c r="D2825" s="88">
        <v>600.81935483870961</v>
      </c>
      <c r="E2825" s="105">
        <f t="shared" si="62"/>
        <v>204.27858064516127</v>
      </c>
      <c r="F2825" s="52" t="s">
        <v>13</v>
      </c>
      <c r="G2825" s="52" t="s">
        <v>4585</v>
      </c>
      <c r="H2825" s="59" t="s">
        <v>9075</v>
      </c>
      <c r="I2825" s="49"/>
      <c r="J2825" s="49"/>
      <c r="K2825" s="49"/>
      <c r="L2825" s="49"/>
      <c r="M2825" s="49"/>
      <c r="N2825" s="49"/>
      <c r="O2825" s="49"/>
      <c r="P2825" s="49"/>
      <c r="Q2825" s="49"/>
    </row>
    <row r="2826" spans="1:17" s="50" customFormat="1" ht="15.75" customHeight="1">
      <c r="A2826" s="59" t="s">
        <v>9076</v>
      </c>
      <c r="B2826" s="52" t="s">
        <v>4838</v>
      </c>
      <c r="C2826" s="63" t="s">
        <v>9813</v>
      </c>
      <c r="D2826" s="88">
        <v>600.81935483870961</v>
      </c>
      <c r="E2826" s="105">
        <f t="shared" si="62"/>
        <v>204.27858064516127</v>
      </c>
      <c r="F2826" s="52" t="s">
        <v>13</v>
      </c>
      <c r="G2826" s="52" t="s">
        <v>4585</v>
      </c>
      <c r="H2826" s="59" t="s">
        <v>9076</v>
      </c>
      <c r="I2826" s="49"/>
      <c r="J2826" s="49"/>
      <c r="K2826" s="49"/>
      <c r="L2826" s="49"/>
      <c r="M2826" s="49"/>
      <c r="N2826" s="49"/>
      <c r="O2826" s="49"/>
      <c r="P2826" s="49"/>
      <c r="Q2826" s="49"/>
    </row>
    <row r="2827" spans="1:17" s="50" customFormat="1" ht="15.75" customHeight="1">
      <c r="A2827" s="59" t="s">
        <v>9077</v>
      </c>
      <c r="B2827" s="52" t="s">
        <v>4838</v>
      </c>
      <c r="C2827" s="63" t="s">
        <v>9814</v>
      </c>
      <c r="D2827" s="88">
        <v>904.08548387096778</v>
      </c>
      <c r="E2827" s="105">
        <f t="shared" si="62"/>
        <v>307.38906451612905</v>
      </c>
      <c r="F2827" s="52" t="s">
        <v>13</v>
      </c>
      <c r="G2827" s="52" t="s">
        <v>4585</v>
      </c>
      <c r="H2827" s="59" t="s">
        <v>9077</v>
      </c>
      <c r="I2827" s="49"/>
      <c r="J2827" s="49"/>
      <c r="K2827" s="49"/>
      <c r="L2827" s="49"/>
      <c r="M2827" s="49"/>
      <c r="N2827" s="49"/>
      <c r="O2827" s="49"/>
      <c r="P2827" s="49"/>
      <c r="Q2827" s="49"/>
    </row>
    <row r="2828" spans="1:17" s="50" customFormat="1" ht="15.75" customHeight="1">
      <c r="A2828" s="59" t="s">
        <v>9078</v>
      </c>
      <c r="B2828" s="52" t="s">
        <v>4838</v>
      </c>
      <c r="C2828" s="63" t="s">
        <v>9815</v>
      </c>
      <c r="D2828" s="88">
        <v>904.08548387096778</v>
      </c>
      <c r="E2828" s="105">
        <f t="shared" si="62"/>
        <v>307.38906451612905</v>
      </c>
      <c r="F2828" s="52" t="s">
        <v>13</v>
      </c>
      <c r="G2828" s="52" t="s">
        <v>4585</v>
      </c>
      <c r="H2828" s="59" t="s">
        <v>9078</v>
      </c>
      <c r="I2828" s="49"/>
      <c r="J2828" s="49"/>
      <c r="K2828" s="49"/>
      <c r="L2828" s="49"/>
      <c r="M2828" s="49"/>
      <c r="N2828" s="49"/>
      <c r="O2828" s="49"/>
      <c r="P2828" s="49"/>
      <c r="Q2828" s="49"/>
    </row>
    <row r="2829" spans="1:17" s="50" customFormat="1" ht="15.75" customHeight="1">
      <c r="A2829" s="59" t="s">
        <v>9079</v>
      </c>
      <c r="B2829" s="52" t="s">
        <v>4838</v>
      </c>
      <c r="C2829" s="63" t="s">
        <v>9816</v>
      </c>
      <c r="D2829" s="88">
        <v>904.08548387096778</v>
      </c>
      <c r="E2829" s="105">
        <f t="shared" si="62"/>
        <v>307.38906451612905</v>
      </c>
      <c r="F2829" s="52" t="s">
        <v>13</v>
      </c>
      <c r="G2829" s="52" t="s">
        <v>4585</v>
      </c>
      <c r="H2829" s="59" t="s">
        <v>9079</v>
      </c>
      <c r="I2829" s="49"/>
      <c r="J2829" s="49"/>
      <c r="K2829" s="49"/>
      <c r="L2829" s="49"/>
      <c r="M2829" s="49"/>
      <c r="N2829" s="49"/>
      <c r="O2829" s="49"/>
      <c r="P2829" s="49"/>
      <c r="Q2829" s="49"/>
    </row>
    <row r="2830" spans="1:17" s="50" customFormat="1" ht="15.75" customHeight="1">
      <c r="A2830" s="59" t="s">
        <v>9080</v>
      </c>
      <c r="B2830" s="52" t="s">
        <v>4838</v>
      </c>
      <c r="C2830" s="63" t="s">
        <v>9817</v>
      </c>
      <c r="D2830" s="88">
        <v>904.08548387096778</v>
      </c>
      <c r="E2830" s="105">
        <f t="shared" si="62"/>
        <v>307.38906451612905</v>
      </c>
      <c r="F2830" s="52" t="s">
        <v>13</v>
      </c>
      <c r="G2830" s="52" t="s">
        <v>4585</v>
      </c>
      <c r="H2830" s="59" t="s">
        <v>9080</v>
      </c>
      <c r="I2830" s="49"/>
      <c r="J2830" s="49"/>
      <c r="K2830" s="49"/>
      <c r="L2830" s="49"/>
      <c r="M2830" s="49"/>
      <c r="N2830" s="49"/>
      <c r="O2830" s="49"/>
      <c r="P2830" s="49"/>
      <c r="Q2830" s="49"/>
    </row>
    <row r="2831" spans="1:17" s="50" customFormat="1" ht="15.75" customHeight="1">
      <c r="A2831" s="59" t="s">
        <v>9081</v>
      </c>
      <c r="B2831" s="52" t="s">
        <v>4838</v>
      </c>
      <c r="C2831" s="63" t="s">
        <v>9818</v>
      </c>
      <c r="D2831" s="88">
        <v>904.08548387096778</v>
      </c>
      <c r="E2831" s="105">
        <f t="shared" si="62"/>
        <v>307.38906451612905</v>
      </c>
      <c r="F2831" s="52" t="s">
        <v>13</v>
      </c>
      <c r="G2831" s="52" t="s">
        <v>4585</v>
      </c>
      <c r="H2831" s="59" t="s">
        <v>9081</v>
      </c>
      <c r="I2831" s="49"/>
      <c r="J2831" s="49"/>
      <c r="K2831" s="49"/>
      <c r="L2831" s="49"/>
      <c r="M2831" s="49"/>
      <c r="N2831" s="49"/>
      <c r="O2831" s="49"/>
      <c r="P2831" s="49"/>
      <c r="Q2831" s="49"/>
    </row>
    <row r="2832" spans="1:17" s="50" customFormat="1" ht="15.75" customHeight="1">
      <c r="A2832" s="59" t="s">
        <v>9082</v>
      </c>
      <c r="B2832" s="52" t="s">
        <v>4838</v>
      </c>
      <c r="C2832" s="63" t="s">
        <v>9819</v>
      </c>
      <c r="D2832" s="88">
        <v>904.08548387096778</v>
      </c>
      <c r="E2832" s="105">
        <f t="shared" si="62"/>
        <v>307.38906451612905</v>
      </c>
      <c r="F2832" s="52" t="s">
        <v>13</v>
      </c>
      <c r="G2832" s="52" t="s">
        <v>4585</v>
      </c>
      <c r="H2832" s="59" t="s">
        <v>9082</v>
      </c>
      <c r="I2832" s="49"/>
      <c r="J2832" s="49"/>
      <c r="K2832" s="49"/>
      <c r="L2832" s="49"/>
      <c r="M2832" s="49"/>
      <c r="N2832" s="49"/>
      <c r="O2832" s="49"/>
      <c r="P2832" s="49"/>
      <c r="Q2832" s="49"/>
    </row>
    <row r="2833" spans="1:17" s="50" customFormat="1" ht="15.75" customHeight="1">
      <c r="A2833" s="59" t="s">
        <v>9083</v>
      </c>
      <c r="B2833" s="52" t="s">
        <v>4838</v>
      </c>
      <c r="C2833" s="63" t="s">
        <v>9820</v>
      </c>
      <c r="D2833" s="88">
        <v>2078.1983870967742</v>
      </c>
      <c r="E2833" s="105">
        <f t="shared" si="62"/>
        <v>706.58745161290324</v>
      </c>
      <c r="F2833" s="52" t="s">
        <v>13</v>
      </c>
      <c r="G2833" s="52" t="s">
        <v>4585</v>
      </c>
      <c r="H2833" s="59" t="s">
        <v>9083</v>
      </c>
      <c r="I2833" s="49"/>
      <c r="J2833" s="49"/>
      <c r="K2833" s="49"/>
      <c r="L2833" s="49"/>
      <c r="M2833" s="49"/>
      <c r="N2833" s="49"/>
      <c r="O2833" s="49"/>
      <c r="P2833" s="49"/>
      <c r="Q2833" s="49"/>
    </row>
    <row r="2834" spans="1:17" s="50" customFormat="1" ht="15.75" customHeight="1">
      <c r="A2834" s="59" t="s">
        <v>9084</v>
      </c>
      <c r="B2834" s="52" t="s">
        <v>4838</v>
      </c>
      <c r="C2834" s="63" t="s">
        <v>9821</v>
      </c>
      <c r="D2834" s="88">
        <v>1538.440322580645</v>
      </c>
      <c r="E2834" s="105">
        <f t="shared" si="62"/>
        <v>523.06970967741938</v>
      </c>
      <c r="F2834" s="52" t="s">
        <v>13</v>
      </c>
      <c r="G2834" s="52" t="s">
        <v>4585</v>
      </c>
      <c r="H2834" s="59" t="s">
        <v>9084</v>
      </c>
      <c r="I2834" s="49"/>
      <c r="J2834" s="49"/>
      <c r="K2834" s="49"/>
      <c r="L2834" s="49"/>
      <c r="M2834" s="49"/>
      <c r="N2834" s="49"/>
      <c r="O2834" s="49"/>
      <c r="P2834" s="49"/>
      <c r="Q2834" s="49"/>
    </row>
    <row r="2835" spans="1:17" s="50" customFormat="1" ht="15.75" customHeight="1">
      <c r="A2835" s="59" t="s">
        <v>9085</v>
      </c>
      <c r="B2835" s="52" t="s">
        <v>4838</v>
      </c>
      <c r="C2835" s="63" t="s">
        <v>9822</v>
      </c>
      <c r="D2835" s="88">
        <v>1538.440322580645</v>
      </c>
      <c r="E2835" s="105">
        <f t="shared" si="62"/>
        <v>523.06970967741938</v>
      </c>
      <c r="F2835" s="52" t="s">
        <v>13</v>
      </c>
      <c r="G2835" s="52" t="s">
        <v>4585</v>
      </c>
      <c r="H2835" s="59" t="s">
        <v>9085</v>
      </c>
      <c r="I2835" s="49"/>
      <c r="J2835" s="49"/>
      <c r="K2835" s="49"/>
      <c r="L2835" s="49"/>
      <c r="M2835" s="49"/>
      <c r="N2835" s="49"/>
      <c r="O2835" s="49"/>
      <c r="P2835" s="49"/>
      <c r="Q2835" s="49"/>
    </row>
    <row r="2836" spans="1:17" s="50" customFormat="1" ht="15.75" customHeight="1">
      <c r="A2836" s="59" t="s">
        <v>9086</v>
      </c>
      <c r="B2836" s="52" t="s">
        <v>4838</v>
      </c>
      <c r="C2836" s="63" t="s">
        <v>9823</v>
      </c>
      <c r="D2836" s="88">
        <v>291.98870967741931</v>
      </c>
      <c r="E2836" s="105">
        <f t="shared" si="62"/>
        <v>99.276161290322577</v>
      </c>
      <c r="F2836" s="52" t="s">
        <v>13</v>
      </c>
      <c r="G2836" s="52" t="s">
        <v>4585</v>
      </c>
      <c r="H2836" s="59" t="s">
        <v>9086</v>
      </c>
      <c r="I2836" s="49"/>
      <c r="J2836" s="49"/>
      <c r="K2836" s="49"/>
      <c r="L2836" s="49"/>
      <c r="M2836" s="49"/>
      <c r="N2836" s="49"/>
      <c r="O2836" s="49"/>
      <c r="P2836" s="49"/>
      <c r="Q2836" s="49"/>
    </row>
    <row r="2837" spans="1:17" s="50" customFormat="1" ht="15.75" customHeight="1">
      <c r="A2837" s="59" t="s">
        <v>9087</v>
      </c>
      <c r="B2837" s="52" t="s">
        <v>4838</v>
      </c>
      <c r="C2837" s="63" t="s">
        <v>9824</v>
      </c>
      <c r="D2837" s="88">
        <v>475.61774193548382</v>
      </c>
      <c r="E2837" s="105">
        <f t="shared" si="62"/>
        <v>161.7100322580645</v>
      </c>
      <c r="F2837" s="52" t="s">
        <v>13</v>
      </c>
      <c r="G2837" s="52" t="s">
        <v>4585</v>
      </c>
      <c r="H2837" s="59" t="s">
        <v>9087</v>
      </c>
      <c r="I2837" s="49"/>
      <c r="J2837" s="49"/>
      <c r="K2837" s="49"/>
      <c r="L2837" s="49"/>
      <c r="M2837" s="49"/>
      <c r="N2837" s="49"/>
      <c r="O2837" s="49"/>
      <c r="P2837" s="49"/>
      <c r="Q2837" s="49"/>
    </row>
    <row r="2838" spans="1:17" s="50" customFormat="1" ht="15.75" customHeight="1">
      <c r="A2838" s="59" t="s">
        <v>9088</v>
      </c>
      <c r="B2838" s="52" t="s">
        <v>4838</v>
      </c>
      <c r="C2838" s="63" t="s">
        <v>9825</v>
      </c>
      <c r="D2838" s="88">
        <v>559.08548387096766</v>
      </c>
      <c r="E2838" s="105">
        <f t="shared" si="62"/>
        <v>190.08906451612901</v>
      </c>
      <c r="F2838" s="52" t="s">
        <v>13</v>
      </c>
      <c r="G2838" s="52" t="s">
        <v>4585</v>
      </c>
      <c r="H2838" s="59" t="s">
        <v>9088</v>
      </c>
      <c r="I2838" s="49"/>
      <c r="J2838" s="49"/>
      <c r="K2838" s="49"/>
      <c r="L2838" s="49"/>
      <c r="M2838" s="49"/>
      <c r="N2838" s="49"/>
      <c r="O2838" s="49"/>
      <c r="P2838" s="49"/>
      <c r="Q2838" s="49"/>
    </row>
    <row r="2839" spans="1:17" s="50" customFormat="1" ht="15.75" customHeight="1">
      <c r="A2839" s="59" t="s">
        <v>9089</v>
      </c>
      <c r="B2839" s="52" t="s">
        <v>4838</v>
      </c>
      <c r="C2839" s="63" t="s">
        <v>9826</v>
      </c>
      <c r="D2839" s="88">
        <v>422.75483870967736</v>
      </c>
      <c r="E2839" s="105">
        <f t="shared" si="62"/>
        <v>143.73664516129031</v>
      </c>
      <c r="F2839" s="52" t="s">
        <v>13</v>
      </c>
      <c r="G2839" s="52" t="s">
        <v>4585</v>
      </c>
      <c r="H2839" s="59" t="s">
        <v>9089</v>
      </c>
      <c r="I2839" s="49"/>
      <c r="J2839" s="49"/>
      <c r="K2839" s="49"/>
      <c r="L2839" s="49"/>
      <c r="M2839" s="49"/>
      <c r="N2839" s="49"/>
      <c r="O2839" s="49"/>
      <c r="P2839" s="49"/>
      <c r="Q2839" s="49"/>
    </row>
    <row r="2840" spans="1:17" s="50" customFormat="1" ht="15.75" customHeight="1">
      <c r="A2840" s="59" t="s">
        <v>9090</v>
      </c>
      <c r="B2840" s="52" t="s">
        <v>4838</v>
      </c>
      <c r="C2840" s="63" t="s">
        <v>9827</v>
      </c>
      <c r="D2840" s="88">
        <v>600.81935483870961</v>
      </c>
      <c r="E2840" s="105">
        <f t="shared" si="62"/>
        <v>204.27858064516127</v>
      </c>
      <c r="F2840" s="52" t="s">
        <v>13</v>
      </c>
      <c r="G2840" s="52" t="s">
        <v>4585</v>
      </c>
      <c r="H2840" s="59" t="s">
        <v>9090</v>
      </c>
      <c r="I2840" s="49"/>
      <c r="J2840" s="49"/>
      <c r="K2840" s="49"/>
      <c r="L2840" s="49"/>
      <c r="M2840" s="49"/>
      <c r="N2840" s="49"/>
      <c r="O2840" s="49"/>
      <c r="P2840" s="49"/>
      <c r="Q2840" s="49"/>
    </row>
    <row r="2841" spans="1:17" s="50" customFormat="1" ht="15.75" customHeight="1">
      <c r="A2841" s="59" t="s">
        <v>9091</v>
      </c>
      <c r="B2841" s="52" t="s">
        <v>4838</v>
      </c>
      <c r="C2841" s="63" t="s">
        <v>9828</v>
      </c>
      <c r="D2841" s="88">
        <v>904.08548387096778</v>
      </c>
      <c r="E2841" s="105">
        <f t="shared" si="62"/>
        <v>307.38906451612905</v>
      </c>
      <c r="F2841" s="52" t="s">
        <v>13</v>
      </c>
      <c r="G2841" s="52" t="s">
        <v>4585</v>
      </c>
      <c r="H2841" s="59" t="s">
        <v>9091</v>
      </c>
      <c r="I2841" s="49"/>
      <c r="J2841" s="49"/>
      <c r="K2841" s="49"/>
      <c r="L2841" s="49"/>
      <c r="M2841" s="49"/>
      <c r="N2841" s="49"/>
      <c r="O2841" s="49"/>
      <c r="P2841" s="49"/>
      <c r="Q2841" s="49"/>
    </row>
    <row r="2842" spans="1:17" s="50" customFormat="1" ht="15.75" customHeight="1">
      <c r="A2842" s="59" t="s">
        <v>9092</v>
      </c>
      <c r="B2842" s="52" t="s">
        <v>4838</v>
      </c>
      <c r="C2842" s="63" t="s">
        <v>9829</v>
      </c>
      <c r="D2842" s="88">
        <v>784.44838709677424</v>
      </c>
      <c r="E2842" s="105">
        <f t="shared" si="62"/>
        <v>266.71245161290324</v>
      </c>
      <c r="F2842" s="52" t="s">
        <v>13</v>
      </c>
      <c r="G2842" s="52" t="s">
        <v>4585</v>
      </c>
      <c r="H2842" s="59" t="s">
        <v>9092</v>
      </c>
      <c r="I2842" s="49"/>
      <c r="J2842" s="49"/>
      <c r="K2842" s="49"/>
      <c r="L2842" s="49"/>
      <c r="M2842" s="49"/>
      <c r="N2842" s="49"/>
      <c r="O2842" s="49"/>
      <c r="P2842" s="49"/>
      <c r="Q2842" s="49"/>
    </row>
    <row r="2843" spans="1:17" s="50" customFormat="1" ht="15.75" customHeight="1">
      <c r="A2843" s="59" t="s">
        <v>9093</v>
      </c>
      <c r="B2843" s="52" t="s">
        <v>4838</v>
      </c>
      <c r="C2843" s="63" t="s">
        <v>9830</v>
      </c>
      <c r="D2843" s="88">
        <v>784.44838709677424</v>
      </c>
      <c r="E2843" s="105">
        <f t="shared" si="62"/>
        <v>266.71245161290324</v>
      </c>
      <c r="F2843" s="52" t="s">
        <v>13</v>
      </c>
      <c r="G2843" s="52" t="s">
        <v>4585</v>
      </c>
      <c r="H2843" s="59" t="s">
        <v>9093</v>
      </c>
      <c r="I2843" s="49"/>
      <c r="J2843" s="49"/>
      <c r="K2843" s="49"/>
      <c r="L2843" s="49"/>
      <c r="M2843" s="49"/>
      <c r="N2843" s="49"/>
      <c r="O2843" s="49"/>
      <c r="P2843" s="49"/>
      <c r="Q2843" s="49"/>
    </row>
    <row r="2844" spans="1:17" s="50" customFormat="1" ht="15.75" customHeight="1">
      <c r="A2844" s="59" t="s">
        <v>9094</v>
      </c>
      <c r="B2844" s="52" t="s">
        <v>4838</v>
      </c>
      <c r="C2844" s="63" t="s">
        <v>9831</v>
      </c>
      <c r="D2844" s="88">
        <v>784.44838709677424</v>
      </c>
      <c r="E2844" s="105">
        <f t="shared" si="62"/>
        <v>266.71245161290324</v>
      </c>
      <c r="F2844" s="52" t="s">
        <v>13</v>
      </c>
      <c r="G2844" s="52" t="s">
        <v>4585</v>
      </c>
      <c r="H2844" s="59" t="s">
        <v>9094</v>
      </c>
      <c r="I2844" s="49"/>
      <c r="J2844" s="49"/>
      <c r="K2844" s="49"/>
      <c r="L2844" s="49"/>
      <c r="M2844" s="49"/>
      <c r="N2844" s="49"/>
      <c r="O2844" s="49"/>
      <c r="P2844" s="49"/>
      <c r="Q2844" s="49"/>
    </row>
    <row r="2845" spans="1:17" s="50" customFormat="1" ht="15.75" customHeight="1">
      <c r="A2845" s="59" t="s">
        <v>9095</v>
      </c>
      <c r="B2845" s="52" t="s">
        <v>4838</v>
      </c>
      <c r="C2845" s="63" t="s">
        <v>9832</v>
      </c>
      <c r="D2845" s="88">
        <v>784.44838709677424</v>
      </c>
      <c r="E2845" s="105">
        <f t="shared" si="62"/>
        <v>266.71245161290324</v>
      </c>
      <c r="F2845" s="52" t="s">
        <v>13</v>
      </c>
      <c r="G2845" s="52" t="s">
        <v>4585</v>
      </c>
      <c r="H2845" s="59" t="s">
        <v>9095</v>
      </c>
      <c r="I2845" s="49"/>
      <c r="J2845" s="49"/>
      <c r="K2845" s="49"/>
      <c r="L2845" s="49"/>
      <c r="M2845" s="49"/>
      <c r="N2845" s="49"/>
      <c r="O2845" s="49"/>
      <c r="P2845" s="49"/>
      <c r="Q2845" s="49"/>
    </row>
    <row r="2846" spans="1:17" s="50" customFormat="1" ht="15.75" customHeight="1">
      <c r="A2846" s="59" t="s">
        <v>9096</v>
      </c>
      <c r="B2846" s="52" t="s">
        <v>4838</v>
      </c>
      <c r="C2846" s="63" t="s">
        <v>9833</v>
      </c>
      <c r="D2846" s="88">
        <v>784.44838709677424</v>
      </c>
      <c r="E2846" s="105">
        <f t="shared" si="62"/>
        <v>266.71245161290324</v>
      </c>
      <c r="F2846" s="52" t="s">
        <v>13</v>
      </c>
      <c r="G2846" s="52" t="s">
        <v>4585</v>
      </c>
      <c r="H2846" s="59" t="s">
        <v>9096</v>
      </c>
      <c r="I2846" s="49"/>
      <c r="J2846" s="49"/>
      <c r="K2846" s="49"/>
      <c r="L2846" s="49"/>
      <c r="M2846" s="49"/>
      <c r="N2846" s="49"/>
      <c r="O2846" s="49"/>
      <c r="P2846" s="49"/>
      <c r="Q2846" s="49"/>
    </row>
    <row r="2847" spans="1:17" s="50" customFormat="1" ht="15.75" customHeight="1">
      <c r="A2847" s="59" t="s">
        <v>9097</v>
      </c>
      <c r="B2847" s="52" t="s">
        <v>4838</v>
      </c>
      <c r="C2847" s="63" t="s">
        <v>9834</v>
      </c>
      <c r="D2847" s="88">
        <v>784.44838709677424</v>
      </c>
      <c r="E2847" s="105">
        <f t="shared" si="62"/>
        <v>266.71245161290324</v>
      </c>
      <c r="F2847" s="52" t="s">
        <v>13</v>
      </c>
      <c r="G2847" s="52" t="s">
        <v>4585</v>
      </c>
      <c r="H2847" s="59" t="s">
        <v>9097</v>
      </c>
      <c r="I2847" s="49"/>
      <c r="J2847" s="49"/>
      <c r="K2847" s="49"/>
      <c r="L2847" s="49"/>
      <c r="M2847" s="49"/>
      <c r="N2847" s="49"/>
      <c r="O2847" s="49"/>
      <c r="P2847" s="49"/>
      <c r="Q2847" s="49"/>
    </row>
    <row r="2848" spans="1:17" s="50" customFormat="1" ht="15.75" customHeight="1">
      <c r="A2848" s="59" t="s">
        <v>9098</v>
      </c>
      <c r="B2848" s="52" t="s">
        <v>4838</v>
      </c>
      <c r="C2848" s="63" t="s">
        <v>9835</v>
      </c>
      <c r="D2848" s="88">
        <v>784.44838709677424</v>
      </c>
      <c r="E2848" s="105">
        <f t="shared" si="62"/>
        <v>266.71245161290324</v>
      </c>
      <c r="F2848" s="52" t="s">
        <v>13</v>
      </c>
      <c r="G2848" s="52" t="s">
        <v>4585</v>
      </c>
      <c r="H2848" s="59" t="s">
        <v>9098</v>
      </c>
      <c r="I2848" s="49"/>
      <c r="J2848" s="49"/>
      <c r="K2848" s="49"/>
      <c r="L2848" s="49"/>
      <c r="M2848" s="49"/>
      <c r="N2848" s="49"/>
      <c r="O2848" s="49"/>
      <c r="P2848" s="49"/>
      <c r="Q2848" s="49"/>
    </row>
    <row r="2849" spans="1:17" s="50" customFormat="1" ht="15.75" customHeight="1">
      <c r="A2849" s="59" t="s">
        <v>9099</v>
      </c>
      <c r="B2849" s="52" t="s">
        <v>4838</v>
      </c>
      <c r="C2849" s="63" t="s">
        <v>9836</v>
      </c>
      <c r="D2849" s="88">
        <v>1001.4645161290321</v>
      </c>
      <c r="E2849" s="105">
        <f t="shared" si="62"/>
        <v>340.49793548387095</v>
      </c>
      <c r="F2849" s="52" t="s">
        <v>13</v>
      </c>
      <c r="G2849" s="52" t="s">
        <v>4585</v>
      </c>
      <c r="H2849" s="59" t="s">
        <v>9099</v>
      </c>
      <c r="I2849" s="49"/>
      <c r="J2849" s="49"/>
      <c r="K2849" s="49"/>
      <c r="L2849" s="49"/>
      <c r="M2849" s="49"/>
      <c r="N2849" s="49"/>
      <c r="O2849" s="49"/>
      <c r="P2849" s="49"/>
      <c r="Q2849" s="49"/>
    </row>
    <row r="2850" spans="1:17" s="50" customFormat="1" ht="15.75" customHeight="1">
      <c r="A2850" s="59" t="s">
        <v>9100</v>
      </c>
      <c r="B2850" s="52" t="s">
        <v>4838</v>
      </c>
      <c r="C2850" s="63" t="s">
        <v>9837</v>
      </c>
      <c r="D2850" s="88">
        <v>1001.4645161290321</v>
      </c>
      <c r="E2850" s="105">
        <f t="shared" si="62"/>
        <v>340.49793548387095</v>
      </c>
      <c r="F2850" s="52" t="s">
        <v>13</v>
      </c>
      <c r="G2850" s="52" t="s">
        <v>4585</v>
      </c>
      <c r="H2850" s="59" t="s">
        <v>9100</v>
      </c>
      <c r="I2850" s="49"/>
      <c r="J2850" s="49"/>
      <c r="K2850" s="49"/>
      <c r="L2850" s="49"/>
      <c r="M2850" s="49"/>
      <c r="N2850" s="49"/>
      <c r="O2850" s="49"/>
      <c r="P2850" s="49"/>
      <c r="Q2850" s="49"/>
    </row>
    <row r="2851" spans="1:17" s="50" customFormat="1" ht="15.75" customHeight="1">
      <c r="A2851" s="59" t="s">
        <v>9101</v>
      </c>
      <c r="B2851" s="52" t="s">
        <v>4838</v>
      </c>
      <c r="C2851" s="63" t="s">
        <v>9838</v>
      </c>
      <c r="D2851" s="88">
        <v>631.42419354838705</v>
      </c>
      <c r="E2851" s="105">
        <f t="shared" si="62"/>
        <v>214.68422580645162</v>
      </c>
      <c r="F2851" s="52" t="s">
        <v>13</v>
      </c>
      <c r="G2851" s="52" t="s">
        <v>4585</v>
      </c>
      <c r="H2851" s="59" t="s">
        <v>9101</v>
      </c>
      <c r="I2851" s="49"/>
      <c r="J2851" s="49"/>
      <c r="K2851" s="49"/>
      <c r="L2851" s="49"/>
      <c r="M2851" s="49"/>
      <c r="N2851" s="49"/>
      <c r="O2851" s="49"/>
      <c r="P2851" s="49"/>
      <c r="Q2851" s="49"/>
    </row>
    <row r="2852" spans="1:17" s="50" customFormat="1" ht="15.75" customHeight="1">
      <c r="A2852" s="59" t="s">
        <v>9102</v>
      </c>
      <c r="B2852" s="52" t="s">
        <v>4838</v>
      </c>
      <c r="C2852" s="63" t="s">
        <v>9839</v>
      </c>
      <c r="D2852" s="88">
        <v>631.42419354838705</v>
      </c>
      <c r="E2852" s="105">
        <f t="shared" si="62"/>
        <v>214.68422580645162</v>
      </c>
      <c r="F2852" s="52" t="s">
        <v>13</v>
      </c>
      <c r="G2852" s="52" t="s">
        <v>4585</v>
      </c>
      <c r="H2852" s="59" t="s">
        <v>9102</v>
      </c>
      <c r="I2852" s="49"/>
      <c r="J2852" s="49"/>
      <c r="K2852" s="49"/>
      <c r="L2852" s="49"/>
      <c r="M2852" s="49"/>
      <c r="N2852" s="49"/>
      <c r="O2852" s="49"/>
      <c r="P2852" s="49"/>
      <c r="Q2852" s="49"/>
    </row>
    <row r="2853" spans="1:17" s="50" customFormat="1" ht="15.75" customHeight="1">
      <c r="A2853" s="59" t="s">
        <v>9103</v>
      </c>
      <c r="B2853" s="52" t="s">
        <v>4838</v>
      </c>
      <c r="C2853" s="63" t="s">
        <v>9840</v>
      </c>
      <c r="D2853" s="88">
        <v>2656.9080645161289</v>
      </c>
      <c r="E2853" s="105">
        <f t="shared" si="62"/>
        <v>903.34874193548387</v>
      </c>
      <c r="F2853" s="52" t="s">
        <v>13</v>
      </c>
      <c r="G2853" s="52" t="s">
        <v>4585</v>
      </c>
      <c r="H2853" s="59" t="s">
        <v>9103</v>
      </c>
      <c r="I2853" s="49"/>
      <c r="J2853" s="49"/>
      <c r="K2853" s="49"/>
      <c r="L2853" s="49"/>
      <c r="M2853" s="49"/>
      <c r="N2853" s="49"/>
      <c r="O2853" s="49"/>
      <c r="P2853" s="49"/>
      <c r="Q2853" s="49"/>
    </row>
    <row r="2854" spans="1:17" s="50" customFormat="1" ht="15.75" customHeight="1">
      <c r="A2854" s="59" t="s">
        <v>9104</v>
      </c>
      <c r="B2854" s="52" t="s">
        <v>4838</v>
      </c>
      <c r="C2854" s="63" t="s">
        <v>9841</v>
      </c>
      <c r="D2854" s="88">
        <v>2656.9080645161289</v>
      </c>
      <c r="E2854" s="105">
        <f t="shared" si="62"/>
        <v>903.34874193548387</v>
      </c>
      <c r="F2854" s="52" t="s">
        <v>13</v>
      </c>
      <c r="G2854" s="52" t="s">
        <v>4585</v>
      </c>
      <c r="H2854" s="59" t="s">
        <v>9104</v>
      </c>
      <c r="I2854" s="49"/>
      <c r="J2854" s="49"/>
      <c r="K2854" s="49"/>
      <c r="L2854" s="49"/>
      <c r="M2854" s="49"/>
      <c r="N2854" s="49"/>
      <c r="O2854" s="49"/>
      <c r="P2854" s="49"/>
      <c r="Q2854" s="49"/>
    </row>
    <row r="2855" spans="1:17" s="50" customFormat="1" ht="15.75" customHeight="1">
      <c r="A2855" s="59" t="s">
        <v>9105</v>
      </c>
      <c r="B2855" s="52" t="s">
        <v>4838</v>
      </c>
      <c r="C2855" s="63" t="s">
        <v>9842</v>
      </c>
      <c r="D2855" s="88">
        <v>1966.9080645161289</v>
      </c>
      <c r="E2855" s="105">
        <f t="shared" si="62"/>
        <v>668.74874193548385</v>
      </c>
      <c r="F2855" s="52" t="s">
        <v>13</v>
      </c>
      <c r="G2855" s="52" t="s">
        <v>4585</v>
      </c>
      <c r="H2855" s="59" t="s">
        <v>9105</v>
      </c>
      <c r="I2855" s="49"/>
      <c r="J2855" s="49"/>
      <c r="K2855" s="49"/>
      <c r="L2855" s="49"/>
      <c r="M2855" s="49"/>
      <c r="N2855" s="49"/>
      <c r="O2855" s="49"/>
      <c r="P2855" s="49"/>
      <c r="Q2855" s="49"/>
    </row>
    <row r="2856" spans="1:17" s="50" customFormat="1" ht="15.75" customHeight="1">
      <c r="A2856" s="59" t="s">
        <v>9106</v>
      </c>
      <c r="B2856" s="52" t="s">
        <v>4838</v>
      </c>
      <c r="C2856" s="63" t="s">
        <v>9843</v>
      </c>
      <c r="D2856" s="88">
        <v>1966.9080645161289</v>
      </c>
      <c r="E2856" s="105">
        <f t="shared" si="62"/>
        <v>668.74874193548385</v>
      </c>
      <c r="F2856" s="52" t="s">
        <v>13</v>
      </c>
      <c r="G2856" s="52" t="s">
        <v>4585</v>
      </c>
      <c r="H2856" s="59" t="s">
        <v>9106</v>
      </c>
      <c r="I2856" s="49"/>
      <c r="J2856" s="49"/>
      <c r="K2856" s="49"/>
      <c r="L2856" s="49"/>
      <c r="M2856" s="49"/>
      <c r="N2856" s="49"/>
      <c r="O2856" s="49"/>
      <c r="P2856" s="49"/>
      <c r="Q2856" s="49"/>
    </row>
    <row r="2857" spans="1:17" s="50" customFormat="1" ht="15.75" customHeight="1">
      <c r="A2857" s="59" t="s">
        <v>9107</v>
      </c>
      <c r="B2857" s="52" t="s">
        <v>4838</v>
      </c>
      <c r="C2857" s="63" t="s">
        <v>9844</v>
      </c>
      <c r="D2857" s="88">
        <v>809.48870967741937</v>
      </c>
      <c r="E2857" s="105">
        <f t="shared" si="62"/>
        <v>275.22616129032258</v>
      </c>
      <c r="F2857" s="52" t="s">
        <v>13</v>
      </c>
      <c r="G2857" s="52" t="s">
        <v>4585</v>
      </c>
      <c r="H2857" s="59" t="s">
        <v>9107</v>
      </c>
      <c r="I2857" s="49"/>
      <c r="J2857" s="49"/>
      <c r="K2857" s="49"/>
      <c r="L2857" s="49"/>
      <c r="M2857" s="49"/>
      <c r="N2857" s="49"/>
      <c r="O2857" s="49"/>
      <c r="P2857" s="49"/>
      <c r="Q2857" s="49"/>
    </row>
    <row r="2858" spans="1:17" s="50" customFormat="1" ht="15.75" customHeight="1">
      <c r="A2858" s="59" t="s">
        <v>9108</v>
      </c>
      <c r="B2858" s="52" t="s">
        <v>4838</v>
      </c>
      <c r="C2858" s="63" t="s">
        <v>9845</v>
      </c>
      <c r="D2858" s="88">
        <v>809.48870967741937</v>
      </c>
      <c r="E2858" s="105">
        <f t="shared" si="62"/>
        <v>275.22616129032258</v>
      </c>
      <c r="F2858" s="52" t="s">
        <v>13</v>
      </c>
      <c r="G2858" s="52" t="s">
        <v>4585</v>
      </c>
      <c r="H2858" s="59" t="s">
        <v>9108</v>
      </c>
      <c r="I2858" s="49"/>
      <c r="J2858" s="49"/>
      <c r="K2858" s="49"/>
      <c r="L2858" s="49"/>
      <c r="M2858" s="49"/>
      <c r="N2858" s="49"/>
      <c r="O2858" s="49"/>
      <c r="P2858" s="49"/>
      <c r="Q2858" s="49"/>
    </row>
    <row r="2859" spans="1:17" s="50" customFormat="1" ht="15.75" customHeight="1">
      <c r="A2859" s="59" t="s">
        <v>9109</v>
      </c>
      <c r="B2859" s="52" t="s">
        <v>4838</v>
      </c>
      <c r="C2859" s="63" t="s">
        <v>9846</v>
      </c>
      <c r="D2859" s="88">
        <v>809.48870967741937</v>
      </c>
      <c r="E2859" s="105">
        <f t="shared" si="62"/>
        <v>275.22616129032258</v>
      </c>
      <c r="F2859" s="52" t="s">
        <v>13</v>
      </c>
      <c r="G2859" s="52" t="s">
        <v>4585</v>
      </c>
      <c r="H2859" s="59" t="s">
        <v>9109</v>
      </c>
      <c r="I2859" s="49"/>
      <c r="J2859" s="49"/>
      <c r="K2859" s="49"/>
      <c r="L2859" s="49"/>
      <c r="M2859" s="49"/>
      <c r="N2859" s="49"/>
      <c r="O2859" s="49"/>
      <c r="P2859" s="49"/>
      <c r="Q2859" s="49"/>
    </row>
    <row r="2860" spans="1:17" s="50" customFormat="1" ht="15.75" customHeight="1">
      <c r="A2860" s="59" t="s">
        <v>9110</v>
      </c>
      <c r="B2860" s="52" t="s">
        <v>4838</v>
      </c>
      <c r="C2860" s="63" t="s">
        <v>9847</v>
      </c>
      <c r="D2860" s="88">
        <v>809.48870967741937</v>
      </c>
      <c r="E2860" s="105">
        <f t="shared" si="62"/>
        <v>275.22616129032258</v>
      </c>
      <c r="F2860" s="52" t="s">
        <v>13</v>
      </c>
      <c r="G2860" s="52" t="s">
        <v>4585</v>
      </c>
      <c r="H2860" s="59" t="s">
        <v>9110</v>
      </c>
      <c r="I2860" s="49"/>
      <c r="J2860" s="49"/>
      <c r="K2860" s="49"/>
      <c r="L2860" s="49"/>
      <c r="M2860" s="49"/>
      <c r="N2860" s="49"/>
      <c r="O2860" s="49"/>
      <c r="P2860" s="49"/>
      <c r="Q2860" s="49"/>
    </row>
    <row r="2861" spans="1:17" s="50" customFormat="1" ht="15.75" customHeight="1">
      <c r="A2861" s="59" t="s">
        <v>9111</v>
      </c>
      <c r="B2861" s="52" t="s">
        <v>4838</v>
      </c>
      <c r="C2861" s="63" t="s">
        <v>9848</v>
      </c>
      <c r="D2861" s="88">
        <v>809.48870967741937</v>
      </c>
      <c r="E2861" s="105">
        <f t="shared" ref="E2861:E2924" si="63">SUM(D2861*0.34)</f>
        <v>275.22616129032258</v>
      </c>
      <c r="F2861" s="52" t="s">
        <v>13</v>
      </c>
      <c r="G2861" s="52" t="s">
        <v>4585</v>
      </c>
      <c r="H2861" s="59" t="s">
        <v>9111</v>
      </c>
      <c r="I2861" s="49"/>
      <c r="J2861" s="49"/>
      <c r="K2861" s="49"/>
      <c r="L2861" s="49"/>
      <c r="M2861" s="49"/>
      <c r="N2861" s="49"/>
      <c r="O2861" s="49"/>
      <c r="P2861" s="49"/>
      <c r="Q2861" s="49"/>
    </row>
    <row r="2862" spans="1:17" s="50" customFormat="1" ht="15.75" customHeight="1">
      <c r="A2862" s="59" t="s">
        <v>9112</v>
      </c>
      <c r="B2862" s="52" t="s">
        <v>4838</v>
      </c>
      <c r="C2862" s="63" t="s">
        <v>9849</v>
      </c>
      <c r="D2862" s="88">
        <v>1413.35</v>
      </c>
      <c r="E2862" s="105">
        <f t="shared" si="63"/>
        <v>480.53899999999999</v>
      </c>
      <c r="F2862" s="52" t="s">
        <v>13</v>
      </c>
      <c r="G2862" s="52" t="s">
        <v>4585</v>
      </c>
      <c r="H2862" s="59" t="s">
        <v>9112</v>
      </c>
      <c r="I2862" s="49"/>
      <c r="J2862" s="49"/>
      <c r="K2862" s="49"/>
      <c r="L2862" s="49"/>
      <c r="M2862" s="49"/>
      <c r="N2862" s="49"/>
      <c r="O2862" s="49"/>
      <c r="P2862" s="49"/>
      <c r="Q2862" s="49"/>
    </row>
    <row r="2863" spans="1:17" s="50" customFormat="1" ht="15.75" customHeight="1">
      <c r="A2863" s="59" t="s">
        <v>9113</v>
      </c>
      <c r="B2863" s="52" t="s">
        <v>4838</v>
      </c>
      <c r="C2863" s="63" t="s">
        <v>9850</v>
      </c>
      <c r="D2863" s="88">
        <v>1296.4951612903226</v>
      </c>
      <c r="E2863" s="105">
        <f t="shared" si="63"/>
        <v>440.8083548387097</v>
      </c>
      <c r="F2863" s="52" t="s">
        <v>13</v>
      </c>
      <c r="G2863" s="52" t="s">
        <v>4585</v>
      </c>
      <c r="H2863" s="59" t="s">
        <v>9113</v>
      </c>
      <c r="I2863" s="49"/>
      <c r="J2863" s="49"/>
      <c r="K2863" s="49"/>
      <c r="L2863" s="49"/>
      <c r="M2863" s="49"/>
      <c r="N2863" s="49"/>
      <c r="O2863" s="49"/>
      <c r="P2863" s="49"/>
      <c r="Q2863" s="49"/>
    </row>
    <row r="2864" spans="1:17" s="50" customFormat="1" ht="15.75" customHeight="1">
      <c r="A2864" s="59" t="s">
        <v>9114</v>
      </c>
      <c r="B2864" s="52" t="s">
        <v>4838</v>
      </c>
      <c r="C2864" s="63" t="s">
        <v>9851</v>
      </c>
      <c r="D2864" s="88">
        <v>687.06935483870973</v>
      </c>
      <c r="E2864" s="105">
        <f t="shared" si="63"/>
        <v>233.60358064516132</v>
      </c>
      <c r="F2864" s="52" t="s">
        <v>13</v>
      </c>
      <c r="G2864" s="52" t="s">
        <v>4585</v>
      </c>
      <c r="H2864" s="59" t="s">
        <v>9114</v>
      </c>
      <c r="I2864" s="49"/>
      <c r="J2864" s="49"/>
      <c r="K2864" s="49"/>
      <c r="L2864" s="49"/>
      <c r="M2864" s="49"/>
      <c r="N2864" s="49"/>
      <c r="O2864" s="49"/>
      <c r="P2864" s="49"/>
      <c r="Q2864" s="49"/>
    </row>
    <row r="2865" spans="1:17" s="50" customFormat="1" ht="15.75" customHeight="1">
      <c r="A2865" s="59" t="s">
        <v>9115</v>
      </c>
      <c r="B2865" s="52" t="s">
        <v>4838</v>
      </c>
      <c r="C2865" s="63" t="s">
        <v>9852</v>
      </c>
      <c r="D2865" s="88">
        <v>219.64999999999998</v>
      </c>
      <c r="E2865" s="105">
        <f t="shared" si="63"/>
        <v>74.680999999999997</v>
      </c>
      <c r="F2865" s="52" t="s">
        <v>13</v>
      </c>
      <c r="G2865" s="52" t="s">
        <v>4585</v>
      </c>
      <c r="H2865" s="59" t="s">
        <v>9115</v>
      </c>
      <c r="I2865" s="49"/>
      <c r="J2865" s="49"/>
      <c r="K2865" s="49"/>
      <c r="L2865" s="49"/>
      <c r="M2865" s="49"/>
      <c r="N2865" s="49"/>
      <c r="O2865" s="49"/>
      <c r="P2865" s="49"/>
      <c r="Q2865" s="49"/>
    </row>
    <row r="2866" spans="1:17" s="50" customFormat="1" ht="15.75" customHeight="1">
      <c r="A2866" s="59" t="s">
        <v>9116</v>
      </c>
      <c r="B2866" s="52" t="s">
        <v>4838</v>
      </c>
      <c r="C2866" s="63" t="s">
        <v>9853</v>
      </c>
      <c r="D2866" s="88">
        <v>219.64999999999998</v>
      </c>
      <c r="E2866" s="105">
        <f t="shared" si="63"/>
        <v>74.680999999999997</v>
      </c>
      <c r="F2866" s="52" t="s">
        <v>13</v>
      </c>
      <c r="G2866" s="52" t="s">
        <v>4585</v>
      </c>
      <c r="H2866" s="59" t="s">
        <v>9116</v>
      </c>
      <c r="I2866" s="49"/>
      <c r="J2866" s="49"/>
      <c r="K2866" s="49"/>
      <c r="L2866" s="49"/>
      <c r="M2866" s="49"/>
      <c r="N2866" s="49"/>
      <c r="O2866" s="49"/>
      <c r="P2866" s="49"/>
      <c r="Q2866" s="49"/>
    </row>
    <row r="2867" spans="1:17" s="50" customFormat="1" ht="15.75" customHeight="1">
      <c r="A2867" s="59" t="s">
        <v>9117</v>
      </c>
      <c r="B2867" s="52" t="s">
        <v>4838</v>
      </c>
      <c r="C2867" s="63" t="s">
        <v>9854</v>
      </c>
      <c r="D2867" s="88">
        <v>422.75483870967736</v>
      </c>
      <c r="E2867" s="105">
        <f t="shared" si="63"/>
        <v>143.73664516129031</v>
      </c>
      <c r="F2867" s="52" t="s">
        <v>13</v>
      </c>
      <c r="G2867" s="52" t="s">
        <v>4585</v>
      </c>
      <c r="H2867" s="59" t="s">
        <v>9117</v>
      </c>
      <c r="I2867" s="49"/>
      <c r="J2867" s="49"/>
      <c r="K2867" s="49"/>
      <c r="L2867" s="49"/>
      <c r="M2867" s="49"/>
      <c r="N2867" s="49"/>
      <c r="O2867" s="49"/>
      <c r="P2867" s="49"/>
      <c r="Q2867" s="49"/>
    </row>
    <row r="2868" spans="1:17" s="50" customFormat="1" ht="15.75" customHeight="1">
      <c r="A2868" s="59" t="s">
        <v>9118</v>
      </c>
      <c r="B2868" s="52" t="s">
        <v>4838</v>
      </c>
      <c r="C2868" s="63" t="s">
        <v>9855</v>
      </c>
      <c r="D2868" s="88">
        <v>422.75483870967736</v>
      </c>
      <c r="E2868" s="105">
        <f t="shared" si="63"/>
        <v>143.73664516129031</v>
      </c>
      <c r="F2868" s="52" t="s">
        <v>13</v>
      </c>
      <c r="G2868" s="52" t="s">
        <v>4585</v>
      </c>
      <c r="H2868" s="59" t="s">
        <v>9118</v>
      </c>
      <c r="I2868" s="49"/>
      <c r="J2868" s="49"/>
      <c r="K2868" s="49"/>
      <c r="L2868" s="49"/>
      <c r="M2868" s="49"/>
      <c r="N2868" s="49"/>
      <c r="O2868" s="49"/>
      <c r="P2868" s="49"/>
      <c r="Q2868" s="49"/>
    </row>
    <row r="2869" spans="1:17" s="50" customFormat="1" ht="15.75" customHeight="1">
      <c r="A2869" s="59" t="s">
        <v>9119</v>
      </c>
      <c r="B2869" s="52" t="s">
        <v>4838</v>
      </c>
      <c r="C2869" s="63" t="s">
        <v>9856</v>
      </c>
      <c r="D2869" s="88">
        <v>520.13387096774193</v>
      </c>
      <c r="E2869" s="105">
        <f t="shared" si="63"/>
        <v>176.84551612903226</v>
      </c>
      <c r="F2869" s="52" t="s">
        <v>13</v>
      </c>
      <c r="G2869" s="52" t="s">
        <v>4585</v>
      </c>
      <c r="H2869" s="59" t="s">
        <v>9119</v>
      </c>
      <c r="I2869" s="49"/>
      <c r="J2869" s="49"/>
      <c r="K2869" s="49"/>
      <c r="L2869" s="49"/>
      <c r="M2869" s="49"/>
      <c r="N2869" s="49"/>
      <c r="O2869" s="49"/>
      <c r="P2869" s="49"/>
      <c r="Q2869" s="49"/>
    </row>
    <row r="2870" spans="1:17" s="50" customFormat="1" ht="15.75" customHeight="1">
      <c r="A2870" s="59" t="s">
        <v>9120</v>
      </c>
      <c r="B2870" s="52" t="s">
        <v>4838</v>
      </c>
      <c r="C2870" s="63" t="s">
        <v>9857</v>
      </c>
      <c r="D2870" s="88">
        <v>520.13387096774193</v>
      </c>
      <c r="E2870" s="105">
        <f t="shared" si="63"/>
        <v>176.84551612903226</v>
      </c>
      <c r="F2870" s="52" t="s">
        <v>13</v>
      </c>
      <c r="G2870" s="52" t="s">
        <v>4585</v>
      </c>
      <c r="H2870" s="59" t="s">
        <v>9120</v>
      </c>
      <c r="I2870" s="49"/>
      <c r="J2870" s="49"/>
      <c r="K2870" s="49"/>
      <c r="L2870" s="49"/>
      <c r="M2870" s="49"/>
      <c r="N2870" s="49"/>
      <c r="O2870" s="49"/>
      <c r="P2870" s="49"/>
      <c r="Q2870" s="49"/>
    </row>
    <row r="2871" spans="1:17" s="50" customFormat="1" ht="15.75" customHeight="1">
      <c r="A2871" s="59" t="s">
        <v>9121</v>
      </c>
      <c r="B2871" s="52" t="s">
        <v>4838</v>
      </c>
      <c r="C2871" s="63" t="s">
        <v>9858</v>
      </c>
      <c r="D2871" s="88">
        <v>520.13387096774193</v>
      </c>
      <c r="E2871" s="105">
        <f t="shared" si="63"/>
        <v>176.84551612903226</v>
      </c>
      <c r="F2871" s="52" t="s">
        <v>13</v>
      </c>
      <c r="G2871" s="52" t="s">
        <v>4585</v>
      </c>
      <c r="H2871" s="59" t="s">
        <v>9121</v>
      </c>
      <c r="I2871" s="49"/>
      <c r="J2871" s="49"/>
      <c r="K2871" s="49"/>
      <c r="L2871" s="49"/>
      <c r="M2871" s="49"/>
      <c r="N2871" s="49"/>
      <c r="O2871" s="49"/>
      <c r="P2871" s="49"/>
      <c r="Q2871" s="49"/>
    </row>
    <row r="2872" spans="1:17" s="50" customFormat="1" ht="15.75" customHeight="1">
      <c r="A2872" s="59" t="s">
        <v>9122</v>
      </c>
      <c r="B2872" s="52" t="s">
        <v>4838</v>
      </c>
      <c r="C2872" s="63" t="s">
        <v>9859</v>
      </c>
      <c r="D2872" s="88">
        <v>778.99516129032259</v>
      </c>
      <c r="E2872" s="105">
        <f t="shared" si="63"/>
        <v>264.85835483870972</v>
      </c>
      <c r="F2872" s="52" t="s">
        <v>13</v>
      </c>
      <c r="G2872" s="52" t="s">
        <v>4585</v>
      </c>
      <c r="H2872" s="59" t="s">
        <v>9122</v>
      </c>
      <c r="I2872" s="49"/>
      <c r="J2872" s="49"/>
      <c r="K2872" s="49"/>
      <c r="L2872" s="49"/>
      <c r="M2872" s="49"/>
      <c r="N2872" s="49"/>
      <c r="O2872" s="49"/>
      <c r="P2872" s="49"/>
      <c r="Q2872" s="49"/>
    </row>
    <row r="2873" spans="1:17" s="50" customFormat="1" ht="15.75" customHeight="1">
      <c r="A2873" s="59" t="s">
        <v>9123</v>
      </c>
      <c r="B2873" s="52" t="s">
        <v>4838</v>
      </c>
      <c r="C2873" s="63" t="s">
        <v>9860</v>
      </c>
      <c r="D2873" s="88">
        <v>1836.2532258064514</v>
      </c>
      <c r="E2873" s="105">
        <f t="shared" si="63"/>
        <v>624.3260967741935</v>
      </c>
      <c r="F2873" s="52" t="s">
        <v>13</v>
      </c>
      <c r="G2873" s="52" t="s">
        <v>4585</v>
      </c>
      <c r="H2873" s="59" t="s">
        <v>9123</v>
      </c>
      <c r="I2873" s="49"/>
      <c r="J2873" s="49"/>
      <c r="K2873" s="49"/>
      <c r="L2873" s="49"/>
      <c r="M2873" s="49"/>
      <c r="N2873" s="49"/>
      <c r="O2873" s="49"/>
      <c r="P2873" s="49"/>
      <c r="Q2873" s="49"/>
    </row>
    <row r="2874" spans="1:17" s="50" customFormat="1" ht="15.75" customHeight="1">
      <c r="A2874" s="59" t="s">
        <v>9124</v>
      </c>
      <c r="B2874" s="52" t="s">
        <v>4838</v>
      </c>
      <c r="C2874" s="63" t="s">
        <v>9861</v>
      </c>
      <c r="D2874" s="88">
        <v>662.14032258064515</v>
      </c>
      <c r="E2874" s="105">
        <f t="shared" si="63"/>
        <v>225.12770967741938</v>
      </c>
      <c r="F2874" s="52" t="s">
        <v>13</v>
      </c>
      <c r="G2874" s="52" t="s">
        <v>4585</v>
      </c>
      <c r="H2874" s="59" t="s">
        <v>9124</v>
      </c>
      <c r="I2874" s="49"/>
      <c r="J2874" s="49"/>
      <c r="K2874" s="49"/>
      <c r="L2874" s="49"/>
      <c r="M2874" s="49"/>
      <c r="N2874" s="49"/>
      <c r="O2874" s="49"/>
      <c r="P2874" s="49"/>
      <c r="Q2874" s="49"/>
    </row>
    <row r="2875" spans="1:17" s="50" customFormat="1" ht="15.75" customHeight="1">
      <c r="A2875" s="59" t="s">
        <v>9125</v>
      </c>
      <c r="B2875" s="52" t="s">
        <v>4838</v>
      </c>
      <c r="C2875" s="63" t="s">
        <v>9862</v>
      </c>
      <c r="D2875" s="88">
        <v>812.38225806451612</v>
      </c>
      <c r="E2875" s="105">
        <f t="shared" si="63"/>
        <v>276.20996774193549</v>
      </c>
      <c r="F2875" s="52" t="s">
        <v>13</v>
      </c>
      <c r="G2875" s="52" t="s">
        <v>4585</v>
      </c>
      <c r="H2875" s="59" t="s">
        <v>9125</v>
      </c>
      <c r="I2875" s="49"/>
      <c r="J2875" s="49"/>
      <c r="K2875" s="49"/>
      <c r="L2875" s="49"/>
      <c r="M2875" s="49"/>
      <c r="N2875" s="49"/>
      <c r="O2875" s="49"/>
      <c r="P2875" s="49"/>
      <c r="Q2875" s="49"/>
    </row>
    <row r="2876" spans="1:17" s="50" customFormat="1" ht="15.75" customHeight="1">
      <c r="A2876" s="59" t="s">
        <v>9126</v>
      </c>
      <c r="B2876" s="52" t="s">
        <v>4838</v>
      </c>
      <c r="C2876" s="63" t="s">
        <v>9863</v>
      </c>
      <c r="D2876" s="88">
        <v>2641.1790322580646</v>
      </c>
      <c r="E2876" s="105">
        <f t="shared" si="63"/>
        <v>898.000870967742</v>
      </c>
      <c r="F2876" s="52" t="s">
        <v>13</v>
      </c>
      <c r="G2876" s="52" t="s">
        <v>4585</v>
      </c>
      <c r="H2876" s="59" t="s">
        <v>9126</v>
      </c>
      <c r="I2876" s="49"/>
      <c r="J2876" s="49"/>
      <c r="K2876" s="49"/>
      <c r="L2876" s="49"/>
      <c r="M2876" s="49"/>
      <c r="N2876" s="49"/>
      <c r="O2876" s="49"/>
      <c r="P2876" s="49"/>
      <c r="Q2876" s="49"/>
    </row>
    <row r="2877" spans="1:17" s="50" customFormat="1" ht="15.75" customHeight="1">
      <c r="A2877" s="59" t="s">
        <v>9127</v>
      </c>
      <c r="B2877" s="52" t="s">
        <v>4838</v>
      </c>
      <c r="C2877" s="63" t="s">
        <v>9864</v>
      </c>
      <c r="D2877" s="88">
        <v>4266.0177419354841</v>
      </c>
      <c r="E2877" s="105">
        <f t="shared" si="63"/>
        <v>1450.4460322580646</v>
      </c>
      <c r="F2877" s="52" t="s">
        <v>13</v>
      </c>
      <c r="G2877" s="52" t="s">
        <v>4585</v>
      </c>
      <c r="H2877" s="59" t="s">
        <v>9127</v>
      </c>
      <c r="I2877" s="49"/>
      <c r="J2877" s="49"/>
      <c r="K2877" s="49"/>
      <c r="L2877" s="49"/>
      <c r="M2877" s="49"/>
      <c r="N2877" s="49"/>
      <c r="O2877" s="49"/>
      <c r="P2877" s="49"/>
      <c r="Q2877" s="49"/>
    </row>
    <row r="2878" spans="1:17" s="50" customFormat="1" ht="15.75" customHeight="1">
      <c r="A2878" s="59" t="s">
        <v>9128</v>
      </c>
      <c r="B2878" s="52" t="s">
        <v>4838</v>
      </c>
      <c r="C2878" s="63" t="s">
        <v>9865</v>
      </c>
      <c r="D2878" s="88">
        <v>639.77096774193546</v>
      </c>
      <c r="E2878" s="105">
        <f t="shared" si="63"/>
        <v>217.52212903225808</v>
      </c>
      <c r="F2878" s="52" t="s">
        <v>13</v>
      </c>
      <c r="G2878" s="52" t="s">
        <v>4585</v>
      </c>
      <c r="H2878" s="59" t="s">
        <v>9128</v>
      </c>
      <c r="I2878" s="49"/>
      <c r="J2878" s="49"/>
      <c r="K2878" s="49"/>
      <c r="L2878" s="49"/>
      <c r="M2878" s="49"/>
      <c r="N2878" s="49"/>
      <c r="O2878" s="49"/>
      <c r="P2878" s="49"/>
      <c r="Q2878" s="49"/>
    </row>
    <row r="2879" spans="1:17" s="50" customFormat="1" ht="15.75" customHeight="1">
      <c r="A2879" s="59" t="s">
        <v>9129</v>
      </c>
      <c r="B2879" s="52" t="s">
        <v>4838</v>
      </c>
      <c r="C2879" s="63" t="s">
        <v>9866</v>
      </c>
      <c r="D2879" s="88">
        <v>851.2225806451612</v>
      </c>
      <c r="E2879" s="105">
        <f t="shared" si="63"/>
        <v>289.41567741935484</v>
      </c>
      <c r="F2879" s="52" t="s">
        <v>13</v>
      </c>
      <c r="G2879" s="52" t="s">
        <v>4585</v>
      </c>
      <c r="H2879" s="59" t="s">
        <v>9129</v>
      </c>
      <c r="I2879" s="49"/>
      <c r="J2879" s="49"/>
      <c r="K2879" s="49"/>
      <c r="L2879" s="49"/>
      <c r="M2879" s="49"/>
      <c r="N2879" s="49"/>
      <c r="O2879" s="49"/>
      <c r="P2879" s="49"/>
      <c r="Q2879" s="49"/>
    </row>
    <row r="2880" spans="1:17" s="50" customFormat="1" ht="15.75" customHeight="1">
      <c r="A2880" s="59" t="s">
        <v>9130</v>
      </c>
      <c r="B2880" s="52" t="s">
        <v>4838</v>
      </c>
      <c r="C2880" s="63" t="s">
        <v>9867</v>
      </c>
      <c r="D2880" s="88">
        <v>873.48064516129034</v>
      </c>
      <c r="E2880" s="105">
        <f t="shared" si="63"/>
        <v>296.98341935483876</v>
      </c>
      <c r="F2880" s="52" t="s">
        <v>13</v>
      </c>
      <c r="G2880" s="52" t="s">
        <v>4585</v>
      </c>
      <c r="H2880" s="59" t="s">
        <v>9130</v>
      </c>
      <c r="I2880" s="49"/>
      <c r="J2880" s="49"/>
      <c r="K2880" s="49"/>
      <c r="L2880" s="49"/>
      <c r="M2880" s="49"/>
      <c r="N2880" s="49"/>
      <c r="O2880" s="49"/>
      <c r="P2880" s="49"/>
      <c r="Q2880" s="49"/>
    </row>
    <row r="2881" spans="1:17" s="50" customFormat="1" ht="15.75" customHeight="1">
      <c r="A2881" s="59" t="s">
        <v>9131</v>
      </c>
      <c r="B2881" s="52" t="s">
        <v>4838</v>
      </c>
      <c r="C2881" s="63" t="s">
        <v>9868</v>
      </c>
      <c r="D2881" s="88">
        <v>636.98870967741937</v>
      </c>
      <c r="E2881" s="105">
        <f t="shared" si="63"/>
        <v>216.5761612903226</v>
      </c>
      <c r="F2881" s="52" t="s">
        <v>13</v>
      </c>
      <c r="G2881" s="52" t="s">
        <v>4585</v>
      </c>
      <c r="H2881" s="59" t="s">
        <v>9131</v>
      </c>
      <c r="I2881" s="49"/>
      <c r="J2881" s="49"/>
      <c r="K2881" s="49"/>
      <c r="L2881" s="49"/>
      <c r="M2881" s="49"/>
      <c r="N2881" s="49"/>
      <c r="O2881" s="49"/>
      <c r="P2881" s="49"/>
      <c r="Q2881" s="49"/>
    </row>
    <row r="2882" spans="1:17" s="50" customFormat="1" ht="15.75" customHeight="1">
      <c r="A2882" s="59" t="s">
        <v>9132</v>
      </c>
      <c r="B2882" s="52" t="s">
        <v>4838</v>
      </c>
      <c r="C2882" s="63" t="s">
        <v>9869</v>
      </c>
      <c r="D2882" s="88">
        <v>976.42419354838694</v>
      </c>
      <c r="E2882" s="105">
        <f t="shared" si="63"/>
        <v>331.9842258064516</v>
      </c>
      <c r="F2882" s="52" t="s">
        <v>13</v>
      </c>
      <c r="G2882" s="52" t="s">
        <v>4585</v>
      </c>
      <c r="H2882" s="59" t="s">
        <v>9132</v>
      </c>
      <c r="I2882" s="49"/>
      <c r="J2882" s="49"/>
      <c r="K2882" s="49"/>
      <c r="L2882" s="49"/>
      <c r="M2882" s="49"/>
      <c r="N2882" s="49"/>
      <c r="O2882" s="49"/>
      <c r="P2882" s="49"/>
      <c r="Q2882" s="49"/>
    </row>
    <row r="2883" spans="1:17" s="50" customFormat="1" ht="15.75" customHeight="1">
      <c r="A2883" s="59" t="s">
        <v>9133</v>
      </c>
      <c r="B2883" s="52" t="s">
        <v>4838</v>
      </c>
      <c r="C2883" s="63" t="s">
        <v>9870</v>
      </c>
      <c r="D2883" s="88">
        <v>1744.3274193548386</v>
      </c>
      <c r="E2883" s="105">
        <f t="shared" si="63"/>
        <v>593.07132258064519</v>
      </c>
      <c r="F2883" s="52" t="s">
        <v>13</v>
      </c>
      <c r="G2883" s="52" t="s">
        <v>4585</v>
      </c>
      <c r="H2883" s="59" t="s">
        <v>9133</v>
      </c>
      <c r="I2883" s="49"/>
      <c r="J2883" s="49"/>
      <c r="K2883" s="49"/>
      <c r="L2883" s="49"/>
      <c r="M2883" s="49"/>
      <c r="N2883" s="49"/>
      <c r="O2883" s="49"/>
      <c r="P2883" s="49"/>
      <c r="Q2883" s="49"/>
    </row>
    <row r="2884" spans="1:17" s="50" customFormat="1" ht="15.75" customHeight="1">
      <c r="A2884" s="59" t="s">
        <v>9134</v>
      </c>
      <c r="B2884" s="52" t="s">
        <v>4838</v>
      </c>
      <c r="C2884" s="63" t="s">
        <v>9871</v>
      </c>
      <c r="D2884" s="88">
        <v>1304.7306451612901</v>
      </c>
      <c r="E2884" s="105">
        <f t="shared" si="63"/>
        <v>443.60841935483865</v>
      </c>
      <c r="F2884" s="52" t="s">
        <v>13</v>
      </c>
      <c r="G2884" s="52" t="s">
        <v>4585</v>
      </c>
      <c r="H2884" s="59" t="s">
        <v>9134</v>
      </c>
      <c r="I2884" s="49"/>
      <c r="J2884" s="49"/>
      <c r="K2884" s="49"/>
      <c r="L2884" s="49"/>
      <c r="M2884" s="49"/>
      <c r="N2884" s="49"/>
      <c r="O2884" s="49"/>
      <c r="P2884" s="49"/>
      <c r="Q2884" s="49"/>
    </row>
    <row r="2885" spans="1:17" s="50" customFormat="1" ht="15.75" customHeight="1">
      <c r="A2885" s="59" t="s">
        <v>9135</v>
      </c>
      <c r="B2885" s="52" t="s">
        <v>4838</v>
      </c>
      <c r="C2885" s="63" t="s">
        <v>9872</v>
      </c>
      <c r="D2885" s="88">
        <v>442.23064516129034</v>
      </c>
      <c r="E2885" s="105">
        <f t="shared" si="63"/>
        <v>150.35841935483873</v>
      </c>
      <c r="F2885" s="52" t="s">
        <v>13</v>
      </c>
      <c r="G2885" s="52" t="s">
        <v>4585</v>
      </c>
      <c r="H2885" s="59" t="s">
        <v>9135</v>
      </c>
      <c r="I2885" s="49"/>
      <c r="J2885" s="49"/>
      <c r="K2885" s="49"/>
      <c r="L2885" s="49"/>
      <c r="M2885" s="49"/>
      <c r="N2885" s="49"/>
      <c r="O2885" s="49"/>
      <c r="P2885" s="49"/>
      <c r="Q2885" s="49"/>
    </row>
    <row r="2886" spans="1:17" s="50" customFormat="1" ht="15.75" customHeight="1">
      <c r="A2886" s="59" t="s">
        <v>9136</v>
      </c>
      <c r="B2886" s="52" t="s">
        <v>4838</v>
      </c>
      <c r="C2886" s="63" t="s">
        <v>9873</v>
      </c>
      <c r="D2886" s="88">
        <v>840.09354838709669</v>
      </c>
      <c r="E2886" s="105">
        <f t="shared" si="63"/>
        <v>285.63180645161287</v>
      </c>
      <c r="F2886" s="52" t="s">
        <v>13</v>
      </c>
      <c r="G2886" s="52" t="s">
        <v>4585</v>
      </c>
      <c r="H2886" s="59" t="s">
        <v>9136</v>
      </c>
      <c r="I2886" s="49"/>
      <c r="J2886" s="49"/>
      <c r="K2886" s="49"/>
      <c r="L2886" s="49"/>
      <c r="M2886" s="49"/>
      <c r="N2886" s="49"/>
      <c r="O2886" s="49"/>
      <c r="P2886" s="49"/>
      <c r="Q2886" s="49"/>
    </row>
    <row r="2887" spans="1:17" s="50" customFormat="1" ht="15.75" customHeight="1">
      <c r="A2887" s="59" t="s">
        <v>9137</v>
      </c>
      <c r="B2887" s="52" t="s">
        <v>4838</v>
      </c>
      <c r="C2887" s="63" t="s">
        <v>9874</v>
      </c>
      <c r="D2887" s="88">
        <v>812.27096774193546</v>
      </c>
      <c r="E2887" s="105">
        <f t="shared" si="63"/>
        <v>276.17212903225806</v>
      </c>
      <c r="F2887" s="52" t="s">
        <v>13</v>
      </c>
      <c r="G2887" s="52" t="s">
        <v>4585</v>
      </c>
      <c r="H2887" s="59" t="s">
        <v>9137</v>
      </c>
      <c r="I2887" s="49"/>
      <c r="J2887" s="49"/>
      <c r="K2887" s="49"/>
      <c r="L2887" s="49"/>
      <c r="M2887" s="49"/>
      <c r="N2887" s="49"/>
      <c r="O2887" s="49"/>
      <c r="P2887" s="49"/>
      <c r="Q2887" s="49"/>
    </row>
    <row r="2888" spans="1:17" s="50" customFormat="1" ht="15.75" customHeight="1">
      <c r="A2888" s="59" t="s">
        <v>9138</v>
      </c>
      <c r="B2888" s="52" t="s">
        <v>4838</v>
      </c>
      <c r="C2888" s="63" t="s">
        <v>9875</v>
      </c>
      <c r="D2888" s="88">
        <v>823.4</v>
      </c>
      <c r="E2888" s="105">
        <f t="shared" si="63"/>
        <v>279.95600000000002</v>
      </c>
      <c r="F2888" s="52" t="s">
        <v>13</v>
      </c>
      <c r="G2888" s="52" t="s">
        <v>4585</v>
      </c>
      <c r="H2888" s="59" t="s">
        <v>9138</v>
      </c>
      <c r="I2888" s="49"/>
      <c r="J2888" s="49"/>
      <c r="K2888" s="49"/>
      <c r="L2888" s="49"/>
      <c r="M2888" s="49"/>
      <c r="N2888" s="49"/>
      <c r="O2888" s="49"/>
      <c r="P2888" s="49"/>
      <c r="Q2888" s="49"/>
    </row>
    <row r="2889" spans="1:17" s="50" customFormat="1" ht="15.75" customHeight="1">
      <c r="A2889" s="59" t="s">
        <v>9139</v>
      </c>
      <c r="B2889" s="52" t="s">
        <v>4838</v>
      </c>
      <c r="C2889" s="63" t="s">
        <v>9876</v>
      </c>
      <c r="D2889" s="88">
        <v>823.4</v>
      </c>
      <c r="E2889" s="105">
        <f t="shared" si="63"/>
        <v>279.95600000000002</v>
      </c>
      <c r="F2889" s="52" t="s">
        <v>13</v>
      </c>
      <c r="G2889" s="52" t="s">
        <v>4585</v>
      </c>
      <c r="H2889" s="59" t="s">
        <v>9139</v>
      </c>
      <c r="I2889" s="49"/>
      <c r="J2889" s="49"/>
      <c r="K2889" s="49"/>
      <c r="L2889" s="49"/>
      <c r="M2889" s="49"/>
      <c r="N2889" s="49"/>
      <c r="O2889" s="49"/>
      <c r="P2889" s="49"/>
      <c r="Q2889" s="49"/>
    </row>
    <row r="2890" spans="1:17" s="50" customFormat="1" ht="15.75" customHeight="1">
      <c r="A2890" s="59" t="s">
        <v>9140</v>
      </c>
      <c r="B2890" s="52" t="s">
        <v>4838</v>
      </c>
      <c r="C2890" s="63" t="s">
        <v>9877</v>
      </c>
      <c r="D2890" s="88">
        <v>917.99677419354839</v>
      </c>
      <c r="E2890" s="105">
        <f t="shared" si="63"/>
        <v>312.11890322580649</v>
      </c>
      <c r="F2890" s="52" t="s">
        <v>13</v>
      </c>
      <c r="G2890" s="52" t="s">
        <v>4585</v>
      </c>
      <c r="H2890" s="59" t="s">
        <v>9140</v>
      </c>
      <c r="I2890" s="49"/>
      <c r="J2890" s="49"/>
      <c r="K2890" s="49"/>
      <c r="L2890" s="49"/>
      <c r="M2890" s="49"/>
      <c r="N2890" s="49"/>
      <c r="O2890" s="49"/>
      <c r="P2890" s="49"/>
      <c r="Q2890" s="49"/>
    </row>
    <row r="2891" spans="1:17" s="50" customFormat="1" ht="15.75" customHeight="1">
      <c r="A2891" s="59" t="s">
        <v>9141</v>
      </c>
      <c r="B2891" s="52" t="s">
        <v>4838</v>
      </c>
      <c r="C2891" s="63" t="s">
        <v>9878</v>
      </c>
      <c r="D2891" s="88">
        <v>503.44032258064516</v>
      </c>
      <c r="E2891" s="105">
        <f t="shared" si="63"/>
        <v>171.16970967741938</v>
      </c>
      <c r="F2891" s="52" t="s">
        <v>13</v>
      </c>
      <c r="G2891" s="52" t="s">
        <v>4585</v>
      </c>
      <c r="H2891" s="59" t="s">
        <v>9141</v>
      </c>
      <c r="I2891" s="49"/>
      <c r="J2891" s="49"/>
      <c r="K2891" s="49"/>
      <c r="L2891" s="49"/>
      <c r="M2891" s="49"/>
      <c r="N2891" s="49"/>
      <c r="O2891" s="49"/>
      <c r="P2891" s="49"/>
      <c r="Q2891" s="49"/>
    </row>
    <row r="2892" spans="1:17" s="50" customFormat="1" ht="15.75" customHeight="1">
      <c r="A2892" s="59" t="s">
        <v>9142</v>
      </c>
      <c r="B2892" s="52" t="s">
        <v>4838</v>
      </c>
      <c r="C2892" s="63" t="s">
        <v>9879</v>
      </c>
      <c r="D2892" s="88">
        <v>453.3596774193548</v>
      </c>
      <c r="E2892" s="105">
        <f t="shared" si="63"/>
        <v>154.14229032258064</v>
      </c>
      <c r="F2892" s="52" t="s">
        <v>13</v>
      </c>
      <c r="G2892" s="52" t="s">
        <v>4585</v>
      </c>
      <c r="H2892" s="59" t="s">
        <v>9142</v>
      </c>
      <c r="I2892" s="49"/>
      <c r="J2892" s="49"/>
      <c r="K2892" s="49"/>
      <c r="L2892" s="49"/>
      <c r="M2892" s="49"/>
      <c r="N2892" s="49"/>
      <c r="O2892" s="49"/>
      <c r="P2892" s="49"/>
      <c r="Q2892" s="49"/>
    </row>
    <row r="2893" spans="1:17" s="50" customFormat="1" ht="15.75" customHeight="1">
      <c r="A2893" s="59" t="s">
        <v>9143</v>
      </c>
      <c r="B2893" s="52" t="s">
        <v>4838</v>
      </c>
      <c r="C2893" s="63" t="s">
        <v>9880</v>
      </c>
      <c r="D2893" s="88">
        <v>239.12580645161287</v>
      </c>
      <c r="E2893" s="105">
        <f t="shared" si="63"/>
        <v>81.302774193548387</v>
      </c>
      <c r="F2893" s="52" t="s">
        <v>13</v>
      </c>
      <c r="G2893" s="52" t="s">
        <v>4585</v>
      </c>
      <c r="H2893" s="59" t="s">
        <v>9143</v>
      </c>
      <c r="I2893" s="49"/>
      <c r="J2893" s="49"/>
      <c r="K2893" s="49"/>
      <c r="L2893" s="49"/>
      <c r="M2893" s="49"/>
      <c r="N2893" s="49"/>
      <c r="O2893" s="49"/>
      <c r="P2893" s="49"/>
      <c r="Q2893" s="49"/>
    </row>
    <row r="2894" spans="1:17" s="50" customFormat="1" ht="15.75" customHeight="1">
      <c r="A2894" s="59" t="s">
        <v>9144</v>
      </c>
      <c r="B2894" s="52" t="s">
        <v>4838</v>
      </c>
      <c r="C2894" s="63" t="s">
        <v>9881</v>
      </c>
      <c r="D2894" s="88">
        <v>1858.3999999999999</v>
      </c>
      <c r="E2894" s="105">
        <f t="shared" si="63"/>
        <v>631.85599999999999</v>
      </c>
      <c r="F2894" s="52" t="s">
        <v>13</v>
      </c>
      <c r="G2894" s="52" t="s">
        <v>4585</v>
      </c>
      <c r="H2894" s="59" t="s">
        <v>9144</v>
      </c>
      <c r="I2894" s="49"/>
      <c r="J2894" s="49"/>
      <c r="K2894" s="49"/>
      <c r="L2894" s="49"/>
      <c r="M2894" s="49"/>
      <c r="N2894" s="49"/>
      <c r="O2894" s="49"/>
      <c r="P2894" s="49"/>
      <c r="Q2894" s="49"/>
    </row>
    <row r="2895" spans="1:17" s="50" customFormat="1" ht="15.75" customHeight="1">
      <c r="A2895" s="59" t="s">
        <v>9145</v>
      </c>
      <c r="B2895" s="52" t="s">
        <v>4838</v>
      </c>
      <c r="C2895" s="63" t="s">
        <v>9882</v>
      </c>
      <c r="D2895" s="88">
        <v>1346.4645161290321</v>
      </c>
      <c r="E2895" s="105">
        <f t="shared" si="63"/>
        <v>457.79793548387096</v>
      </c>
      <c r="F2895" s="52" t="s">
        <v>13</v>
      </c>
      <c r="G2895" s="52" t="s">
        <v>4585</v>
      </c>
      <c r="H2895" s="59" t="s">
        <v>9145</v>
      </c>
      <c r="I2895" s="49"/>
      <c r="J2895" s="49"/>
      <c r="K2895" s="49"/>
      <c r="L2895" s="49"/>
      <c r="M2895" s="49"/>
      <c r="N2895" s="49"/>
      <c r="O2895" s="49"/>
      <c r="P2895" s="49"/>
      <c r="Q2895" s="49"/>
    </row>
    <row r="2896" spans="1:17" s="50" customFormat="1" ht="15.75" customHeight="1">
      <c r="A2896" s="59" t="s">
        <v>9146</v>
      </c>
      <c r="B2896" s="52" t="s">
        <v>4838</v>
      </c>
      <c r="C2896" s="63" t="s">
        <v>9883</v>
      </c>
      <c r="D2896" s="88">
        <v>2003.0774193548386</v>
      </c>
      <c r="E2896" s="105">
        <f t="shared" si="63"/>
        <v>681.04632258064521</v>
      </c>
      <c r="F2896" s="52" t="s">
        <v>13</v>
      </c>
      <c r="G2896" s="52" t="s">
        <v>4585</v>
      </c>
      <c r="H2896" s="59" t="s">
        <v>9146</v>
      </c>
      <c r="I2896" s="49"/>
      <c r="J2896" s="49"/>
      <c r="K2896" s="49"/>
      <c r="L2896" s="49"/>
      <c r="M2896" s="49"/>
      <c r="N2896" s="49"/>
      <c r="O2896" s="49"/>
      <c r="P2896" s="49"/>
      <c r="Q2896" s="49"/>
    </row>
    <row r="2897" spans="1:17" s="50" customFormat="1" ht="15.75" customHeight="1">
      <c r="A2897" s="59" t="s">
        <v>9147</v>
      </c>
      <c r="B2897" s="52" t="s">
        <v>4838</v>
      </c>
      <c r="C2897" s="63" t="s">
        <v>9884</v>
      </c>
      <c r="D2897" s="88">
        <v>2871.1419354838708</v>
      </c>
      <c r="E2897" s="105">
        <f t="shared" si="63"/>
        <v>976.18825806451616</v>
      </c>
      <c r="F2897" s="52" t="s">
        <v>13</v>
      </c>
      <c r="G2897" s="52" t="s">
        <v>4585</v>
      </c>
      <c r="H2897" s="59" t="s">
        <v>9147</v>
      </c>
      <c r="I2897" s="49"/>
      <c r="J2897" s="49"/>
      <c r="K2897" s="49"/>
      <c r="L2897" s="49"/>
      <c r="M2897" s="49"/>
      <c r="N2897" s="49"/>
      <c r="O2897" s="49"/>
      <c r="P2897" s="49"/>
      <c r="Q2897" s="49"/>
    </row>
    <row r="2898" spans="1:17" s="50" customFormat="1" ht="15.75" customHeight="1">
      <c r="A2898" s="59" t="s">
        <v>9148</v>
      </c>
      <c r="B2898" s="52" t="s">
        <v>4838</v>
      </c>
      <c r="C2898" s="63" t="s">
        <v>9885</v>
      </c>
      <c r="D2898" s="88">
        <v>1786.0612903225806</v>
      </c>
      <c r="E2898" s="105">
        <f t="shared" si="63"/>
        <v>607.2608387096775</v>
      </c>
      <c r="F2898" s="52" t="s">
        <v>13</v>
      </c>
      <c r="G2898" s="52" t="s">
        <v>4585</v>
      </c>
      <c r="H2898" s="59" t="s">
        <v>9148</v>
      </c>
      <c r="I2898" s="49"/>
      <c r="J2898" s="49"/>
      <c r="K2898" s="49"/>
      <c r="L2898" s="49"/>
      <c r="M2898" s="49"/>
      <c r="N2898" s="49"/>
      <c r="O2898" s="49"/>
      <c r="P2898" s="49"/>
      <c r="Q2898" s="49"/>
    </row>
    <row r="2899" spans="1:17" s="50" customFormat="1" ht="15.75" customHeight="1">
      <c r="A2899" s="59" t="s">
        <v>9149</v>
      </c>
      <c r="B2899" s="52" t="s">
        <v>4838</v>
      </c>
      <c r="C2899" s="63" t="s">
        <v>9886</v>
      </c>
      <c r="D2899" s="88">
        <v>1922.3919354838711</v>
      </c>
      <c r="E2899" s="105">
        <f t="shared" si="63"/>
        <v>653.61325806451623</v>
      </c>
      <c r="F2899" s="52" t="s">
        <v>13</v>
      </c>
      <c r="G2899" s="52" t="s">
        <v>4585</v>
      </c>
      <c r="H2899" s="59" t="s">
        <v>9149</v>
      </c>
      <c r="I2899" s="49"/>
      <c r="J2899" s="49"/>
      <c r="K2899" s="49"/>
      <c r="L2899" s="49"/>
      <c r="M2899" s="49"/>
      <c r="N2899" s="49"/>
      <c r="O2899" s="49"/>
      <c r="P2899" s="49"/>
      <c r="Q2899" s="49"/>
    </row>
    <row r="2900" spans="1:17" s="50" customFormat="1" ht="15.75" customHeight="1">
      <c r="A2900" s="59" t="s">
        <v>9150</v>
      </c>
      <c r="B2900" s="52" t="s">
        <v>4838</v>
      </c>
      <c r="C2900" s="63" t="s">
        <v>9887</v>
      </c>
      <c r="D2900" s="88">
        <v>2178.3596774193552</v>
      </c>
      <c r="E2900" s="105">
        <f t="shared" si="63"/>
        <v>740.64229032258083</v>
      </c>
      <c r="F2900" s="52" t="s">
        <v>13</v>
      </c>
      <c r="G2900" s="52" t="s">
        <v>4585</v>
      </c>
      <c r="H2900" s="59" t="s">
        <v>9150</v>
      </c>
      <c r="I2900" s="49"/>
      <c r="J2900" s="49"/>
      <c r="K2900" s="49"/>
      <c r="L2900" s="49"/>
      <c r="M2900" s="49"/>
      <c r="N2900" s="49"/>
      <c r="O2900" s="49"/>
      <c r="P2900" s="49"/>
      <c r="Q2900" s="49"/>
    </row>
    <row r="2901" spans="1:17" s="50" customFormat="1" ht="15.75" customHeight="1">
      <c r="A2901" s="59" t="s">
        <v>9151</v>
      </c>
      <c r="B2901" s="52" t="s">
        <v>4838</v>
      </c>
      <c r="C2901" s="63" t="s">
        <v>9888</v>
      </c>
      <c r="D2901" s="88">
        <v>2551.1822580645162</v>
      </c>
      <c r="E2901" s="105">
        <f t="shared" si="63"/>
        <v>867.40196774193555</v>
      </c>
      <c r="F2901" s="52" t="s">
        <v>13</v>
      </c>
      <c r="G2901" s="52" t="s">
        <v>4585</v>
      </c>
      <c r="H2901" s="59" t="s">
        <v>9151</v>
      </c>
      <c r="I2901" s="49"/>
      <c r="J2901" s="49"/>
      <c r="K2901" s="49"/>
      <c r="L2901" s="49"/>
      <c r="M2901" s="49"/>
      <c r="N2901" s="49"/>
      <c r="O2901" s="49"/>
      <c r="P2901" s="49"/>
      <c r="Q2901" s="49"/>
    </row>
    <row r="2902" spans="1:17" s="50" customFormat="1" ht="15.75" customHeight="1">
      <c r="A2902" s="59" t="s">
        <v>9152</v>
      </c>
      <c r="B2902" s="52" t="s">
        <v>4838</v>
      </c>
      <c r="C2902" s="63" t="s">
        <v>9889</v>
      </c>
      <c r="D2902" s="88">
        <v>1911.2629032258064</v>
      </c>
      <c r="E2902" s="105">
        <f t="shared" si="63"/>
        <v>649.82938709677421</v>
      </c>
      <c r="F2902" s="52" t="s">
        <v>13</v>
      </c>
      <c r="G2902" s="52" t="s">
        <v>4585</v>
      </c>
      <c r="H2902" s="59" t="s">
        <v>9152</v>
      </c>
      <c r="I2902" s="49"/>
      <c r="J2902" s="49"/>
      <c r="K2902" s="49"/>
      <c r="L2902" s="49"/>
      <c r="M2902" s="49"/>
      <c r="N2902" s="49"/>
      <c r="O2902" s="49"/>
      <c r="P2902" s="49"/>
      <c r="Q2902" s="49"/>
    </row>
    <row r="2903" spans="1:17" s="50" customFormat="1" ht="15.75" customHeight="1">
      <c r="A2903" s="59" t="s">
        <v>9153</v>
      </c>
      <c r="B2903" s="52" t="s">
        <v>4838</v>
      </c>
      <c r="C2903" s="63" t="s">
        <v>9890</v>
      </c>
      <c r="D2903" s="88">
        <v>2022.5532258064516</v>
      </c>
      <c r="E2903" s="105">
        <f t="shared" si="63"/>
        <v>687.6680967741936</v>
      </c>
      <c r="F2903" s="52" t="s">
        <v>13</v>
      </c>
      <c r="G2903" s="52" t="s">
        <v>4585</v>
      </c>
      <c r="H2903" s="59" t="s">
        <v>9153</v>
      </c>
      <c r="I2903" s="49"/>
      <c r="J2903" s="49"/>
      <c r="K2903" s="49"/>
      <c r="L2903" s="49"/>
      <c r="M2903" s="49"/>
      <c r="N2903" s="49"/>
      <c r="O2903" s="49"/>
      <c r="P2903" s="49"/>
      <c r="Q2903" s="49"/>
    </row>
    <row r="2904" spans="1:17" s="50" customFormat="1" ht="15.75" customHeight="1">
      <c r="A2904" s="59" t="s">
        <v>9154</v>
      </c>
      <c r="B2904" s="52" t="s">
        <v>4838</v>
      </c>
      <c r="C2904" s="63" t="s">
        <v>9891</v>
      </c>
      <c r="D2904" s="88">
        <v>2236.7870967741937</v>
      </c>
      <c r="E2904" s="105">
        <f t="shared" si="63"/>
        <v>760.50761290322589</v>
      </c>
      <c r="F2904" s="52" t="s">
        <v>13</v>
      </c>
      <c r="G2904" s="52" t="s">
        <v>4585</v>
      </c>
      <c r="H2904" s="59" t="s">
        <v>9154</v>
      </c>
      <c r="I2904" s="49"/>
      <c r="J2904" s="49"/>
      <c r="K2904" s="49"/>
      <c r="L2904" s="49"/>
      <c r="M2904" s="49"/>
      <c r="N2904" s="49"/>
      <c r="O2904" s="49"/>
      <c r="P2904" s="49"/>
      <c r="Q2904" s="49"/>
    </row>
    <row r="2905" spans="1:17" s="50" customFormat="1" ht="15.75" customHeight="1">
      <c r="A2905" s="59" t="s">
        <v>9155</v>
      </c>
      <c r="B2905" s="52" t="s">
        <v>4838</v>
      </c>
      <c r="C2905" s="63" t="s">
        <v>9892</v>
      </c>
      <c r="D2905" s="88">
        <v>3416.4645161290323</v>
      </c>
      <c r="E2905" s="105">
        <f t="shared" si="63"/>
        <v>1161.597935483871</v>
      </c>
      <c r="F2905" s="52" t="s">
        <v>13</v>
      </c>
      <c r="G2905" s="52" t="s">
        <v>4585</v>
      </c>
      <c r="H2905" s="59" t="s">
        <v>9155</v>
      </c>
      <c r="I2905" s="49"/>
      <c r="J2905" s="49"/>
      <c r="K2905" s="49"/>
      <c r="L2905" s="49"/>
      <c r="M2905" s="49"/>
      <c r="N2905" s="49"/>
      <c r="O2905" s="49"/>
      <c r="P2905" s="49"/>
      <c r="Q2905" s="49"/>
    </row>
    <row r="2906" spans="1:17" s="50" customFormat="1" ht="15.75" customHeight="1">
      <c r="A2906" s="59" t="s">
        <v>9156</v>
      </c>
      <c r="B2906" s="52" t="s">
        <v>4838</v>
      </c>
      <c r="C2906" s="63" t="s">
        <v>9893</v>
      </c>
      <c r="D2906" s="88">
        <v>1404.8919354838708</v>
      </c>
      <c r="E2906" s="105">
        <f t="shared" si="63"/>
        <v>477.66325806451613</v>
      </c>
      <c r="F2906" s="52" t="s">
        <v>13</v>
      </c>
      <c r="G2906" s="52" t="s">
        <v>4585</v>
      </c>
      <c r="H2906" s="59" t="s">
        <v>9156</v>
      </c>
      <c r="I2906" s="49"/>
      <c r="J2906" s="49"/>
      <c r="K2906" s="49"/>
      <c r="L2906" s="49"/>
      <c r="M2906" s="49"/>
      <c r="N2906" s="49"/>
      <c r="O2906" s="49"/>
      <c r="P2906" s="49"/>
      <c r="Q2906" s="49"/>
    </row>
    <row r="2907" spans="1:17" s="50" customFormat="1" ht="15.75" customHeight="1">
      <c r="A2907" s="59" t="s">
        <v>9157</v>
      </c>
      <c r="B2907" s="52" t="s">
        <v>4838</v>
      </c>
      <c r="C2907" s="63" t="s">
        <v>9894</v>
      </c>
      <c r="D2907" s="88">
        <v>1173.9645161290323</v>
      </c>
      <c r="E2907" s="105">
        <f t="shared" si="63"/>
        <v>399.14793548387098</v>
      </c>
      <c r="F2907" s="52" t="s">
        <v>13</v>
      </c>
      <c r="G2907" s="52" t="s">
        <v>4585</v>
      </c>
      <c r="H2907" s="59" t="s">
        <v>9157</v>
      </c>
      <c r="I2907" s="49"/>
      <c r="J2907" s="49"/>
      <c r="K2907" s="49"/>
      <c r="L2907" s="49"/>
      <c r="M2907" s="49"/>
      <c r="N2907" s="49"/>
      <c r="O2907" s="49"/>
      <c r="P2907" s="49"/>
      <c r="Q2907" s="49"/>
    </row>
    <row r="2908" spans="1:17" s="50" customFormat="1" ht="15.75" customHeight="1">
      <c r="A2908" s="59" t="s">
        <v>9158</v>
      </c>
      <c r="B2908" s="52" t="s">
        <v>4838</v>
      </c>
      <c r="C2908" s="63" t="s">
        <v>9895</v>
      </c>
      <c r="D2908" s="88">
        <v>1310.2951612903225</v>
      </c>
      <c r="E2908" s="105">
        <f t="shared" si="63"/>
        <v>445.50035483870971</v>
      </c>
      <c r="F2908" s="52" t="s">
        <v>13</v>
      </c>
      <c r="G2908" s="52" t="s">
        <v>4585</v>
      </c>
      <c r="H2908" s="59" t="s">
        <v>9158</v>
      </c>
      <c r="I2908" s="49"/>
      <c r="J2908" s="49"/>
      <c r="K2908" s="49"/>
      <c r="L2908" s="49"/>
      <c r="M2908" s="49"/>
      <c r="N2908" s="49"/>
      <c r="O2908" s="49"/>
      <c r="P2908" s="49"/>
      <c r="Q2908" s="49"/>
    </row>
    <row r="2909" spans="1:17" s="50" customFormat="1" ht="15.75" customHeight="1">
      <c r="A2909" s="59" t="s">
        <v>9159</v>
      </c>
      <c r="B2909" s="52" t="s">
        <v>4838</v>
      </c>
      <c r="C2909" s="63" t="s">
        <v>9896</v>
      </c>
      <c r="D2909" s="88">
        <v>1001.4645161290321</v>
      </c>
      <c r="E2909" s="105">
        <f t="shared" si="63"/>
        <v>340.49793548387095</v>
      </c>
      <c r="F2909" s="52" t="s">
        <v>13</v>
      </c>
      <c r="G2909" s="52" t="s">
        <v>4585</v>
      </c>
      <c r="H2909" s="59" t="s">
        <v>9159</v>
      </c>
      <c r="I2909" s="49"/>
      <c r="J2909" s="49"/>
      <c r="K2909" s="49"/>
      <c r="L2909" s="49"/>
      <c r="M2909" s="49"/>
      <c r="N2909" s="49"/>
      <c r="O2909" s="49"/>
      <c r="P2909" s="49"/>
      <c r="Q2909" s="49"/>
    </row>
    <row r="2910" spans="1:17" s="50" customFormat="1" ht="15.75" customHeight="1">
      <c r="A2910" s="59" t="s">
        <v>9160</v>
      </c>
      <c r="B2910" s="52" t="s">
        <v>4838</v>
      </c>
      <c r="C2910" s="63" t="s">
        <v>9897</v>
      </c>
      <c r="D2910" s="88">
        <v>1001.4645161290321</v>
      </c>
      <c r="E2910" s="105">
        <f t="shared" si="63"/>
        <v>340.49793548387095</v>
      </c>
      <c r="F2910" s="52" t="s">
        <v>13</v>
      </c>
      <c r="G2910" s="52" t="s">
        <v>4585</v>
      </c>
      <c r="H2910" s="59" t="s">
        <v>9160</v>
      </c>
      <c r="I2910" s="49"/>
      <c r="J2910" s="49"/>
      <c r="K2910" s="49"/>
      <c r="L2910" s="49"/>
      <c r="M2910" s="49"/>
      <c r="N2910" s="49"/>
      <c r="O2910" s="49"/>
      <c r="P2910" s="49"/>
      <c r="Q2910" s="49"/>
    </row>
    <row r="2911" spans="1:17" s="50" customFormat="1" ht="15.75" customHeight="1">
      <c r="A2911" s="59" t="s">
        <v>9161</v>
      </c>
      <c r="B2911" s="52" t="s">
        <v>4838</v>
      </c>
      <c r="C2911" s="63" t="s">
        <v>9898</v>
      </c>
      <c r="D2911" s="88">
        <v>1196.2225806451611</v>
      </c>
      <c r="E2911" s="105">
        <f t="shared" si="63"/>
        <v>406.71567741935479</v>
      </c>
      <c r="F2911" s="52" t="s">
        <v>13</v>
      </c>
      <c r="G2911" s="52" t="s">
        <v>4585</v>
      </c>
      <c r="H2911" s="59" t="s">
        <v>9161</v>
      </c>
      <c r="I2911" s="49"/>
      <c r="J2911" s="49"/>
      <c r="K2911" s="49"/>
      <c r="L2911" s="49"/>
      <c r="M2911" s="49"/>
      <c r="N2911" s="49"/>
      <c r="O2911" s="49"/>
      <c r="P2911" s="49"/>
      <c r="Q2911" s="49"/>
    </row>
    <row r="2912" spans="1:17" s="50" customFormat="1" ht="15.75" customHeight="1">
      <c r="A2912" s="59" t="s">
        <v>9162</v>
      </c>
      <c r="B2912" s="52" t="s">
        <v>4838</v>
      </c>
      <c r="C2912" s="63" t="s">
        <v>9899</v>
      </c>
      <c r="D2912" s="88">
        <v>1365.940322580645</v>
      </c>
      <c r="E2912" s="105">
        <f t="shared" si="63"/>
        <v>464.41970967741935</v>
      </c>
      <c r="F2912" s="52" t="s">
        <v>13</v>
      </c>
      <c r="G2912" s="52" t="s">
        <v>4585</v>
      </c>
      <c r="H2912" s="59" t="s">
        <v>9162</v>
      </c>
      <c r="I2912" s="49"/>
      <c r="J2912" s="49"/>
      <c r="K2912" s="49"/>
      <c r="L2912" s="49"/>
      <c r="M2912" s="49"/>
      <c r="N2912" s="49"/>
      <c r="O2912" s="49"/>
      <c r="P2912" s="49"/>
      <c r="Q2912" s="49"/>
    </row>
    <row r="2913" spans="1:17" s="50" customFormat="1" ht="15.75" customHeight="1">
      <c r="A2913" s="59" t="s">
        <v>9163</v>
      </c>
      <c r="B2913" s="52" t="s">
        <v>4838</v>
      </c>
      <c r="C2913" s="63" t="s">
        <v>9900</v>
      </c>
      <c r="D2913" s="88">
        <v>968.07741935483853</v>
      </c>
      <c r="E2913" s="105">
        <f t="shared" si="63"/>
        <v>329.14632258064512</v>
      </c>
      <c r="F2913" s="52" t="s">
        <v>13</v>
      </c>
      <c r="G2913" s="52" t="s">
        <v>4585</v>
      </c>
      <c r="H2913" s="59" t="s">
        <v>9163</v>
      </c>
      <c r="I2913" s="49"/>
      <c r="J2913" s="49"/>
      <c r="K2913" s="49"/>
      <c r="L2913" s="49"/>
      <c r="M2913" s="49"/>
      <c r="N2913" s="49"/>
      <c r="O2913" s="49"/>
      <c r="P2913" s="49"/>
      <c r="Q2913" s="49"/>
    </row>
    <row r="2914" spans="1:17" s="50" customFormat="1" ht="15.75" customHeight="1">
      <c r="A2914" s="59" t="s">
        <v>9164</v>
      </c>
      <c r="B2914" s="52" t="s">
        <v>4838</v>
      </c>
      <c r="C2914" s="63" t="s">
        <v>9901</v>
      </c>
      <c r="D2914" s="88">
        <v>1096.0612903225804</v>
      </c>
      <c r="E2914" s="105">
        <f t="shared" si="63"/>
        <v>372.66083870967736</v>
      </c>
      <c r="F2914" s="52" t="s">
        <v>13</v>
      </c>
      <c r="G2914" s="52" t="s">
        <v>4585</v>
      </c>
      <c r="H2914" s="59" t="s">
        <v>9164</v>
      </c>
      <c r="I2914" s="49"/>
      <c r="J2914" s="49"/>
      <c r="K2914" s="49"/>
      <c r="L2914" s="49"/>
      <c r="M2914" s="49"/>
      <c r="N2914" s="49"/>
      <c r="O2914" s="49"/>
      <c r="P2914" s="49"/>
      <c r="Q2914" s="49"/>
    </row>
    <row r="2915" spans="1:17" s="50" customFormat="1" ht="15.75" customHeight="1">
      <c r="A2915" s="59" t="s">
        <v>9165</v>
      </c>
      <c r="B2915" s="52" t="s">
        <v>4838</v>
      </c>
      <c r="C2915" s="63" t="s">
        <v>9902</v>
      </c>
      <c r="D2915" s="88">
        <v>397.71451612903223</v>
      </c>
      <c r="E2915" s="105">
        <f t="shared" si="63"/>
        <v>135.22293548387097</v>
      </c>
      <c r="F2915" s="52" t="s">
        <v>13</v>
      </c>
      <c r="G2915" s="52" t="s">
        <v>4585</v>
      </c>
      <c r="H2915" s="59" t="s">
        <v>9165</v>
      </c>
      <c r="I2915" s="49"/>
      <c r="J2915" s="49"/>
      <c r="K2915" s="49"/>
      <c r="L2915" s="49"/>
      <c r="M2915" s="49"/>
      <c r="N2915" s="49"/>
      <c r="O2915" s="49"/>
      <c r="P2915" s="49"/>
      <c r="Q2915" s="49"/>
    </row>
    <row r="2916" spans="1:17" s="50" customFormat="1" ht="15.75" customHeight="1">
      <c r="A2916" s="59" t="s">
        <v>9166</v>
      </c>
      <c r="B2916" s="52" t="s">
        <v>4838</v>
      </c>
      <c r="C2916" s="63" t="s">
        <v>9903</v>
      </c>
      <c r="D2916" s="88">
        <v>520.13387096774193</v>
      </c>
      <c r="E2916" s="105">
        <f t="shared" si="63"/>
        <v>176.84551612903226</v>
      </c>
      <c r="F2916" s="52" t="s">
        <v>13</v>
      </c>
      <c r="G2916" s="52" t="s">
        <v>4585</v>
      </c>
      <c r="H2916" s="59" t="s">
        <v>9166</v>
      </c>
      <c r="I2916" s="49"/>
      <c r="J2916" s="49"/>
      <c r="K2916" s="49"/>
      <c r="L2916" s="49"/>
      <c r="M2916" s="49"/>
      <c r="N2916" s="49"/>
      <c r="O2916" s="49"/>
      <c r="P2916" s="49"/>
      <c r="Q2916" s="49"/>
    </row>
    <row r="2917" spans="1:17" s="50" customFormat="1" ht="15.75" customHeight="1">
      <c r="A2917" s="59" t="s">
        <v>9167</v>
      </c>
      <c r="B2917" s="52" t="s">
        <v>4838</v>
      </c>
      <c r="C2917" s="63" t="s">
        <v>9904</v>
      </c>
      <c r="D2917" s="88">
        <v>851.2225806451612</v>
      </c>
      <c r="E2917" s="105">
        <f t="shared" si="63"/>
        <v>289.41567741935484</v>
      </c>
      <c r="F2917" s="52" t="s">
        <v>13</v>
      </c>
      <c r="G2917" s="52" t="s">
        <v>4585</v>
      </c>
      <c r="H2917" s="59" t="s">
        <v>9167</v>
      </c>
      <c r="I2917" s="49"/>
      <c r="J2917" s="49"/>
      <c r="K2917" s="49"/>
      <c r="L2917" s="49"/>
      <c r="M2917" s="49"/>
      <c r="N2917" s="49"/>
      <c r="O2917" s="49"/>
      <c r="P2917" s="49"/>
      <c r="Q2917" s="49"/>
    </row>
    <row r="2918" spans="1:17" s="50" customFormat="1" ht="15.75" customHeight="1">
      <c r="A2918" s="59" t="s">
        <v>9168</v>
      </c>
      <c r="B2918" s="52" t="s">
        <v>4838</v>
      </c>
      <c r="C2918" s="63" t="s">
        <v>9905</v>
      </c>
      <c r="D2918" s="88">
        <v>851.2225806451612</v>
      </c>
      <c r="E2918" s="105">
        <f t="shared" si="63"/>
        <v>289.41567741935484</v>
      </c>
      <c r="F2918" s="52" t="s">
        <v>13</v>
      </c>
      <c r="G2918" s="52" t="s">
        <v>4585</v>
      </c>
      <c r="H2918" s="59" t="s">
        <v>9168</v>
      </c>
      <c r="I2918" s="49"/>
      <c r="J2918" s="49"/>
      <c r="K2918" s="49"/>
      <c r="L2918" s="49"/>
      <c r="M2918" s="49"/>
      <c r="N2918" s="49"/>
      <c r="O2918" s="49"/>
      <c r="P2918" s="49"/>
      <c r="Q2918" s="49"/>
    </row>
    <row r="2919" spans="1:17" s="50" customFormat="1" ht="15.75" customHeight="1">
      <c r="A2919" s="59" t="s">
        <v>9169</v>
      </c>
      <c r="B2919" s="52" t="s">
        <v>4838</v>
      </c>
      <c r="C2919" s="63" t="s">
        <v>9906</v>
      </c>
      <c r="D2919" s="88">
        <v>1282.4725806451611</v>
      </c>
      <c r="E2919" s="105">
        <f t="shared" si="63"/>
        <v>436.04067741935478</v>
      </c>
      <c r="F2919" s="52" t="s">
        <v>13</v>
      </c>
      <c r="G2919" s="52" t="s">
        <v>4585</v>
      </c>
      <c r="H2919" s="59" t="s">
        <v>9169</v>
      </c>
      <c r="I2919" s="49"/>
      <c r="J2919" s="49"/>
      <c r="K2919" s="49"/>
      <c r="L2919" s="49"/>
      <c r="M2919" s="49"/>
      <c r="N2919" s="49"/>
      <c r="O2919" s="49"/>
      <c r="P2919" s="49"/>
      <c r="Q2919" s="49"/>
    </row>
    <row r="2920" spans="1:17" s="50" customFormat="1" ht="15.75" customHeight="1">
      <c r="A2920" s="59" t="s">
        <v>9170</v>
      </c>
      <c r="B2920" s="52" t="s">
        <v>4838</v>
      </c>
      <c r="C2920" s="63" t="s">
        <v>9907</v>
      </c>
      <c r="D2920" s="88">
        <v>759.408064516129</v>
      </c>
      <c r="E2920" s="105">
        <f t="shared" si="63"/>
        <v>258.19874193548389</v>
      </c>
      <c r="F2920" s="52" t="s">
        <v>13</v>
      </c>
      <c r="G2920" s="52" t="s">
        <v>4585</v>
      </c>
      <c r="H2920" s="59" t="s">
        <v>9170</v>
      </c>
      <c r="I2920" s="49"/>
      <c r="J2920" s="49"/>
      <c r="K2920" s="49"/>
      <c r="L2920" s="49"/>
      <c r="M2920" s="49"/>
      <c r="N2920" s="49"/>
      <c r="O2920" s="49"/>
      <c r="P2920" s="49"/>
      <c r="Q2920" s="49"/>
    </row>
    <row r="2921" spans="1:17" s="50" customFormat="1" ht="15.75" customHeight="1">
      <c r="A2921" s="59" t="s">
        <v>9171</v>
      </c>
      <c r="B2921" s="52" t="s">
        <v>4838</v>
      </c>
      <c r="C2921" s="63" t="s">
        <v>9908</v>
      </c>
      <c r="D2921" s="88">
        <v>439.44838709677413</v>
      </c>
      <c r="E2921" s="105">
        <f t="shared" si="63"/>
        <v>149.41245161290323</v>
      </c>
      <c r="F2921" s="52" t="s">
        <v>13</v>
      </c>
      <c r="G2921" s="52" t="s">
        <v>4585</v>
      </c>
      <c r="H2921" s="59" t="s">
        <v>9171</v>
      </c>
      <c r="I2921" s="49"/>
      <c r="J2921" s="49"/>
      <c r="K2921" s="49"/>
      <c r="L2921" s="49"/>
      <c r="M2921" s="49"/>
      <c r="N2921" s="49"/>
      <c r="O2921" s="49"/>
      <c r="P2921" s="49"/>
      <c r="Q2921" s="49"/>
    </row>
    <row r="2922" spans="1:17" s="50" customFormat="1" ht="15.75" customHeight="1">
      <c r="A2922" s="59" t="s">
        <v>9172</v>
      </c>
      <c r="B2922" s="52" t="s">
        <v>4838</v>
      </c>
      <c r="C2922" s="63" t="s">
        <v>9909</v>
      </c>
      <c r="D2922" s="88">
        <v>890.17419354838717</v>
      </c>
      <c r="E2922" s="105">
        <f t="shared" si="63"/>
        <v>302.65922580645167</v>
      </c>
      <c r="F2922" s="52" t="s">
        <v>13</v>
      </c>
      <c r="G2922" s="52" t="s">
        <v>4585</v>
      </c>
      <c r="H2922" s="59" t="s">
        <v>9172</v>
      </c>
      <c r="I2922" s="49"/>
      <c r="J2922" s="49"/>
      <c r="K2922" s="49"/>
      <c r="L2922" s="49"/>
      <c r="M2922" s="49"/>
      <c r="N2922" s="49"/>
      <c r="O2922" s="49"/>
      <c r="P2922" s="49"/>
      <c r="Q2922" s="49"/>
    </row>
    <row r="2923" spans="1:17" s="50" customFormat="1" ht="15.75" customHeight="1">
      <c r="A2923" s="59" t="s">
        <v>9173</v>
      </c>
      <c r="B2923" s="52" t="s">
        <v>4838</v>
      </c>
      <c r="C2923" s="63" t="s">
        <v>9910</v>
      </c>
      <c r="D2923" s="88">
        <v>1941.867741935484</v>
      </c>
      <c r="E2923" s="105">
        <f t="shared" si="63"/>
        <v>660.23503225806462</v>
      </c>
      <c r="F2923" s="52" t="s">
        <v>13</v>
      </c>
      <c r="G2923" s="52" t="s">
        <v>4585</v>
      </c>
      <c r="H2923" s="59" t="s">
        <v>9173</v>
      </c>
      <c r="I2923" s="49"/>
      <c r="J2923" s="49"/>
      <c r="K2923" s="49"/>
      <c r="L2923" s="49"/>
      <c r="M2923" s="49"/>
      <c r="N2923" s="49"/>
      <c r="O2923" s="49"/>
      <c r="P2923" s="49"/>
      <c r="Q2923" s="49"/>
    </row>
    <row r="2924" spans="1:17" s="50" customFormat="1" ht="15.75" customHeight="1">
      <c r="A2924" s="59" t="s">
        <v>9174</v>
      </c>
      <c r="B2924" s="52" t="s">
        <v>4838</v>
      </c>
      <c r="C2924" s="63" t="s">
        <v>9911</v>
      </c>
      <c r="D2924" s="88">
        <v>2598.4806451612903</v>
      </c>
      <c r="E2924" s="105">
        <f t="shared" si="63"/>
        <v>883.48341935483882</v>
      </c>
      <c r="F2924" s="52" t="s">
        <v>13</v>
      </c>
      <c r="G2924" s="52" t="s">
        <v>4585</v>
      </c>
      <c r="H2924" s="59" t="s">
        <v>9174</v>
      </c>
      <c r="I2924" s="49"/>
      <c r="J2924" s="49"/>
      <c r="K2924" s="49"/>
      <c r="L2924" s="49"/>
      <c r="M2924" s="49"/>
      <c r="N2924" s="49"/>
      <c r="O2924" s="49"/>
      <c r="P2924" s="49"/>
      <c r="Q2924" s="49"/>
    </row>
    <row r="2925" spans="1:17" s="50" customFormat="1" ht="15.75" customHeight="1">
      <c r="A2925" s="59" t="s">
        <v>9175</v>
      </c>
      <c r="B2925" s="52" t="s">
        <v>4838</v>
      </c>
      <c r="C2925" s="63" t="s">
        <v>9912</v>
      </c>
      <c r="D2925" s="88">
        <v>2598.4806451612903</v>
      </c>
      <c r="E2925" s="105">
        <f t="shared" ref="E2925:E2988" si="64">SUM(D2925*0.34)</f>
        <v>883.48341935483882</v>
      </c>
      <c r="F2925" s="52" t="s">
        <v>13</v>
      </c>
      <c r="G2925" s="52" t="s">
        <v>4585</v>
      </c>
      <c r="H2925" s="59" t="s">
        <v>9175</v>
      </c>
      <c r="I2925" s="49"/>
      <c r="J2925" s="49"/>
      <c r="K2925" s="49"/>
      <c r="L2925" s="49"/>
      <c r="M2925" s="49"/>
      <c r="N2925" s="49"/>
      <c r="O2925" s="49"/>
      <c r="P2925" s="49"/>
      <c r="Q2925" s="49"/>
    </row>
    <row r="2926" spans="1:17" s="50" customFormat="1" ht="15.75" customHeight="1">
      <c r="A2926" s="59" t="s">
        <v>9176</v>
      </c>
      <c r="B2926" s="52" t="s">
        <v>4838</v>
      </c>
      <c r="C2926" s="63" t="s">
        <v>9913</v>
      </c>
      <c r="D2926" s="88">
        <v>653.68225806451608</v>
      </c>
      <c r="E2926" s="105">
        <f t="shared" si="64"/>
        <v>222.25196774193549</v>
      </c>
      <c r="F2926" s="52" t="s">
        <v>13</v>
      </c>
      <c r="G2926" s="52" t="s">
        <v>4585</v>
      </c>
      <c r="H2926" s="59" t="s">
        <v>9176</v>
      </c>
      <c r="I2926" s="49"/>
      <c r="J2926" s="49"/>
      <c r="K2926" s="49"/>
      <c r="L2926" s="49"/>
      <c r="M2926" s="49"/>
      <c r="N2926" s="49"/>
      <c r="O2926" s="49"/>
      <c r="P2926" s="49"/>
      <c r="Q2926" s="49"/>
    </row>
    <row r="2927" spans="1:17" s="50" customFormat="1" ht="15.75" customHeight="1">
      <c r="A2927" s="59" t="s">
        <v>9177</v>
      </c>
      <c r="B2927" s="52" t="s">
        <v>4838</v>
      </c>
      <c r="C2927" s="63" t="s">
        <v>9914</v>
      </c>
      <c r="D2927" s="88">
        <v>1037.6338709677418</v>
      </c>
      <c r="E2927" s="105">
        <f t="shared" si="64"/>
        <v>352.79551612903225</v>
      </c>
      <c r="F2927" s="52" t="s">
        <v>13</v>
      </c>
      <c r="G2927" s="52" t="s">
        <v>4585</v>
      </c>
      <c r="H2927" s="59" t="s">
        <v>9177</v>
      </c>
      <c r="I2927" s="49"/>
      <c r="J2927" s="49"/>
      <c r="K2927" s="49"/>
      <c r="L2927" s="49"/>
      <c r="M2927" s="49"/>
      <c r="N2927" s="49"/>
      <c r="O2927" s="49"/>
      <c r="P2927" s="49"/>
      <c r="Q2927" s="49"/>
    </row>
    <row r="2928" spans="1:17" s="50" customFormat="1" ht="15.75" customHeight="1">
      <c r="A2928" s="59" t="s">
        <v>9178</v>
      </c>
      <c r="B2928" s="52" t="s">
        <v>4838</v>
      </c>
      <c r="C2928" s="63" t="s">
        <v>9915</v>
      </c>
      <c r="D2928" s="88">
        <v>1243.5209677419355</v>
      </c>
      <c r="E2928" s="105">
        <f t="shared" si="64"/>
        <v>422.79712903225811</v>
      </c>
      <c r="F2928" s="52" t="s">
        <v>13</v>
      </c>
      <c r="G2928" s="52" t="s">
        <v>4585</v>
      </c>
      <c r="H2928" s="59" t="s">
        <v>9178</v>
      </c>
      <c r="I2928" s="49"/>
      <c r="J2928" s="49"/>
      <c r="K2928" s="49"/>
      <c r="L2928" s="49"/>
      <c r="M2928" s="49"/>
      <c r="N2928" s="49"/>
      <c r="O2928" s="49"/>
      <c r="P2928" s="49"/>
      <c r="Q2928" s="49"/>
    </row>
    <row r="2929" spans="1:17" s="50" customFormat="1" ht="15.75" customHeight="1">
      <c r="A2929" s="59" t="s">
        <v>9179</v>
      </c>
      <c r="B2929" s="52" t="s">
        <v>4838</v>
      </c>
      <c r="C2929" s="63" t="s">
        <v>9916</v>
      </c>
      <c r="D2929" s="88">
        <v>1304.7306451612901</v>
      </c>
      <c r="E2929" s="105">
        <f t="shared" si="64"/>
        <v>443.60841935483865</v>
      </c>
      <c r="F2929" s="52" t="s">
        <v>13</v>
      </c>
      <c r="G2929" s="52" t="s">
        <v>4585</v>
      </c>
      <c r="H2929" s="59" t="s">
        <v>9179</v>
      </c>
      <c r="I2929" s="49"/>
      <c r="J2929" s="49"/>
      <c r="K2929" s="49"/>
      <c r="L2929" s="49"/>
      <c r="M2929" s="49"/>
      <c r="N2929" s="49"/>
      <c r="O2929" s="49"/>
      <c r="P2929" s="49"/>
      <c r="Q2929" s="49"/>
    </row>
    <row r="2930" spans="1:17" s="50" customFormat="1" ht="15.75" customHeight="1">
      <c r="A2930" s="59" t="s">
        <v>9180</v>
      </c>
      <c r="B2930" s="52" t="s">
        <v>4838</v>
      </c>
      <c r="C2930" s="63" t="s">
        <v>9917</v>
      </c>
      <c r="D2930" s="88">
        <v>904.08548387096778</v>
      </c>
      <c r="E2930" s="105">
        <f t="shared" si="64"/>
        <v>307.38906451612905</v>
      </c>
      <c r="F2930" s="52" t="s">
        <v>13</v>
      </c>
      <c r="G2930" s="52" t="s">
        <v>4585</v>
      </c>
      <c r="H2930" s="59" t="s">
        <v>9180</v>
      </c>
      <c r="I2930" s="49"/>
      <c r="J2930" s="49"/>
      <c r="K2930" s="49"/>
      <c r="L2930" s="49"/>
      <c r="M2930" s="49"/>
      <c r="N2930" s="49"/>
      <c r="O2930" s="49"/>
      <c r="P2930" s="49"/>
      <c r="Q2930" s="49"/>
    </row>
    <row r="2931" spans="1:17" s="50" customFormat="1" ht="15.75" customHeight="1">
      <c r="A2931" s="59" t="s">
        <v>9181</v>
      </c>
      <c r="B2931" s="52" t="s">
        <v>4838</v>
      </c>
      <c r="C2931" s="63" t="s">
        <v>9918</v>
      </c>
      <c r="D2931" s="88">
        <v>311.46451612903223</v>
      </c>
      <c r="E2931" s="105">
        <f t="shared" si="64"/>
        <v>105.89793548387097</v>
      </c>
      <c r="F2931" s="52" t="s">
        <v>13</v>
      </c>
      <c r="G2931" s="52" t="s">
        <v>4585</v>
      </c>
      <c r="H2931" s="59" t="s">
        <v>9181</v>
      </c>
      <c r="I2931" s="49"/>
      <c r="J2931" s="49"/>
      <c r="K2931" s="49"/>
      <c r="L2931" s="49"/>
      <c r="M2931" s="49"/>
      <c r="N2931" s="49"/>
      <c r="O2931" s="49"/>
      <c r="P2931" s="49"/>
      <c r="Q2931" s="49"/>
    </row>
    <row r="2932" spans="1:17" s="50" customFormat="1" ht="15.75" customHeight="1">
      <c r="A2932" s="59" t="s">
        <v>9182</v>
      </c>
      <c r="B2932" s="52" t="s">
        <v>4838</v>
      </c>
      <c r="C2932" s="63" t="s">
        <v>9919</v>
      </c>
      <c r="D2932" s="88">
        <v>870.69838709677413</v>
      </c>
      <c r="E2932" s="105">
        <f t="shared" si="64"/>
        <v>296.03745161290323</v>
      </c>
      <c r="F2932" s="52" t="s">
        <v>13</v>
      </c>
      <c r="G2932" s="52" t="s">
        <v>4585</v>
      </c>
      <c r="H2932" s="59" t="s">
        <v>9182</v>
      </c>
      <c r="I2932" s="49"/>
      <c r="J2932" s="49"/>
      <c r="K2932" s="49"/>
      <c r="L2932" s="49"/>
      <c r="M2932" s="49"/>
      <c r="N2932" s="49"/>
      <c r="O2932" s="49"/>
      <c r="P2932" s="49"/>
      <c r="Q2932" s="49"/>
    </row>
    <row r="2933" spans="1:17" s="50" customFormat="1" ht="15.75" customHeight="1">
      <c r="A2933" s="59" t="s">
        <v>9183</v>
      </c>
      <c r="B2933" s="52" t="s">
        <v>4838</v>
      </c>
      <c r="C2933" s="63" t="s">
        <v>9920</v>
      </c>
      <c r="D2933" s="88">
        <v>954.1661290322578</v>
      </c>
      <c r="E2933" s="105">
        <f t="shared" si="64"/>
        <v>324.41648387096768</v>
      </c>
      <c r="F2933" s="52" t="s">
        <v>13</v>
      </c>
      <c r="G2933" s="52" t="s">
        <v>4585</v>
      </c>
      <c r="H2933" s="59" t="s">
        <v>9183</v>
      </c>
      <c r="I2933" s="49"/>
      <c r="J2933" s="49"/>
      <c r="K2933" s="49"/>
      <c r="L2933" s="49"/>
      <c r="M2933" s="49"/>
      <c r="N2933" s="49"/>
      <c r="O2933" s="49"/>
      <c r="P2933" s="49"/>
      <c r="Q2933" s="49"/>
    </row>
    <row r="2934" spans="1:17" s="50" customFormat="1" ht="15.75" customHeight="1">
      <c r="A2934" s="59" t="s">
        <v>9184</v>
      </c>
      <c r="B2934" s="52" t="s">
        <v>4838</v>
      </c>
      <c r="C2934" s="63" t="s">
        <v>9921</v>
      </c>
      <c r="D2934" s="88">
        <v>831.74677419354839</v>
      </c>
      <c r="E2934" s="105">
        <f t="shared" si="64"/>
        <v>282.79390322580645</v>
      </c>
      <c r="F2934" s="52" t="s">
        <v>13</v>
      </c>
      <c r="G2934" s="52" t="s">
        <v>4585</v>
      </c>
      <c r="H2934" s="59" t="s">
        <v>9184</v>
      </c>
      <c r="I2934" s="49"/>
      <c r="J2934" s="49"/>
      <c r="K2934" s="49"/>
      <c r="L2934" s="49"/>
      <c r="M2934" s="49"/>
      <c r="N2934" s="49"/>
      <c r="O2934" s="49"/>
      <c r="P2934" s="49"/>
      <c r="Q2934" s="49"/>
    </row>
    <row r="2935" spans="1:17" s="50" customFormat="1" ht="15.75" customHeight="1">
      <c r="A2935" s="59" t="s">
        <v>9185</v>
      </c>
      <c r="B2935" s="52" t="s">
        <v>4838</v>
      </c>
      <c r="C2935" s="63" t="s">
        <v>9922</v>
      </c>
      <c r="D2935" s="88">
        <v>1012.5935483870966</v>
      </c>
      <c r="E2935" s="105">
        <f t="shared" si="64"/>
        <v>344.28180645161285</v>
      </c>
      <c r="F2935" s="52" t="s">
        <v>13</v>
      </c>
      <c r="G2935" s="52" t="s">
        <v>4585</v>
      </c>
      <c r="H2935" s="59" t="s">
        <v>9185</v>
      </c>
      <c r="I2935" s="49"/>
      <c r="J2935" s="49"/>
      <c r="K2935" s="49"/>
      <c r="L2935" s="49"/>
      <c r="M2935" s="49"/>
      <c r="N2935" s="49"/>
      <c r="O2935" s="49"/>
      <c r="P2935" s="49"/>
      <c r="Q2935" s="49"/>
    </row>
    <row r="2936" spans="1:17" s="50" customFormat="1" ht="15.75" customHeight="1">
      <c r="A2936" s="59" t="s">
        <v>9186</v>
      </c>
      <c r="B2936" s="52" t="s">
        <v>4838</v>
      </c>
      <c r="C2936" s="63" t="s">
        <v>9923</v>
      </c>
      <c r="D2936" s="88">
        <v>898.52096774193546</v>
      </c>
      <c r="E2936" s="105">
        <f t="shared" si="64"/>
        <v>305.4971290322581</v>
      </c>
      <c r="F2936" s="52" t="s">
        <v>13</v>
      </c>
      <c r="G2936" s="52" t="s">
        <v>4585</v>
      </c>
      <c r="H2936" s="59" t="s">
        <v>9186</v>
      </c>
      <c r="I2936" s="49"/>
      <c r="J2936" s="49"/>
      <c r="K2936" s="49"/>
      <c r="L2936" s="49"/>
      <c r="M2936" s="49"/>
      <c r="N2936" s="49"/>
      <c r="O2936" s="49"/>
      <c r="P2936" s="49"/>
      <c r="Q2936" s="49"/>
    </row>
    <row r="2937" spans="1:17" s="50" customFormat="1" ht="15.75" customHeight="1">
      <c r="A2937" s="59" t="s">
        <v>9187</v>
      </c>
      <c r="B2937" s="52" t="s">
        <v>4838</v>
      </c>
      <c r="C2937" s="63" t="s">
        <v>9924</v>
      </c>
      <c r="D2937" s="88">
        <v>1148.9241935483869</v>
      </c>
      <c r="E2937" s="105">
        <f t="shared" si="64"/>
        <v>390.63422580645158</v>
      </c>
      <c r="F2937" s="52" t="s">
        <v>13</v>
      </c>
      <c r="G2937" s="52" t="s">
        <v>4585</v>
      </c>
      <c r="H2937" s="59" t="s">
        <v>9187</v>
      </c>
      <c r="I2937" s="49"/>
      <c r="J2937" s="49"/>
      <c r="K2937" s="49"/>
      <c r="L2937" s="49"/>
      <c r="M2937" s="49"/>
      <c r="N2937" s="49"/>
      <c r="O2937" s="49"/>
      <c r="P2937" s="49"/>
      <c r="Q2937" s="49"/>
    </row>
    <row r="2938" spans="1:17" s="50" customFormat="1" ht="15.75" customHeight="1">
      <c r="A2938" s="59" t="s">
        <v>9188</v>
      </c>
      <c r="B2938" s="52" t="s">
        <v>4838</v>
      </c>
      <c r="C2938" s="63" t="s">
        <v>9925</v>
      </c>
      <c r="D2938" s="88">
        <v>1365.940322580645</v>
      </c>
      <c r="E2938" s="105">
        <f t="shared" si="64"/>
        <v>464.41970967741935</v>
      </c>
      <c r="F2938" s="52" t="s">
        <v>13</v>
      </c>
      <c r="G2938" s="52" t="s">
        <v>4585</v>
      </c>
      <c r="H2938" s="59" t="s">
        <v>9188</v>
      </c>
      <c r="I2938" s="49"/>
      <c r="J2938" s="49"/>
      <c r="K2938" s="49"/>
      <c r="L2938" s="49"/>
      <c r="M2938" s="49"/>
      <c r="N2938" s="49"/>
      <c r="O2938" s="49"/>
      <c r="P2938" s="49"/>
      <c r="Q2938" s="49"/>
    </row>
    <row r="2939" spans="1:17" s="50" customFormat="1" ht="15.75" customHeight="1">
      <c r="A2939" s="59" t="s">
        <v>9189</v>
      </c>
      <c r="B2939" s="52" t="s">
        <v>4838</v>
      </c>
      <c r="C2939" s="63" t="s">
        <v>9926</v>
      </c>
      <c r="D2939" s="88">
        <v>1148.9241935483869</v>
      </c>
      <c r="E2939" s="105">
        <f t="shared" si="64"/>
        <v>390.63422580645158</v>
      </c>
      <c r="F2939" s="52" t="s">
        <v>13</v>
      </c>
      <c r="G2939" s="52" t="s">
        <v>4585</v>
      </c>
      <c r="H2939" s="59" t="s">
        <v>9189</v>
      </c>
      <c r="I2939" s="49"/>
      <c r="J2939" s="49"/>
      <c r="K2939" s="49"/>
      <c r="L2939" s="49"/>
      <c r="M2939" s="49"/>
      <c r="N2939" s="49"/>
      <c r="O2939" s="49"/>
      <c r="P2939" s="49"/>
      <c r="Q2939" s="49"/>
    </row>
    <row r="2940" spans="1:17" s="50" customFormat="1" ht="15.75" customHeight="1">
      <c r="A2940" s="59" t="s">
        <v>9190</v>
      </c>
      <c r="B2940" s="52" t="s">
        <v>4838</v>
      </c>
      <c r="C2940" s="63" t="s">
        <v>9927</v>
      </c>
      <c r="D2940" s="88">
        <v>1324.206451612903</v>
      </c>
      <c r="E2940" s="105">
        <f t="shared" si="64"/>
        <v>450.23019354838709</v>
      </c>
      <c r="F2940" s="52" t="s">
        <v>13</v>
      </c>
      <c r="G2940" s="52" t="s">
        <v>4585</v>
      </c>
      <c r="H2940" s="59" t="s">
        <v>9190</v>
      </c>
      <c r="I2940" s="49"/>
      <c r="J2940" s="49"/>
      <c r="K2940" s="49"/>
      <c r="L2940" s="49"/>
      <c r="M2940" s="49"/>
      <c r="N2940" s="49"/>
      <c r="O2940" s="49"/>
      <c r="P2940" s="49"/>
      <c r="Q2940" s="49"/>
    </row>
    <row r="2941" spans="1:17" s="50" customFormat="1" ht="15.75" customHeight="1">
      <c r="A2941" s="59" t="s">
        <v>9191</v>
      </c>
      <c r="B2941" s="52" t="s">
        <v>4838</v>
      </c>
      <c r="C2941" s="63" t="s">
        <v>9928</v>
      </c>
      <c r="D2941" s="88">
        <v>1694.2467741935479</v>
      </c>
      <c r="E2941" s="105">
        <f t="shared" si="64"/>
        <v>576.04390322580639</v>
      </c>
      <c r="F2941" s="52" t="s">
        <v>13</v>
      </c>
      <c r="G2941" s="52" t="s">
        <v>4585</v>
      </c>
      <c r="H2941" s="59" t="s">
        <v>9191</v>
      </c>
      <c r="I2941" s="49"/>
      <c r="J2941" s="49"/>
      <c r="K2941" s="49"/>
      <c r="L2941" s="49"/>
      <c r="M2941" s="49"/>
      <c r="N2941" s="49"/>
      <c r="O2941" s="49"/>
      <c r="P2941" s="49"/>
      <c r="Q2941" s="49"/>
    </row>
    <row r="2942" spans="1:17" s="50" customFormat="1" ht="15.75" customHeight="1">
      <c r="A2942" s="59" t="s">
        <v>9192</v>
      </c>
      <c r="B2942" s="52" t="s">
        <v>4838</v>
      </c>
      <c r="C2942" s="63" t="s">
        <v>9929</v>
      </c>
      <c r="D2942" s="88">
        <v>748.27903225806449</v>
      </c>
      <c r="E2942" s="105">
        <f t="shared" si="64"/>
        <v>254.41487096774193</v>
      </c>
      <c r="F2942" s="52" t="s">
        <v>13</v>
      </c>
      <c r="G2942" s="52" t="s">
        <v>4585</v>
      </c>
      <c r="H2942" s="59" t="s">
        <v>9192</v>
      </c>
      <c r="I2942" s="49"/>
      <c r="J2942" s="49"/>
      <c r="K2942" s="49"/>
      <c r="L2942" s="49"/>
      <c r="M2942" s="49"/>
      <c r="N2942" s="49"/>
      <c r="O2942" s="49"/>
      <c r="P2942" s="49"/>
      <c r="Q2942" s="49"/>
    </row>
    <row r="2943" spans="1:17" s="50" customFormat="1" ht="15.75" customHeight="1">
      <c r="A2943" s="59" t="s">
        <v>9193</v>
      </c>
      <c r="B2943" s="52" t="s">
        <v>4838</v>
      </c>
      <c r="C2943" s="63" t="s">
        <v>9930</v>
      </c>
      <c r="D2943" s="88">
        <v>912.43225806451608</v>
      </c>
      <c r="E2943" s="105">
        <f t="shared" si="64"/>
        <v>310.22696774193548</v>
      </c>
      <c r="F2943" s="52" t="s">
        <v>13</v>
      </c>
      <c r="G2943" s="52" t="s">
        <v>4585</v>
      </c>
      <c r="H2943" s="59" t="s">
        <v>9193</v>
      </c>
      <c r="I2943" s="49"/>
      <c r="J2943" s="49"/>
      <c r="K2943" s="49"/>
      <c r="L2943" s="49"/>
      <c r="M2943" s="49"/>
      <c r="N2943" s="49"/>
      <c r="O2943" s="49"/>
      <c r="P2943" s="49"/>
      <c r="Q2943" s="49"/>
    </row>
    <row r="2944" spans="1:17" s="50" customFormat="1" ht="15.75" customHeight="1">
      <c r="A2944" s="59" t="s">
        <v>9194</v>
      </c>
      <c r="B2944" s="52" t="s">
        <v>4838</v>
      </c>
      <c r="C2944" s="63" t="s">
        <v>9931</v>
      </c>
      <c r="D2944" s="88">
        <v>1410.456451612903</v>
      </c>
      <c r="E2944" s="105">
        <f t="shared" si="64"/>
        <v>479.55519354838708</v>
      </c>
      <c r="F2944" s="52" t="s">
        <v>13</v>
      </c>
      <c r="G2944" s="52" t="s">
        <v>4585</v>
      </c>
      <c r="H2944" s="59" t="s">
        <v>9194</v>
      </c>
      <c r="I2944" s="49"/>
      <c r="J2944" s="49"/>
      <c r="K2944" s="49"/>
      <c r="L2944" s="49"/>
      <c r="M2944" s="49"/>
      <c r="N2944" s="49"/>
      <c r="O2944" s="49"/>
      <c r="P2944" s="49"/>
      <c r="Q2944" s="49"/>
    </row>
    <row r="2945" spans="1:17" s="50" customFormat="1" ht="15.75" customHeight="1">
      <c r="A2945" s="59" t="s">
        <v>9195</v>
      </c>
      <c r="B2945" s="52" t="s">
        <v>4838</v>
      </c>
      <c r="C2945" s="63" t="s">
        <v>9932</v>
      </c>
      <c r="D2945" s="88">
        <v>1752.6741935483869</v>
      </c>
      <c r="E2945" s="105">
        <f t="shared" si="64"/>
        <v>595.90922580645156</v>
      </c>
      <c r="F2945" s="52" t="s">
        <v>13</v>
      </c>
      <c r="G2945" s="52" t="s">
        <v>4585</v>
      </c>
      <c r="H2945" s="59" t="s">
        <v>9195</v>
      </c>
      <c r="I2945" s="49"/>
      <c r="J2945" s="49"/>
      <c r="K2945" s="49"/>
      <c r="L2945" s="49"/>
      <c r="M2945" s="49"/>
      <c r="N2945" s="49"/>
      <c r="O2945" s="49"/>
      <c r="P2945" s="49"/>
      <c r="Q2945" s="49"/>
    </row>
    <row r="2946" spans="1:17" s="50" customFormat="1" ht="15.75" customHeight="1">
      <c r="A2946" s="59" t="s">
        <v>9196</v>
      </c>
      <c r="B2946" s="52" t="s">
        <v>4838</v>
      </c>
      <c r="C2946" s="63" t="s">
        <v>9933</v>
      </c>
      <c r="D2946" s="88">
        <v>1485.5774193548384</v>
      </c>
      <c r="E2946" s="105">
        <f t="shared" si="64"/>
        <v>505.09632258064511</v>
      </c>
      <c r="F2946" s="52" t="s">
        <v>13</v>
      </c>
      <c r="G2946" s="52" t="s">
        <v>4585</v>
      </c>
      <c r="H2946" s="59" t="s">
        <v>9196</v>
      </c>
      <c r="I2946" s="49"/>
      <c r="J2946" s="49"/>
      <c r="K2946" s="49"/>
      <c r="L2946" s="49"/>
      <c r="M2946" s="49"/>
      <c r="N2946" s="49"/>
      <c r="O2946" s="49"/>
      <c r="P2946" s="49"/>
      <c r="Q2946" s="49"/>
    </row>
    <row r="2947" spans="1:17" s="50" customFormat="1" ht="15.75" customHeight="1">
      <c r="A2947" s="59" t="s">
        <v>9197</v>
      </c>
      <c r="B2947" s="52" t="s">
        <v>4838</v>
      </c>
      <c r="C2947" s="63" t="s">
        <v>9934</v>
      </c>
      <c r="D2947" s="88">
        <v>1485.5774193548384</v>
      </c>
      <c r="E2947" s="105">
        <f t="shared" si="64"/>
        <v>505.09632258064511</v>
      </c>
      <c r="F2947" s="52" t="s">
        <v>13</v>
      </c>
      <c r="G2947" s="52" t="s">
        <v>4585</v>
      </c>
      <c r="H2947" s="59" t="s">
        <v>9197</v>
      </c>
      <c r="I2947" s="49"/>
      <c r="J2947" s="49"/>
      <c r="K2947" s="49"/>
      <c r="L2947" s="49"/>
      <c r="M2947" s="49"/>
      <c r="N2947" s="49"/>
      <c r="O2947" s="49"/>
      <c r="P2947" s="49"/>
      <c r="Q2947" s="49"/>
    </row>
    <row r="2948" spans="1:17" s="50" customFormat="1" ht="15.75" customHeight="1">
      <c r="A2948" s="59" t="s">
        <v>9198</v>
      </c>
      <c r="B2948" s="52" t="s">
        <v>4838</v>
      </c>
      <c r="C2948" s="63" t="s">
        <v>9935</v>
      </c>
      <c r="D2948" s="88">
        <v>1018.1580645161289</v>
      </c>
      <c r="E2948" s="105">
        <f t="shared" si="64"/>
        <v>346.17374193548386</v>
      </c>
      <c r="F2948" s="52" t="s">
        <v>13</v>
      </c>
      <c r="G2948" s="52" t="s">
        <v>4585</v>
      </c>
      <c r="H2948" s="59" t="s">
        <v>9198</v>
      </c>
      <c r="I2948" s="49"/>
      <c r="J2948" s="49"/>
      <c r="K2948" s="49"/>
      <c r="L2948" s="49"/>
      <c r="M2948" s="49"/>
      <c r="N2948" s="49"/>
      <c r="O2948" s="49"/>
      <c r="P2948" s="49"/>
      <c r="Q2948" s="49"/>
    </row>
    <row r="2949" spans="1:17" s="50" customFormat="1" ht="15.75" customHeight="1">
      <c r="A2949" s="59" t="s">
        <v>9199</v>
      </c>
      <c r="B2949" s="52" t="s">
        <v>4838</v>
      </c>
      <c r="C2949" s="63" t="s">
        <v>9936</v>
      </c>
      <c r="D2949" s="88">
        <v>1040.4161290322579</v>
      </c>
      <c r="E2949" s="105">
        <f t="shared" si="64"/>
        <v>353.74148387096773</v>
      </c>
      <c r="F2949" s="52" t="s">
        <v>13</v>
      </c>
      <c r="G2949" s="52" t="s">
        <v>4585</v>
      </c>
      <c r="H2949" s="59" t="s">
        <v>9199</v>
      </c>
      <c r="I2949" s="49"/>
      <c r="J2949" s="49"/>
      <c r="K2949" s="49"/>
      <c r="L2949" s="49"/>
      <c r="M2949" s="49"/>
      <c r="N2949" s="49"/>
      <c r="O2949" s="49"/>
      <c r="P2949" s="49"/>
      <c r="Q2949" s="49"/>
    </row>
    <row r="2950" spans="1:17" s="50" customFormat="1" ht="15.75" customHeight="1">
      <c r="A2950" s="59" t="s">
        <v>9200</v>
      </c>
      <c r="B2950" s="52" t="s">
        <v>4838</v>
      </c>
      <c r="C2950" s="63" t="s">
        <v>9937</v>
      </c>
      <c r="D2950" s="88">
        <v>1040.4161290322579</v>
      </c>
      <c r="E2950" s="105">
        <f t="shared" si="64"/>
        <v>353.74148387096773</v>
      </c>
      <c r="F2950" s="52" t="s">
        <v>13</v>
      </c>
      <c r="G2950" s="52" t="s">
        <v>4585</v>
      </c>
      <c r="H2950" s="59" t="s">
        <v>9200</v>
      </c>
      <c r="I2950" s="49"/>
      <c r="J2950" s="49"/>
      <c r="K2950" s="49"/>
      <c r="L2950" s="49"/>
      <c r="M2950" s="49"/>
      <c r="N2950" s="49"/>
      <c r="O2950" s="49"/>
      <c r="P2950" s="49"/>
      <c r="Q2950" s="49"/>
    </row>
    <row r="2951" spans="1:17" s="50" customFormat="1" ht="15.75" customHeight="1">
      <c r="A2951" s="59" t="s">
        <v>9201</v>
      </c>
      <c r="B2951" s="52" t="s">
        <v>4838</v>
      </c>
      <c r="C2951" s="63" t="s">
        <v>9938</v>
      </c>
      <c r="D2951" s="88">
        <v>1326.9887096774191</v>
      </c>
      <c r="E2951" s="105">
        <f t="shared" si="64"/>
        <v>451.17616129032251</v>
      </c>
      <c r="F2951" s="52" t="s">
        <v>13</v>
      </c>
      <c r="G2951" s="52" t="s">
        <v>4585</v>
      </c>
      <c r="H2951" s="59" t="s">
        <v>9201</v>
      </c>
      <c r="I2951" s="49"/>
      <c r="J2951" s="49"/>
      <c r="K2951" s="49"/>
      <c r="L2951" s="49"/>
      <c r="M2951" s="49"/>
      <c r="N2951" s="49"/>
      <c r="O2951" s="49"/>
      <c r="P2951" s="49"/>
      <c r="Q2951" s="49"/>
    </row>
    <row r="2952" spans="1:17" s="50" customFormat="1" ht="15.75" customHeight="1">
      <c r="A2952" s="59" t="s">
        <v>9202</v>
      </c>
      <c r="B2952" s="52" t="s">
        <v>4838</v>
      </c>
      <c r="C2952" s="63" t="s">
        <v>9939</v>
      </c>
      <c r="D2952" s="88">
        <v>1861.1822580645157</v>
      </c>
      <c r="E2952" s="105">
        <f t="shared" si="64"/>
        <v>632.80196774193541</v>
      </c>
      <c r="F2952" s="52" t="s">
        <v>13</v>
      </c>
      <c r="G2952" s="52" t="s">
        <v>4585</v>
      </c>
      <c r="H2952" s="59" t="s">
        <v>9202</v>
      </c>
      <c r="I2952" s="49"/>
      <c r="J2952" s="49"/>
      <c r="K2952" s="49"/>
      <c r="L2952" s="49"/>
      <c r="M2952" s="49"/>
      <c r="N2952" s="49"/>
      <c r="O2952" s="49"/>
      <c r="P2952" s="49"/>
      <c r="Q2952" s="49"/>
    </row>
    <row r="2953" spans="1:17" s="50" customFormat="1" ht="15.75" customHeight="1">
      <c r="A2953" s="59" t="s">
        <v>9203</v>
      </c>
      <c r="B2953" s="52" t="s">
        <v>4838</v>
      </c>
      <c r="C2953" s="63" t="s">
        <v>9940</v>
      </c>
      <c r="D2953" s="88">
        <v>230.77903225806452</v>
      </c>
      <c r="E2953" s="105">
        <f t="shared" si="64"/>
        <v>78.464870967741945</v>
      </c>
      <c r="F2953" s="52" t="s">
        <v>13</v>
      </c>
      <c r="G2953" s="52" t="s">
        <v>4585</v>
      </c>
      <c r="H2953" s="59" t="s">
        <v>9203</v>
      </c>
      <c r="I2953" s="49"/>
      <c r="J2953" s="49"/>
      <c r="K2953" s="49"/>
      <c r="L2953" s="49"/>
      <c r="M2953" s="49"/>
      <c r="N2953" s="49"/>
      <c r="O2953" s="49"/>
      <c r="P2953" s="49"/>
      <c r="Q2953" s="49"/>
    </row>
    <row r="2954" spans="1:17" s="50" customFormat="1" ht="15.75" customHeight="1">
      <c r="A2954" s="59" t="s">
        <v>9204</v>
      </c>
      <c r="B2954" s="52" t="s">
        <v>4838</v>
      </c>
      <c r="C2954" s="63" t="s">
        <v>9941</v>
      </c>
      <c r="D2954" s="88">
        <v>127.83548387096774</v>
      </c>
      <c r="E2954" s="105">
        <f t="shared" si="64"/>
        <v>43.464064516129035</v>
      </c>
      <c r="F2954" s="52" t="s">
        <v>13</v>
      </c>
      <c r="G2954" s="52" t="s">
        <v>4585</v>
      </c>
      <c r="H2954" s="59" t="s">
        <v>9204</v>
      </c>
      <c r="I2954" s="49"/>
      <c r="J2954" s="49"/>
      <c r="K2954" s="49"/>
      <c r="L2954" s="49"/>
      <c r="M2954" s="49"/>
      <c r="N2954" s="49"/>
      <c r="O2954" s="49"/>
      <c r="P2954" s="49"/>
      <c r="Q2954" s="49"/>
    </row>
    <row r="2955" spans="1:17" s="50" customFormat="1" ht="15.75" customHeight="1">
      <c r="A2955" s="59" t="s">
        <v>9205</v>
      </c>
      <c r="B2955" s="52" t="s">
        <v>4838</v>
      </c>
      <c r="C2955" s="63" t="s">
        <v>9942</v>
      </c>
      <c r="D2955" s="88">
        <v>3708.6016129032259</v>
      </c>
      <c r="E2955" s="105">
        <f t="shared" si="64"/>
        <v>1260.9245483870968</v>
      </c>
      <c r="F2955" s="52" t="s">
        <v>13</v>
      </c>
      <c r="G2955" s="52" t="s">
        <v>4585</v>
      </c>
      <c r="H2955" s="59" t="s">
        <v>9205</v>
      </c>
      <c r="I2955" s="49"/>
      <c r="J2955" s="49"/>
      <c r="K2955" s="49"/>
      <c r="L2955" s="49"/>
      <c r="M2955" s="49"/>
      <c r="N2955" s="49"/>
      <c r="O2955" s="49"/>
      <c r="P2955" s="49"/>
      <c r="Q2955" s="49"/>
    </row>
    <row r="2956" spans="1:17" s="50" customFormat="1" ht="15.75" customHeight="1">
      <c r="A2956" s="59" t="s">
        <v>9206</v>
      </c>
      <c r="B2956" s="52" t="s">
        <v>4838</v>
      </c>
      <c r="C2956" s="63" t="s">
        <v>9943</v>
      </c>
      <c r="D2956" s="88">
        <v>870.69838709677413</v>
      </c>
      <c r="E2956" s="105">
        <f t="shared" si="64"/>
        <v>296.03745161290323</v>
      </c>
      <c r="F2956" s="52" t="s">
        <v>13</v>
      </c>
      <c r="G2956" s="52" t="s">
        <v>4585</v>
      </c>
      <c r="H2956" s="59" t="s">
        <v>9206</v>
      </c>
      <c r="I2956" s="49"/>
      <c r="J2956" s="49"/>
      <c r="K2956" s="49"/>
      <c r="L2956" s="49"/>
      <c r="M2956" s="49"/>
      <c r="N2956" s="49"/>
      <c r="O2956" s="49"/>
      <c r="P2956" s="49"/>
      <c r="Q2956" s="49"/>
    </row>
    <row r="2957" spans="1:17" s="50" customFormat="1" ht="15.75" customHeight="1">
      <c r="A2957" s="59" t="s">
        <v>9207</v>
      </c>
      <c r="B2957" s="52" t="s">
        <v>4838</v>
      </c>
      <c r="C2957" s="63" t="s">
        <v>9944</v>
      </c>
      <c r="D2957" s="88">
        <v>1076.5854838709677</v>
      </c>
      <c r="E2957" s="105">
        <f t="shared" si="64"/>
        <v>366.03906451612903</v>
      </c>
      <c r="F2957" s="52" t="s">
        <v>13</v>
      </c>
      <c r="G2957" s="52" t="s">
        <v>4585</v>
      </c>
      <c r="H2957" s="59" t="s">
        <v>9207</v>
      </c>
      <c r="I2957" s="49"/>
      <c r="J2957" s="49"/>
      <c r="K2957" s="49"/>
      <c r="L2957" s="49"/>
      <c r="M2957" s="49"/>
      <c r="N2957" s="49"/>
      <c r="O2957" s="49"/>
      <c r="P2957" s="49"/>
      <c r="Q2957" s="49"/>
    </row>
    <row r="2958" spans="1:17" s="50" customFormat="1" ht="15.75" customHeight="1">
      <c r="A2958" s="59" t="s">
        <v>9208</v>
      </c>
      <c r="B2958" s="52" t="s">
        <v>4838</v>
      </c>
      <c r="C2958" s="63" t="s">
        <v>9945</v>
      </c>
      <c r="D2958" s="88">
        <v>1335.3354838709677</v>
      </c>
      <c r="E2958" s="105">
        <f t="shared" si="64"/>
        <v>454.01406451612905</v>
      </c>
      <c r="F2958" s="52" t="s">
        <v>13</v>
      </c>
      <c r="G2958" s="52" t="s">
        <v>4585</v>
      </c>
      <c r="H2958" s="59" t="s">
        <v>9208</v>
      </c>
      <c r="I2958" s="49"/>
      <c r="J2958" s="49"/>
      <c r="K2958" s="49"/>
      <c r="L2958" s="49"/>
      <c r="M2958" s="49"/>
      <c r="N2958" s="49"/>
      <c r="O2958" s="49"/>
      <c r="P2958" s="49"/>
      <c r="Q2958" s="49"/>
    </row>
    <row r="2959" spans="1:17" s="50" customFormat="1" ht="15.75" customHeight="1">
      <c r="A2959" s="59" t="s">
        <v>9209</v>
      </c>
      <c r="B2959" s="52" t="s">
        <v>4838</v>
      </c>
      <c r="C2959" s="63" t="s">
        <v>9946</v>
      </c>
      <c r="D2959" s="88">
        <v>1160.0532258064516</v>
      </c>
      <c r="E2959" s="105">
        <f t="shared" si="64"/>
        <v>394.41809677419354</v>
      </c>
      <c r="F2959" s="52" t="s">
        <v>13</v>
      </c>
      <c r="G2959" s="52" t="s">
        <v>4585</v>
      </c>
      <c r="H2959" s="59" t="s">
        <v>9209</v>
      </c>
      <c r="I2959" s="49"/>
      <c r="J2959" s="49"/>
      <c r="K2959" s="49"/>
      <c r="L2959" s="49"/>
      <c r="M2959" s="49"/>
      <c r="N2959" s="49"/>
      <c r="O2959" s="49"/>
      <c r="P2959" s="49"/>
      <c r="Q2959" s="49"/>
    </row>
    <row r="2960" spans="1:17" s="50" customFormat="1" ht="15.75" customHeight="1">
      <c r="A2960" s="59" t="s">
        <v>9210</v>
      </c>
      <c r="B2960" s="52" t="s">
        <v>4838</v>
      </c>
      <c r="C2960" s="63" t="s">
        <v>9947</v>
      </c>
      <c r="D2960" s="88">
        <v>1160.0532258064516</v>
      </c>
      <c r="E2960" s="105">
        <f t="shared" si="64"/>
        <v>394.41809677419354</v>
      </c>
      <c r="F2960" s="52" t="s">
        <v>13</v>
      </c>
      <c r="G2960" s="52" t="s">
        <v>4585</v>
      </c>
      <c r="H2960" s="59" t="s">
        <v>9210</v>
      </c>
      <c r="I2960" s="49"/>
      <c r="J2960" s="49"/>
      <c r="K2960" s="49"/>
      <c r="L2960" s="49"/>
      <c r="M2960" s="49"/>
      <c r="N2960" s="49"/>
      <c r="O2960" s="49"/>
      <c r="P2960" s="49"/>
      <c r="Q2960" s="49"/>
    </row>
    <row r="2961" spans="1:17" s="50" customFormat="1" ht="15.75" customHeight="1">
      <c r="A2961" s="59" t="s">
        <v>9211</v>
      </c>
      <c r="B2961" s="52" t="s">
        <v>4838</v>
      </c>
      <c r="C2961" s="63" t="s">
        <v>9948</v>
      </c>
      <c r="D2961" s="88">
        <v>1160.0532258064516</v>
      </c>
      <c r="E2961" s="105">
        <f t="shared" si="64"/>
        <v>394.41809677419354</v>
      </c>
      <c r="F2961" s="52" t="s">
        <v>13</v>
      </c>
      <c r="G2961" s="52" t="s">
        <v>4585</v>
      </c>
      <c r="H2961" s="59" t="s">
        <v>9211</v>
      </c>
      <c r="I2961" s="49"/>
      <c r="J2961" s="49"/>
      <c r="K2961" s="49"/>
      <c r="L2961" s="49"/>
      <c r="M2961" s="49"/>
      <c r="N2961" s="49"/>
      <c r="O2961" s="49"/>
      <c r="P2961" s="49"/>
      <c r="Q2961" s="49"/>
    </row>
    <row r="2962" spans="1:17" s="50" customFormat="1" ht="15.75" customHeight="1">
      <c r="A2962" s="59" t="s">
        <v>9212</v>
      </c>
      <c r="B2962" s="52" t="s">
        <v>4838</v>
      </c>
      <c r="C2962" s="63" t="s">
        <v>9949</v>
      </c>
      <c r="D2962" s="88">
        <v>1160.0532258064516</v>
      </c>
      <c r="E2962" s="105">
        <f t="shared" si="64"/>
        <v>394.41809677419354</v>
      </c>
      <c r="F2962" s="52" t="s">
        <v>13</v>
      </c>
      <c r="G2962" s="52" t="s">
        <v>4585</v>
      </c>
      <c r="H2962" s="59" t="s">
        <v>9212</v>
      </c>
      <c r="I2962" s="49"/>
      <c r="J2962" s="49"/>
      <c r="K2962" s="49"/>
      <c r="L2962" s="49"/>
      <c r="M2962" s="49"/>
      <c r="N2962" s="49"/>
      <c r="O2962" s="49"/>
      <c r="P2962" s="49"/>
      <c r="Q2962" s="49"/>
    </row>
    <row r="2963" spans="1:17" s="50" customFormat="1" ht="15.75" customHeight="1">
      <c r="A2963" s="59" t="s">
        <v>9213</v>
      </c>
      <c r="B2963" s="52" t="s">
        <v>4838</v>
      </c>
      <c r="C2963" s="63" t="s">
        <v>9950</v>
      </c>
      <c r="D2963" s="88">
        <v>1160.0532258064516</v>
      </c>
      <c r="E2963" s="105">
        <f t="shared" si="64"/>
        <v>394.41809677419354</v>
      </c>
      <c r="F2963" s="52" t="s">
        <v>13</v>
      </c>
      <c r="G2963" s="52" t="s">
        <v>4585</v>
      </c>
      <c r="H2963" s="59" t="s">
        <v>9213</v>
      </c>
      <c r="I2963" s="49"/>
      <c r="J2963" s="49"/>
      <c r="K2963" s="49"/>
      <c r="L2963" s="49"/>
      <c r="M2963" s="49"/>
      <c r="N2963" s="49"/>
      <c r="O2963" s="49"/>
      <c r="P2963" s="49"/>
      <c r="Q2963" s="49"/>
    </row>
    <row r="2964" spans="1:17" s="50" customFormat="1" ht="15.75" customHeight="1">
      <c r="A2964" s="59" t="s">
        <v>9214</v>
      </c>
      <c r="B2964" s="52" t="s">
        <v>4838</v>
      </c>
      <c r="C2964" s="63" t="s">
        <v>9951</v>
      </c>
      <c r="D2964" s="88">
        <v>809.48870967741937</v>
      </c>
      <c r="E2964" s="105">
        <f t="shared" si="64"/>
        <v>275.22616129032258</v>
      </c>
      <c r="F2964" s="52" t="s">
        <v>13</v>
      </c>
      <c r="G2964" s="52" t="s">
        <v>4585</v>
      </c>
      <c r="H2964" s="59" t="s">
        <v>9214</v>
      </c>
      <c r="I2964" s="49"/>
      <c r="J2964" s="49"/>
      <c r="K2964" s="49"/>
      <c r="L2964" s="49"/>
      <c r="M2964" s="49"/>
      <c r="N2964" s="49"/>
      <c r="O2964" s="49"/>
      <c r="P2964" s="49"/>
      <c r="Q2964" s="49"/>
    </row>
    <row r="2965" spans="1:17" s="50" customFormat="1" ht="15.75" customHeight="1">
      <c r="A2965" s="59" t="s">
        <v>9215</v>
      </c>
      <c r="B2965" s="52" t="s">
        <v>4838</v>
      </c>
      <c r="C2965" s="63" t="s">
        <v>9952</v>
      </c>
      <c r="D2965" s="88">
        <v>422.75483870967736</v>
      </c>
      <c r="E2965" s="105">
        <f t="shared" si="64"/>
        <v>143.73664516129031</v>
      </c>
      <c r="F2965" s="52" t="s">
        <v>13</v>
      </c>
      <c r="G2965" s="52" t="s">
        <v>4585</v>
      </c>
      <c r="H2965" s="59" t="s">
        <v>9215</v>
      </c>
      <c r="I2965" s="49"/>
      <c r="J2965" s="49"/>
      <c r="K2965" s="49"/>
      <c r="L2965" s="49"/>
      <c r="M2965" s="49"/>
      <c r="N2965" s="49"/>
      <c r="O2965" s="49"/>
      <c r="P2965" s="49"/>
      <c r="Q2965" s="49"/>
    </row>
    <row r="2966" spans="1:17" s="50" customFormat="1" ht="15.75" customHeight="1">
      <c r="A2966" s="59" t="s">
        <v>9216</v>
      </c>
      <c r="B2966" s="52" t="s">
        <v>4838</v>
      </c>
      <c r="C2966" s="63" t="s">
        <v>9953</v>
      </c>
      <c r="D2966" s="88">
        <v>470.05322580645151</v>
      </c>
      <c r="E2966" s="105">
        <f t="shared" si="64"/>
        <v>159.81809677419352</v>
      </c>
      <c r="F2966" s="52" t="s">
        <v>13</v>
      </c>
      <c r="G2966" s="52" t="s">
        <v>4585</v>
      </c>
      <c r="H2966" s="59" t="s">
        <v>9216</v>
      </c>
      <c r="I2966" s="49"/>
      <c r="J2966" s="49"/>
      <c r="K2966" s="49"/>
      <c r="L2966" s="49"/>
      <c r="M2966" s="49"/>
      <c r="N2966" s="49"/>
      <c r="O2966" s="49"/>
      <c r="P2966" s="49"/>
      <c r="Q2966" s="49"/>
    </row>
    <row r="2967" spans="1:17" s="50" customFormat="1" ht="15.75" customHeight="1">
      <c r="A2967" s="59" t="s">
        <v>9217</v>
      </c>
      <c r="B2967" s="52" t="s">
        <v>4838</v>
      </c>
      <c r="C2967" s="63" t="s">
        <v>9954</v>
      </c>
      <c r="D2967" s="88">
        <v>581.3435483870968</v>
      </c>
      <c r="E2967" s="105">
        <f t="shared" si="64"/>
        <v>197.65680645161294</v>
      </c>
      <c r="F2967" s="52" t="s">
        <v>13</v>
      </c>
      <c r="G2967" s="52" t="s">
        <v>4585</v>
      </c>
      <c r="H2967" s="59" t="s">
        <v>9217</v>
      </c>
      <c r="I2967" s="49"/>
      <c r="J2967" s="49"/>
      <c r="K2967" s="49"/>
      <c r="L2967" s="49"/>
      <c r="M2967" s="49"/>
      <c r="N2967" s="49"/>
      <c r="O2967" s="49"/>
      <c r="P2967" s="49"/>
      <c r="Q2967" s="49"/>
    </row>
    <row r="2968" spans="1:17" s="50" customFormat="1" ht="15.75" customHeight="1">
      <c r="A2968" s="59" t="s">
        <v>9218</v>
      </c>
      <c r="B2968" s="52" t="s">
        <v>4838</v>
      </c>
      <c r="C2968" s="63" t="s">
        <v>9955</v>
      </c>
      <c r="D2968" s="88">
        <v>636.98870967741937</v>
      </c>
      <c r="E2968" s="105">
        <f t="shared" si="64"/>
        <v>216.5761612903226</v>
      </c>
      <c r="F2968" s="52" t="s">
        <v>13</v>
      </c>
      <c r="G2968" s="52" t="s">
        <v>4585</v>
      </c>
      <c r="H2968" s="59" t="s">
        <v>9218</v>
      </c>
      <c r="I2968" s="49"/>
      <c r="J2968" s="49"/>
      <c r="K2968" s="49"/>
      <c r="L2968" s="49"/>
      <c r="M2968" s="49"/>
      <c r="N2968" s="49"/>
      <c r="O2968" s="49"/>
      <c r="P2968" s="49"/>
      <c r="Q2968" s="49"/>
    </row>
    <row r="2969" spans="1:17" s="50" customFormat="1" ht="15.75" customHeight="1">
      <c r="A2969" s="59" t="s">
        <v>9219</v>
      </c>
      <c r="B2969" s="52" t="s">
        <v>4838</v>
      </c>
      <c r="C2969" s="63" t="s">
        <v>9956</v>
      </c>
      <c r="D2969" s="88">
        <v>904.08548387096778</v>
      </c>
      <c r="E2969" s="105">
        <f t="shared" si="64"/>
        <v>307.38906451612905</v>
      </c>
      <c r="F2969" s="52" t="s">
        <v>13</v>
      </c>
      <c r="G2969" s="52" t="s">
        <v>4585</v>
      </c>
      <c r="H2969" s="59" t="s">
        <v>9219</v>
      </c>
      <c r="I2969" s="49"/>
      <c r="J2969" s="49"/>
      <c r="K2969" s="49"/>
      <c r="L2969" s="49"/>
      <c r="M2969" s="49"/>
      <c r="N2969" s="49"/>
      <c r="O2969" s="49"/>
      <c r="P2969" s="49"/>
      <c r="Q2969" s="49"/>
    </row>
    <row r="2970" spans="1:17" s="50" customFormat="1" ht="15.75" customHeight="1">
      <c r="A2970" s="59" t="s">
        <v>9220</v>
      </c>
      <c r="B2970" s="52" t="s">
        <v>4838</v>
      </c>
      <c r="C2970" s="63" t="s">
        <v>9957</v>
      </c>
      <c r="D2970" s="88">
        <v>520.13387096774193</v>
      </c>
      <c r="E2970" s="105">
        <f t="shared" si="64"/>
        <v>176.84551612903226</v>
      </c>
      <c r="F2970" s="52" t="s">
        <v>13</v>
      </c>
      <c r="G2970" s="52" t="s">
        <v>4585</v>
      </c>
      <c r="H2970" s="59" t="s">
        <v>9220</v>
      </c>
      <c r="I2970" s="49"/>
      <c r="J2970" s="49"/>
      <c r="K2970" s="49"/>
      <c r="L2970" s="49"/>
      <c r="M2970" s="49"/>
      <c r="N2970" s="49"/>
      <c r="O2970" s="49"/>
      <c r="P2970" s="49"/>
      <c r="Q2970" s="49"/>
    </row>
    <row r="2971" spans="1:17" s="50" customFormat="1" ht="15.75" customHeight="1">
      <c r="A2971" s="59" t="s">
        <v>9221</v>
      </c>
      <c r="B2971" s="52" t="s">
        <v>4838</v>
      </c>
      <c r="C2971" s="63" t="s">
        <v>9958</v>
      </c>
      <c r="D2971" s="88">
        <v>520.13387096774193</v>
      </c>
      <c r="E2971" s="105">
        <f t="shared" si="64"/>
        <v>176.84551612903226</v>
      </c>
      <c r="F2971" s="52" t="s">
        <v>13</v>
      </c>
      <c r="G2971" s="52" t="s">
        <v>4585</v>
      </c>
      <c r="H2971" s="59" t="s">
        <v>9221</v>
      </c>
      <c r="I2971" s="49"/>
      <c r="J2971" s="49"/>
      <c r="K2971" s="49"/>
      <c r="L2971" s="49"/>
      <c r="M2971" s="49"/>
      <c r="N2971" s="49"/>
      <c r="O2971" s="49"/>
      <c r="P2971" s="49"/>
      <c r="Q2971" s="49"/>
    </row>
    <row r="2972" spans="1:17" s="50" customFormat="1" ht="15.75" customHeight="1">
      <c r="A2972" s="59" t="s">
        <v>9222</v>
      </c>
      <c r="B2972" s="52" t="s">
        <v>4838</v>
      </c>
      <c r="C2972" s="63" t="s">
        <v>9959</v>
      </c>
      <c r="D2972" s="88">
        <v>520.13387096774193</v>
      </c>
      <c r="E2972" s="105">
        <f t="shared" si="64"/>
        <v>176.84551612903226</v>
      </c>
      <c r="F2972" s="52" t="s">
        <v>13</v>
      </c>
      <c r="G2972" s="52" t="s">
        <v>4585</v>
      </c>
      <c r="H2972" s="59" t="s">
        <v>9222</v>
      </c>
      <c r="I2972" s="49"/>
      <c r="J2972" s="49"/>
      <c r="K2972" s="49"/>
      <c r="L2972" s="49"/>
      <c r="M2972" s="49"/>
      <c r="N2972" s="49"/>
      <c r="O2972" s="49"/>
      <c r="P2972" s="49"/>
      <c r="Q2972" s="49"/>
    </row>
    <row r="2973" spans="1:17" s="50" customFormat="1" ht="15.75" customHeight="1">
      <c r="A2973" s="59" t="s">
        <v>9223</v>
      </c>
      <c r="B2973" s="52" t="s">
        <v>4838</v>
      </c>
      <c r="C2973" s="63" t="s">
        <v>9960</v>
      </c>
      <c r="D2973" s="88">
        <v>631.42419354838705</v>
      </c>
      <c r="E2973" s="105">
        <f t="shared" si="64"/>
        <v>214.68422580645162</v>
      </c>
      <c r="F2973" s="52" t="s">
        <v>13</v>
      </c>
      <c r="G2973" s="52" t="s">
        <v>4585</v>
      </c>
      <c r="H2973" s="59" t="s">
        <v>9223</v>
      </c>
      <c r="I2973" s="49"/>
      <c r="J2973" s="49"/>
      <c r="K2973" s="49"/>
      <c r="L2973" s="49"/>
      <c r="M2973" s="49"/>
      <c r="N2973" s="49"/>
      <c r="O2973" s="49"/>
      <c r="P2973" s="49"/>
      <c r="Q2973" s="49"/>
    </row>
    <row r="2974" spans="1:17" s="50" customFormat="1" ht="15.75" customHeight="1">
      <c r="A2974" s="59" t="s">
        <v>9224</v>
      </c>
      <c r="B2974" s="52" t="s">
        <v>4838</v>
      </c>
      <c r="C2974" s="63" t="s">
        <v>9961</v>
      </c>
      <c r="D2974" s="88">
        <v>631.42419354838705</v>
      </c>
      <c r="E2974" s="105">
        <f t="shared" si="64"/>
        <v>214.68422580645162</v>
      </c>
      <c r="F2974" s="52" t="s">
        <v>13</v>
      </c>
      <c r="G2974" s="52" t="s">
        <v>4585</v>
      </c>
      <c r="H2974" s="59" t="s">
        <v>9224</v>
      </c>
      <c r="I2974" s="49"/>
      <c r="J2974" s="49"/>
      <c r="K2974" s="49"/>
      <c r="L2974" s="49"/>
      <c r="M2974" s="49"/>
      <c r="N2974" s="49"/>
      <c r="O2974" s="49"/>
      <c r="P2974" s="49"/>
      <c r="Q2974" s="49"/>
    </row>
    <row r="2975" spans="1:17" s="50" customFormat="1" ht="15.75" customHeight="1">
      <c r="A2975" s="59" t="s">
        <v>9225</v>
      </c>
      <c r="B2975" s="52" t="s">
        <v>4838</v>
      </c>
      <c r="C2975" s="63" t="s">
        <v>9962</v>
      </c>
      <c r="D2975" s="88">
        <v>631.42419354838705</v>
      </c>
      <c r="E2975" s="105">
        <f t="shared" si="64"/>
        <v>214.68422580645162</v>
      </c>
      <c r="F2975" s="52" t="s">
        <v>13</v>
      </c>
      <c r="G2975" s="52" t="s">
        <v>4585</v>
      </c>
      <c r="H2975" s="59" t="s">
        <v>9225</v>
      </c>
      <c r="I2975" s="49"/>
      <c r="J2975" s="49"/>
      <c r="K2975" s="49"/>
      <c r="L2975" s="49"/>
      <c r="M2975" s="49"/>
      <c r="N2975" s="49"/>
      <c r="O2975" s="49"/>
      <c r="P2975" s="49"/>
      <c r="Q2975" s="49"/>
    </row>
    <row r="2976" spans="1:17" s="50" customFormat="1" ht="15.75" customHeight="1">
      <c r="A2976" s="59" t="s">
        <v>9226</v>
      </c>
      <c r="B2976" s="52" t="s">
        <v>4838</v>
      </c>
      <c r="C2976" s="63" t="s">
        <v>9963</v>
      </c>
      <c r="D2976" s="88">
        <v>631.42419354838705</v>
      </c>
      <c r="E2976" s="105">
        <f t="shared" si="64"/>
        <v>214.68422580645162</v>
      </c>
      <c r="F2976" s="52" t="s">
        <v>13</v>
      </c>
      <c r="G2976" s="52" t="s">
        <v>4585</v>
      </c>
      <c r="H2976" s="59" t="s">
        <v>9226</v>
      </c>
      <c r="I2976" s="49"/>
      <c r="J2976" s="49"/>
      <c r="K2976" s="49"/>
      <c r="L2976" s="49"/>
      <c r="M2976" s="49"/>
      <c r="N2976" s="49"/>
      <c r="O2976" s="49"/>
      <c r="P2976" s="49"/>
      <c r="Q2976" s="49"/>
    </row>
    <row r="2977" spans="1:17" s="50" customFormat="1" ht="15.75" customHeight="1">
      <c r="A2977" s="59" t="s">
        <v>9227</v>
      </c>
      <c r="B2977" s="52" t="s">
        <v>4838</v>
      </c>
      <c r="C2977" s="63" t="s">
        <v>9964</v>
      </c>
      <c r="D2977" s="88">
        <v>631.42419354838705</v>
      </c>
      <c r="E2977" s="105">
        <f t="shared" si="64"/>
        <v>214.68422580645162</v>
      </c>
      <c r="F2977" s="52" t="s">
        <v>13</v>
      </c>
      <c r="G2977" s="52" t="s">
        <v>4585</v>
      </c>
      <c r="H2977" s="59" t="s">
        <v>9227</v>
      </c>
      <c r="I2977" s="49"/>
      <c r="J2977" s="49"/>
      <c r="K2977" s="49"/>
      <c r="L2977" s="49"/>
      <c r="M2977" s="49"/>
      <c r="N2977" s="49"/>
      <c r="O2977" s="49"/>
      <c r="P2977" s="49"/>
      <c r="Q2977" s="49"/>
    </row>
    <row r="2978" spans="1:17" s="50" customFormat="1" ht="15.75" customHeight="1">
      <c r="A2978" s="59" t="s">
        <v>9228</v>
      </c>
      <c r="B2978" s="52" t="s">
        <v>4838</v>
      </c>
      <c r="C2978" s="63" t="s">
        <v>9965</v>
      </c>
      <c r="D2978" s="88">
        <v>809.48870967741937</v>
      </c>
      <c r="E2978" s="105">
        <f t="shared" si="64"/>
        <v>275.22616129032258</v>
      </c>
      <c r="F2978" s="52" t="s">
        <v>13</v>
      </c>
      <c r="G2978" s="52" t="s">
        <v>4585</v>
      </c>
      <c r="H2978" s="59" t="s">
        <v>9228</v>
      </c>
      <c r="I2978" s="49"/>
      <c r="J2978" s="49"/>
      <c r="K2978" s="49"/>
      <c r="L2978" s="49"/>
      <c r="M2978" s="49"/>
      <c r="N2978" s="49"/>
      <c r="O2978" s="49"/>
      <c r="P2978" s="49"/>
      <c r="Q2978" s="49"/>
    </row>
    <row r="2979" spans="1:17" s="50" customFormat="1" ht="15.75" customHeight="1">
      <c r="A2979" s="59" t="s">
        <v>9229</v>
      </c>
      <c r="B2979" s="52" t="s">
        <v>4838</v>
      </c>
      <c r="C2979" s="63" t="s">
        <v>9966</v>
      </c>
      <c r="D2979" s="88">
        <v>127.83548387096774</v>
      </c>
      <c r="E2979" s="105">
        <f t="shared" si="64"/>
        <v>43.464064516129035</v>
      </c>
      <c r="F2979" s="52" t="s">
        <v>13</v>
      </c>
      <c r="G2979" s="52" t="s">
        <v>4585</v>
      </c>
      <c r="H2979" s="59" t="s">
        <v>9229</v>
      </c>
      <c r="I2979" s="49"/>
      <c r="J2979" s="49"/>
      <c r="K2979" s="49"/>
      <c r="L2979" s="49"/>
      <c r="M2979" s="49"/>
      <c r="N2979" s="49"/>
      <c r="O2979" s="49"/>
      <c r="P2979" s="49"/>
      <c r="Q2979" s="49"/>
    </row>
    <row r="2980" spans="1:17" s="50" customFormat="1" ht="15.75" customHeight="1">
      <c r="A2980" s="59" t="s">
        <v>9230</v>
      </c>
      <c r="B2980" s="52" t="s">
        <v>4838</v>
      </c>
      <c r="C2980" s="63" t="s">
        <v>9967</v>
      </c>
      <c r="D2980" s="88">
        <v>2595.6983870967738</v>
      </c>
      <c r="E2980" s="105">
        <f t="shared" si="64"/>
        <v>882.53745161290317</v>
      </c>
      <c r="F2980" s="52" t="s">
        <v>13</v>
      </c>
      <c r="G2980" s="52" t="s">
        <v>4585</v>
      </c>
      <c r="H2980" s="59" t="s">
        <v>9230</v>
      </c>
      <c r="I2980" s="49"/>
      <c r="J2980" s="49"/>
      <c r="K2980" s="49"/>
      <c r="L2980" s="49"/>
      <c r="M2980" s="49"/>
      <c r="N2980" s="49"/>
      <c r="O2980" s="49"/>
      <c r="P2980" s="49"/>
      <c r="Q2980" s="49"/>
    </row>
    <row r="2981" spans="1:17" s="50" customFormat="1" ht="15.75" customHeight="1">
      <c r="A2981" s="59" t="s">
        <v>9231</v>
      </c>
      <c r="B2981" s="52" t="s">
        <v>4838</v>
      </c>
      <c r="C2981" s="63" t="s">
        <v>9968</v>
      </c>
      <c r="D2981" s="88">
        <v>2364.7709677419352</v>
      </c>
      <c r="E2981" s="105">
        <f t="shared" si="64"/>
        <v>804.02212903225802</v>
      </c>
      <c r="F2981" s="52" t="s">
        <v>13</v>
      </c>
      <c r="G2981" s="52" t="s">
        <v>4585</v>
      </c>
      <c r="H2981" s="59" t="s">
        <v>9231</v>
      </c>
      <c r="I2981" s="49"/>
      <c r="J2981" s="49"/>
      <c r="K2981" s="49"/>
      <c r="L2981" s="49"/>
      <c r="M2981" s="49"/>
      <c r="N2981" s="49"/>
      <c r="O2981" s="49"/>
      <c r="P2981" s="49"/>
      <c r="Q2981" s="49"/>
    </row>
    <row r="2982" spans="1:17" s="50" customFormat="1" ht="15.75" customHeight="1">
      <c r="A2982" s="59" t="s">
        <v>9232</v>
      </c>
      <c r="B2982" s="52" t="s">
        <v>4838</v>
      </c>
      <c r="C2982" s="63" t="s">
        <v>9969</v>
      </c>
      <c r="D2982" s="88">
        <v>3046.4241935483869</v>
      </c>
      <c r="E2982" s="105">
        <f t="shared" si="64"/>
        <v>1035.7842258064516</v>
      </c>
      <c r="F2982" s="52" t="s">
        <v>13</v>
      </c>
      <c r="G2982" s="52" t="s">
        <v>4585</v>
      </c>
      <c r="H2982" s="59" t="s">
        <v>9232</v>
      </c>
      <c r="I2982" s="49"/>
      <c r="J2982" s="49"/>
      <c r="K2982" s="49"/>
      <c r="L2982" s="49"/>
      <c r="M2982" s="49"/>
      <c r="N2982" s="49"/>
      <c r="O2982" s="49"/>
      <c r="P2982" s="49"/>
      <c r="Q2982" s="49"/>
    </row>
    <row r="2983" spans="1:17" s="50" customFormat="1" ht="15.75" customHeight="1">
      <c r="A2983" s="59" t="s">
        <v>9233</v>
      </c>
      <c r="B2983" s="52" t="s">
        <v>4838</v>
      </c>
      <c r="C2983" s="63" t="s">
        <v>9970</v>
      </c>
      <c r="D2983" s="88">
        <v>347.63387096774187</v>
      </c>
      <c r="E2983" s="105">
        <f t="shared" si="64"/>
        <v>118.19551612903224</v>
      </c>
      <c r="F2983" s="52" t="s">
        <v>13</v>
      </c>
      <c r="G2983" s="52" t="s">
        <v>4585</v>
      </c>
      <c r="H2983" s="59" t="s">
        <v>9233</v>
      </c>
      <c r="I2983" s="49"/>
      <c r="J2983" s="49"/>
      <c r="K2983" s="49"/>
      <c r="L2983" s="49"/>
      <c r="M2983" s="49"/>
      <c r="N2983" s="49"/>
      <c r="O2983" s="49"/>
      <c r="P2983" s="49"/>
      <c r="Q2983" s="49"/>
    </row>
    <row r="2984" spans="1:17" s="50" customFormat="1" ht="15.75" customHeight="1">
      <c r="A2984" s="59" t="s">
        <v>9234</v>
      </c>
      <c r="B2984" s="52" t="s">
        <v>4838</v>
      </c>
      <c r="C2984" s="63" t="s">
        <v>9971</v>
      </c>
      <c r="D2984" s="88">
        <v>347.63387096774187</v>
      </c>
      <c r="E2984" s="105">
        <f t="shared" si="64"/>
        <v>118.19551612903224</v>
      </c>
      <c r="F2984" s="52" t="s">
        <v>13</v>
      </c>
      <c r="G2984" s="52" t="s">
        <v>4585</v>
      </c>
      <c r="H2984" s="59" t="s">
        <v>9234</v>
      </c>
      <c r="I2984" s="49"/>
      <c r="J2984" s="49"/>
      <c r="K2984" s="49"/>
      <c r="L2984" s="49"/>
      <c r="M2984" s="49"/>
      <c r="N2984" s="49"/>
      <c r="O2984" s="49"/>
      <c r="P2984" s="49"/>
      <c r="Q2984" s="49"/>
    </row>
    <row r="2985" spans="1:17" s="50" customFormat="1" ht="15.75" customHeight="1">
      <c r="A2985" s="59" t="s">
        <v>9235</v>
      </c>
      <c r="B2985" s="52" t="s">
        <v>4838</v>
      </c>
      <c r="C2985" s="63" t="s">
        <v>9972</v>
      </c>
      <c r="D2985" s="88">
        <v>347.63387096774187</v>
      </c>
      <c r="E2985" s="105">
        <f t="shared" si="64"/>
        <v>118.19551612903224</v>
      </c>
      <c r="F2985" s="52" t="s">
        <v>13</v>
      </c>
      <c r="G2985" s="52" t="s">
        <v>4585</v>
      </c>
      <c r="H2985" s="59" t="s">
        <v>9235</v>
      </c>
      <c r="I2985" s="49"/>
      <c r="J2985" s="49"/>
      <c r="K2985" s="49"/>
      <c r="L2985" s="49"/>
      <c r="M2985" s="49"/>
      <c r="N2985" s="49"/>
      <c r="O2985" s="49"/>
      <c r="P2985" s="49"/>
      <c r="Q2985" s="49"/>
    </row>
    <row r="2986" spans="1:17" s="50" customFormat="1" ht="15.75" customHeight="1">
      <c r="A2986" s="59" t="s">
        <v>9236</v>
      </c>
      <c r="B2986" s="52" t="s">
        <v>4838</v>
      </c>
      <c r="C2986" s="63" t="s">
        <v>9973</v>
      </c>
      <c r="D2986" s="88">
        <v>347.63387096774187</v>
      </c>
      <c r="E2986" s="105">
        <f t="shared" si="64"/>
        <v>118.19551612903224</v>
      </c>
      <c r="F2986" s="52" t="s">
        <v>13</v>
      </c>
      <c r="G2986" s="52" t="s">
        <v>4585</v>
      </c>
      <c r="H2986" s="59" t="s">
        <v>9236</v>
      </c>
      <c r="I2986" s="49"/>
      <c r="J2986" s="49"/>
      <c r="K2986" s="49"/>
      <c r="L2986" s="49"/>
      <c r="M2986" s="49"/>
      <c r="N2986" s="49"/>
      <c r="O2986" s="49"/>
      <c r="P2986" s="49"/>
      <c r="Q2986" s="49"/>
    </row>
    <row r="2987" spans="1:17" s="50" customFormat="1" ht="15.75" customHeight="1">
      <c r="A2987" s="59" t="s">
        <v>9237</v>
      </c>
      <c r="B2987" s="52" t="s">
        <v>4838</v>
      </c>
      <c r="C2987" s="63" t="s">
        <v>9974</v>
      </c>
      <c r="D2987" s="88">
        <v>2364.7709677419352</v>
      </c>
      <c r="E2987" s="105">
        <f t="shared" si="64"/>
        <v>804.02212903225802</v>
      </c>
      <c r="F2987" s="52" t="s">
        <v>13</v>
      </c>
      <c r="G2987" s="52" t="s">
        <v>4585</v>
      </c>
      <c r="H2987" s="59" t="s">
        <v>9237</v>
      </c>
      <c r="I2987" s="49"/>
      <c r="J2987" s="49"/>
      <c r="K2987" s="49"/>
      <c r="L2987" s="49"/>
      <c r="M2987" s="49"/>
      <c r="N2987" s="49"/>
      <c r="O2987" s="49"/>
      <c r="P2987" s="49"/>
      <c r="Q2987" s="49"/>
    </row>
    <row r="2988" spans="1:17" s="50" customFormat="1" ht="15.75" customHeight="1">
      <c r="A2988" s="59" t="s">
        <v>9238</v>
      </c>
      <c r="B2988" s="52" t="s">
        <v>4838</v>
      </c>
      <c r="C2988" s="63" t="s">
        <v>9975</v>
      </c>
      <c r="D2988" s="88">
        <v>3046.4241935483869</v>
      </c>
      <c r="E2988" s="105">
        <f t="shared" si="64"/>
        <v>1035.7842258064516</v>
      </c>
      <c r="F2988" s="52" t="s">
        <v>13</v>
      </c>
      <c r="G2988" s="52" t="s">
        <v>4585</v>
      </c>
      <c r="H2988" s="59" t="s">
        <v>9238</v>
      </c>
      <c r="I2988" s="49"/>
      <c r="J2988" s="49"/>
      <c r="K2988" s="49"/>
      <c r="L2988" s="49"/>
      <c r="M2988" s="49"/>
      <c r="N2988" s="49"/>
      <c r="O2988" s="49"/>
      <c r="P2988" s="49"/>
      <c r="Q2988" s="49"/>
    </row>
    <row r="2989" spans="1:17" s="50" customFormat="1" ht="15.75" customHeight="1">
      <c r="A2989" s="59" t="s">
        <v>9239</v>
      </c>
      <c r="B2989" s="52" t="s">
        <v>4838</v>
      </c>
      <c r="C2989" s="63" t="s">
        <v>9976</v>
      </c>
      <c r="D2989" s="88">
        <v>2217.3112903225806</v>
      </c>
      <c r="E2989" s="105">
        <f t="shared" ref="E2989:E3052" si="65">SUM(D2989*0.34)</f>
        <v>753.8858387096775</v>
      </c>
      <c r="F2989" s="52" t="s">
        <v>13</v>
      </c>
      <c r="G2989" s="52" t="s">
        <v>4585</v>
      </c>
      <c r="H2989" s="59" t="s">
        <v>9239</v>
      </c>
      <c r="I2989" s="49"/>
      <c r="J2989" s="49"/>
      <c r="K2989" s="49"/>
      <c r="L2989" s="49"/>
      <c r="M2989" s="49"/>
      <c r="N2989" s="49"/>
      <c r="O2989" s="49"/>
      <c r="P2989" s="49"/>
      <c r="Q2989" s="49"/>
    </row>
    <row r="2990" spans="1:17" s="50" customFormat="1" ht="15.75" customHeight="1">
      <c r="A2990" s="59" t="s">
        <v>9240</v>
      </c>
      <c r="B2990" s="52" t="s">
        <v>4838</v>
      </c>
      <c r="C2990" s="63" t="s">
        <v>9977</v>
      </c>
      <c r="D2990" s="88">
        <v>461.70645161290321</v>
      </c>
      <c r="E2990" s="105">
        <f t="shared" si="65"/>
        <v>156.98019354838709</v>
      </c>
      <c r="F2990" s="52" t="s">
        <v>13</v>
      </c>
      <c r="G2990" s="52" t="s">
        <v>4585</v>
      </c>
      <c r="H2990" s="59" t="s">
        <v>9240</v>
      </c>
      <c r="I2990" s="49"/>
      <c r="J2990" s="49"/>
      <c r="K2990" s="49"/>
      <c r="L2990" s="49"/>
      <c r="M2990" s="49"/>
      <c r="N2990" s="49"/>
      <c r="O2990" s="49"/>
      <c r="P2990" s="49"/>
      <c r="Q2990" s="49"/>
    </row>
    <row r="2991" spans="1:17" s="50" customFormat="1" ht="15.75" customHeight="1">
      <c r="A2991" s="59" t="s">
        <v>9241</v>
      </c>
      <c r="B2991" s="52" t="s">
        <v>4838</v>
      </c>
      <c r="C2991" s="63" t="s">
        <v>9978</v>
      </c>
      <c r="D2991" s="88">
        <v>1112.7548387096772</v>
      </c>
      <c r="E2991" s="105">
        <f t="shared" si="65"/>
        <v>378.33664516129028</v>
      </c>
      <c r="F2991" s="52" t="s">
        <v>13</v>
      </c>
      <c r="G2991" s="52" t="s">
        <v>4585</v>
      </c>
      <c r="H2991" s="59" t="s">
        <v>9241</v>
      </c>
      <c r="I2991" s="49"/>
      <c r="J2991" s="49"/>
      <c r="K2991" s="49"/>
      <c r="L2991" s="49"/>
      <c r="M2991" s="49"/>
      <c r="N2991" s="49"/>
      <c r="O2991" s="49"/>
      <c r="P2991" s="49"/>
      <c r="Q2991" s="49"/>
    </row>
    <row r="2992" spans="1:17" s="50" customFormat="1" ht="15.75" customHeight="1">
      <c r="A2992" s="59" t="s">
        <v>9242</v>
      </c>
      <c r="B2992" s="52" t="s">
        <v>4838</v>
      </c>
      <c r="C2992" s="63" t="s">
        <v>9979</v>
      </c>
      <c r="D2992" s="88">
        <v>873.48064516129034</v>
      </c>
      <c r="E2992" s="105">
        <f t="shared" si="65"/>
        <v>296.98341935483876</v>
      </c>
      <c r="F2992" s="52" t="s">
        <v>13</v>
      </c>
      <c r="G2992" s="52" t="s">
        <v>4585</v>
      </c>
      <c r="H2992" s="59" t="s">
        <v>9242</v>
      </c>
      <c r="I2992" s="49"/>
      <c r="J2992" s="49"/>
      <c r="K2992" s="49"/>
      <c r="L2992" s="49"/>
      <c r="M2992" s="49"/>
      <c r="N2992" s="49"/>
      <c r="O2992" s="49"/>
      <c r="P2992" s="49"/>
      <c r="Q2992" s="49"/>
    </row>
    <row r="2993" spans="1:17" s="50" customFormat="1" ht="15.75" customHeight="1">
      <c r="A2993" s="59" t="s">
        <v>9243</v>
      </c>
      <c r="B2993" s="52" t="s">
        <v>4838</v>
      </c>
      <c r="C2993" s="63" t="s">
        <v>9980</v>
      </c>
      <c r="D2993" s="88">
        <v>623.07741935483875</v>
      </c>
      <c r="E2993" s="105">
        <f t="shared" si="65"/>
        <v>211.84632258064519</v>
      </c>
      <c r="F2993" s="52" t="s">
        <v>13</v>
      </c>
      <c r="G2993" s="52" t="s">
        <v>4585</v>
      </c>
      <c r="H2993" s="59" t="s">
        <v>9243</v>
      </c>
      <c r="I2993" s="49"/>
      <c r="J2993" s="49"/>
      <c r="K2993" s="49"/>
      <c r="L2993" s="49"/>
      <c r="M2993" s="49"/>
      <c r="N2993" s="49"/>
      <c r="O2993" s="49"/>
      <c r="P2993" s="49"/>
      <c r="Q2993" s="49"/>
    </row>
    <row r="2994" spans="1:17" s="50" customFormat="1" ht="15.75" customHeight="1">
      <c r="A2994" s="59" t="s">
        <v>9244</v>
      </c>
      <c r="B2994" s="52" t="s">
        <v>4838</v>
      </c>
      <c r="C2994" s="63" t="s">
        <v>9981</v>
      </c>
      <c r="D2994" s="88">
        <v>1048.7629032258064</v>
      </c>
      <c r="E2994" s="105">
        <f t="shared" si="65"/>
        <v>356.57938709677421</v>
      </c>
      <c r="F2994" s="52" t="s">
        <v>13</v>
      </c>
      <c r="G2994" s="52" t="s">
        <v>4585</v>
      </c>
      <c r="H2994" s="59" t="s">
        <v>9244</v>
      </c>
      <c r="I2994" s="49"/>
      <c r="J2994" s="49"/>
      <c r="K2994" s="49"/>
      <c r="L2994" s="49"/>
      <c r="M2994" s="49"/>
      <c r="N2994" s="49"/>
      <c r="O2994" s="49"/>
      <c r="P2994" s="49"/>
      <c r="Q2994" s="49"/>
    </row>
    <row r="2995" spans="1:17" s="50" customFormat="1" ht="15.75" customHeight="1">
      <c r="A2995" s="59" t="s">
        <v>9245</v>
      </c>
      <c r="B2995" s="52" t="s">
        <v>4838</v>
      </c>
      <c r="C2995" s="63" t="s">
        <v>9982</v>
      </c>
      <c r="D2995" s="88">
        <v>1048.7629032258064</v>
      </c>
      <c r="E2995" s="105">
        <f t="shared" si="65"/>
        <v>356.57938709677421</v>
      </c>
      <c r="F2995" s="52" t="s">
        <v>13</v>
      </c>
      <c r="G2995" s="52" t="s">
        <v>4585</v>
      </c>
      <c r="H2995" s="59" t="s">
        <v>9245</v>
      </c>
      <c r="I2995" s="49"/>
      <c r="J2995" s="49"/>
      <c r="K2995" s="49"/>
      <c r="L2995" s="49"/>
      <c r="M2995" s="49"/>
      <c r="N2995" s="49"/>
      <c r="O2995" s="49"/>
      <c r="P2995" s="49"/>
      <c r="Q2995" s="49"/>
    </row>
    <row r="2996" spans="1:17" s="50" customFormat="1" ht="15.75" customHeight="1">
      <c r="A2996" s="59" t="s">
        <v>9246</v>
      </c>
      <c r="B2996" s="52" t="s">
        <v>4838</v>
      </c>
      <c r="C2996" s="63" t="s">
        <v>9983</v>
      </c>
      <c r="D2996" s="88">
        <v>303.11774193548382</v>
      </c>
      <c r="E2996" s="105">
        <f t="shared" si="65"/>
        <v>103.06003225806451</v>
      </c>
      <c r="F2996" s="52" t="s">
        <v>13</v>
      </c>
      <c r="G2996" s="52" t="s">
        <v>4585</v>
      </c>
      <c r="H2996" s="59" t="s">
        <v>9246</v>
      </c>
      <c r="I2996" s="49"/>
      <c r="J2996" s="49"/>
      <c r="K2996" s="49"/>
      <c r="L2996" s="49"/>
      <c r="M2996" s="49"/>
      <c r="N2996" s="49"/>
      <c r="O2996" s="49"/>
      <c r="P2996" s="49"/>
      <c r="Q2996" s="49"/>
    </row>
    <row r="2997" spans="1:17" s="50" customFormat="1" ht="15.75" customHeight="1">
      <c r="A2997" s="59" t="s">
        <v>9247</v>
      </c>
      <c r="B2997" s="52" t="s">
        <v>4838</v>
      </c>
      <c r="C2997" s="63" t="s">
        <v>9984</v>
      </c>
      <c r="D2997" s="88">
        <v>912.43225806451608</v>
      </c>
      <c r="E2997" s="105">
        <f t="shared" si="65"/>
        <v>310.22696774193548</v>
      </c>
      <c r="F2997" s="52" t="s">
        <v>13</v>
      </c>
      <c r="G2997" s="52" t="s">
        <v>4585</v>
      </c>
      <c r="H2997" s="59" t="s">
        <v>9247</v>
      </c>
      <c r="I2997" s="49"/>
      <c r="J2997" s="49"/>
      <c r="K2997" s="49"/>
      <c r="L2997" s="49"/>
      <c r="M2997" s="49"/>
      <c r="N2997" s="49"/>
      <c r="O2997" s="49"/>
      <c r="P2997" s="49"/>
      <c r="Q2997" s="49"/>
    </row>
    <row r="2998" spans="1:17" s="50" customFormat="1" ht="15.75" customHeight="1">
      <c r="A2998" s="59" t="s">
        <v>9248</v>
      </c>
      <c r="B2998" s="52" t="s">
        <v>4838</v>
      </c>
      <c r="C2998" s="63" t="s">
        <v>9985</v>
      </c>
      <c r="D2998" s="88">
        <v>1891.7870967741935</v>
      </c>
      <c r="E2998" s="105">
        <f t="shared" si="65"/>
        <v>643.20761290322582</v>
      </c>
      <c r="F2998" s="52" t="s">
        <v>13</v>
      </c>
      <c r="G2998" s="52" t="s">
        <v>4585</v>
      </c>
      <c r="H2998" s="59" t="s">
        <v>9248</v>
      </c>
      <c r="I2998" s="49"/>
      <c r="J2998" s="49"/>
      <c r="K2998" s="49"/>
      <c r="L2998" s="49"/>
      <c r="M2998" s="49"/>
      <c r="N2998" s="49"/>
      <c r="O2998" s="49"/>
      <c r="P2998" s="49"/>
      <c r="Q2998" s="49"/>
    </row>
    <row r="2999" spans="1:17" s="50" customFormat="1" ht="15.75" customHeight="1">
      <c r="A2999" s="59" t="s">
        <v>9249</v>
      </c>
      <c r="B2999" s="52" t="s">
        <v>4838</v>
      </c>
      <c r="C2999" s="63" t="s">
        <v>9986</v>
      </c>
      <c r="D2999" s="88">
        <v>931.90806451612912</v>
      </c>
      <c r="E2999" s="105">
        <f t="shared" si="65"/>
        <v>316.84874193548393</v>
      </c>
      <c r="F2999" s="52" t="s">
        <v>13</v>
      </c>
      <c r="G2999" s="52" t="s">
        <v>4585</v>
      </c>
      <c r="H2999" s="59" t="s">
        <v>9249</v>
      </c>
      <c r="I2999" s="49"/>
      <c r="J2999" s="49"/>
      <c r="K2999" s="49"/>
      <c r="L2999" s="49"/>
      <c r="M2999" s="49"/>
      <c r="N2999" s="49"/>
      <c r="O2999" s="49"/>
      <c r="P2999" s="49"/>
      <c r="Q2999" s="49"/>
    </row>
    <row r="3000" spans="1:17" s="50" customFormat="1" ht="15.75" customHeight="1">
      <c r="A3000" s="59" t="s">
        <v>9250</v>
      </c>
      <c r="B3000" s="52" t="s">
        <v>4838</v>
      </c>
      <c r="C3000" s="63" t="s">
        <v>9987</v>
      </c>
      <c r="D3000" s="88">
        <v>870.69838709677413</v>
      </c>
      <c r="E3000" s="105">
        <f t="shared" si="65"/>
        <v>296.03745161290323</v>
      </c>
      <c r="F3000" s="52" t="s">
        <v>13</v>
      </c>
      <c r="G3000" s="52" t="s">
        <v>4585</v>
      </c>
      <c r="H3000" s="59" t="s">
        <v>9250</v>
      </c>
      <c r="I3000" s="49"/>
      <c r="J3000" s="49"/>
      <c r="K3000" s="49"/>
      <c r="L3000" s="49"/>
      <c r="M3000" s="49"/>
      <c r="N3000" s="49"/>
      <c r="O3000" s="49"/>
      <c r="P3000" s="49"/>
      <c r="Q3000" s="49"/>
    </row>
    <row r="3001" spans="1:17" s="50" customFormat="1" ht="15.75" customHeight="1">
      <c r="A3001" s="59" t="s">
        <v>9251</v>
      </c>
      <c r="B3001" s="52" t="s">
        <v>4838</v>
      </c>
      <c r="C3001" s="63" t="s">
        <v>9988</v>
      </c>
      <c r="D3001" s="88">
        <v>1658.0774193548384</v>
      </c>
      <c r="E3001" s="105">
        <f t="shared" si="65"/>
        <v>563.74632258064514</v>
      </c>
      <c r="F3001" s="52" t="s">
        <v>13</v>
      </c>
      <c r="G3001" s="52" t="s">
        <v>4585</v>
      </c>
      <c r="H3001" s="59" t="s">
        <v>9251</v>
      </c>
      <c r="I3001" s="49"/>
      <c r="J3001" s="49"/>
      <c r="K3001" s="49"/>
      <c r="L3001" s="49"/>
      <c r="M3001" s="49"/>
      <c r="N3001" s="49"/>
      <c r="O3001" s="49"/>
      <c r="P3001" s="49"/>
      <c r="Q3001" s="49"/>
    </row>
    <row r="3002" spans="1:17" s="50" customFormat="1" ht="15.75" customHeight="1">
      <c r="A3002" s="59" t="s">
        <v>9252</v>
      </c>
      <c r="B3002" s="52" t="s">
        <v>4838</v>
      </c>
      <c r="C3002" s="63" t="s">
        <v>9989</v>
      </c>
      <c r="D3002" s="88">
        <v>890.17419354838717</v>
      </c>
      <c r="E3002" s="105">
        <f t="shared" si="65"/>
        <v>302.65922580645167</v>
      </c>
      <c r="F3002" s="52" t="s">
        <v>13</v>
      </c>
      <c r="G3002" s="52" t="s">
        <v>4585</v>
      </c>
      <c r="H3002" s="59" t="s">
        <v>9252</v>
      </c>
      <c r="I3002" s="49"/>
      <c r="J3002" s="49"/>
      <c r="K3002" s="49"/>
      <c r="L3002" s="49"/>
      <c r="M3002" s="49"/>
      <c r="N3002" s="49"/>
      <c r="O3002" s="49"/>
      <c r="P3002" s="49"/>
      <c r="Q3002" s="49"/>
    </row>
    <row r="3003" spans="1:17" s="50" customFormat="1" ht="15.75" customHeight="1">
      <c r="A3003" s="59" t="s">
        <v>9253</v>
      </c>
      <c r="B3003" s="52" t="s">
        <v>4838</v>
      </c>
      <c r="C3003" s="63" t="s">
        <v>9990</v>
      </c>
      <c r="D3003" s="88">
        <v>831.74677419354839</v>
      </c>
      <c r="E3003" s="105">
        <f t="shared" si="65"/>
        <v>282.79390322580645</v>
      </c>
      <c r="F3003" s="52" t="s">
        <v>13</v>
      </c>
      <c r="G3003" s="52" t="s">
        <v>4585</v>
      </c>
      <c r="H3003" s="59" t="s">
        <v>9253</v>
      </c>
      <c r="I3003" s="49"/>
      <c r="J3003" s="49"/>
      <c r="K3003" s="49"/>
      <c r="L3003" s="49"/>
      <c r="M3003" s="49"/>
      <c r="N3003" s="49"/>
      <c r="O3003" s="49"/>
      <c r="P3003" s="49"/>
      <c r="Q3003" s="49"/>
    </row>
    <row r="3004" spans="1:17" s="50" customFormat="1" ht="15.75" customHeight="1">
      <c r="A3004" s="59" t="s">
        <v>9254</v>
      </c>
      <c r="B3004" s="52" t="s">
        <v>4838</v>
      </c>
      <c r="C3004" s="63" t="s">
        <v>9991</v>
      </c>
      <c r="D3004" s="88">
        <v>945.81935483870973</v>
      </c>
      <c r="E3004" s="105">
        <f t="shared" si="65"/>
        <v>321.57858064516131</v>
      </c>
      <c r="F3004" s="52" t="s">
        <v>13</v>
      </c>
      <c r="G3004" s="52" t="s">
        <v>4585</v>
      </c>
      <c r="H3004" s="59" t="s">
        <v>9254</v>
      </c>
      <c r="I3004" s="49"/>
      <c r="J3004" s="49"/>
      <c r="K3004" s="49"/>
      <c r="L3004" s="49"/>
      <c r="M3004" s="49"/>
      <c r="N3004" s="49"/>
      <c r="O3004" s="49"/>
      <c r="P3004" s="49"/>
      <c r="Q3004" s="49"/>
    </row>
    <row r="3005" spans="1:17" s="50" customFormat="1" ht="15.75" customHeight="1">
      <c r="A3005" s="59" t="s">
        <v>9255</v>
      </c>
      <c r="B3005" s="52" t="s">
        <v>4838</v>
      </c>
      <c r="C3005" s="63" t="s">
        <v>9992</v>
      </c>
      <c r="D3005" s="88">
        <v>1009.8112903225805</v>
      </c>
      <c r="E3005" s="105">
        <f t="shared" si="65"/>
        <v>343.33583870967738</v>
      </c>
      <c r="F3005" s="52" t="s">
        <v>13</v>
      </c>
      <c r="G3005" s="52" t="s">
        <v>4585</v>
      </c>
      <c r="H3005" s="59" t="s">
        <v>9255</v>
      </c>
      <c r="I3005" s="49"/>
      <c r="J3005" s="49"/>
      <c r="K3005" s="49"/>
      <c r="L3005" s="49"/>
      <c r="M3005" s="49"/>
      <c r="N3005" s="49"/>
      <c r="O3005" s="49"/>
      <c r="P3005" s="49"/>
      <c r="Q3005" s="49"/>
    </row>
    <row r="3006" spans="1:17" s="50" customFormat="1" ht="15.75" customHeight="1">
      <c r="A3006" s="59" t="s">
        <v>9256</v>
      </c>
      <c r="B3006" s="52" t="s">
        <v>4838</v>
      </c>
      <c r="C3006" s="63" t="s">
        <v>9993</v>
      </c>
      <c r="D3006" s="88">
        <v>1596.8677419354838</v>
      </c>
      <c r="E3006" s="105">
        <f t="shared" si="65"/>
        <v>542.93503225806455</v>
      </c>
      <c r="F3006" s="52" t="s">
        <v>13</v>
      </c>
      <c r="G3006" s="52" t="s">
        <v>4585</v>
      </c>
      <c r="H3006" s="59" t="s">
        <v>9256</v>
      </c>
      <c r="I3006" s="49"/>
      <c r="J3006" s="49"/>
      <c r="K3006" s="49"/>
      <c r="L3006" s="49"/>
      <c r="M3006" s="49"/>
      <c r="N3006" s="49"/>
      <c r="O3006" s="49"/>
      <c r="P3006" s="49"/>
      <c r="Q3006" s="49"/>
    </row>
    <row r="3007" spans="1:17" s="50" customFormat="1" ht="15.75" customHeight="1">
      <c r="A3007" s="59" t="s">
        <v>9257</v>
      </c>
      <c r="B3007" s="52" t="s">
        <v>4838</v>
      </c>
      <c r="C3007" s="63" t="s">
        <v>9994</v>
      </c>
      <c r="D3007" s="88">
        <v>1596.8677419354838</v>
      </c>
      <c r="E3007" s="105">
        <f t="shared" si="65"/>
        <v>542.93503225806455</v>
      </c>
      <c r="F3007" s="52" t="s">
        <v>13</v>
      </c>
      <c r="G3007" s="52" t="s">
        <v>4585</v>
      </c>
      <c r="H3007" s="59" t="s">
        <v>9257</v>
      </c>
      <c r="I3007" s="49"/>
      <c r="J3007" s="49"/>
      <c r="K3007" s="49"/>
      <c r="L3007" s="49"/>
      <c r="M3007" s="49"/>
      <c r="N3007" s="49"/>
      <c r="O3007" s="49"/>
      <c r="P3007" s="49"/>
      <c r="Q3007" s="49"/>
    </row>
    <row r="3008" spans="1:17" s="50" customFormat="1" ht="15.75" customHeight="1">
      <c r="A3008" s="59" t="s">
        <v>9258</v>
      </c>
      <c r="B3008" s="52" t="s">
        <v>4838</v>
      </c>
      <c r="C3008" s="63" t="s">
        <v>9995</v>
      </c>
      <c r="D3008" s="88">
        <v>122.38225806451612</v>
      </c>
      <c r="E3008" s="105">
        <f t="shared" si="65"/>
        <v>41.609967741935485</v>
      </c>
      <c r="F3008" s="52" t="s">
        <v>13</v>
      </c>
      <c r="G3008" s="52" t="s">
        <v>4585</v>
      </c>
      <c r="H3008" s="59" t="s">
        <v>9258</v>
      </c>
      <c r="I3008" s="49"/>
      <c r="J3008" s="49"/>
      <c r="K3008" s="49"/>
      <c r="L3008" s="49"/>
      <c r="M3008" s="49"/>
      <c r="N3008" s="49"/>
      <c r="O3008" s="49"/>
      <c r="P3008" s="49"/>
      <c r="Q3008" s="49"/>
    </row>
    <row r="3009" spans="1:17" s="50" customFormat="1" ht="15.75" customHeight="1">
      <c r="A3009" s="59" t="s">
        <v>9259</v>
      </c>
      <c r="B3009" s="52" t="s">
        <v>4838</v>
      </c>
      <c r="C3009" s="63" t="s">
        <v>9996</v>
      </c>
      <c r="D3009" s="88">
        <v>317.02903225806443</v>
      </c>
      <c r="E3009" s="105">
        <f t="shared" si="65"/>
        <v>107.78987096774192</v>
      </c>
      <c r="F3009" s="52" t="s">
        <v>13</v>
      </c>
      <c r="G3009" s="52" t="s">
        <v>4585</v>
      </c>
      <c r="H3009" s="59" t="s">
        <v>9259</v>
      </c>
      <c r="I3009" s="49"/>
      <c r="J3009" s="49"/>
      <c r="K3009" s="49"/>
      <c r="L3009" s="49"/>
      <c r="M3009" s="49"/>
      <c r="N3009" s="49"/>
      <c r="O3009" s="49"/>
      <c r="P3009" s="49"/>
      <c r="Q3009" s="49"/>
    </row>
    <row r="3010" spans="1:17" s="50" customFormat="1" ht="15.75" customHeight="1">
      <c r="A3010" s="59" t="s">
        <v>9260</v>
      </c>
      <c r="B3010" s="52" t="s">
        <v>4838</v>
      </c>
      <c r="C3010" s="63" t="s">
        <v>9997</v>
      </c>
      <c r="D3010" s="88">
        <v>2985.2145161290318</v>
      </c>
      <c r="E3010" s="105">
        <f t="shared" si="65"/>
        <v>1014.9729354838709</v>
      </c>
      <c r="F3010" s="52" t="s">
        <v>13</v>
      </c>
      <c r="G3010" s="52" t="s">
        <v>4585</v>
      </c>
      <c r="H3010" s="59" t="s">
        <v>9260</v>
      </c>
      <c r="I3010" s="49"/>
      <c r="J3010" s="49"/>
      <c r="K3010" s="49"/>
      <c r="L3010" s="49"/>
      <c r="M3010" s="49"/>
      <c r="N3010" s="49"/>
      <c r="O3010" s="49"/>
      <c r="P3010" s="49"/>
      <c r="Q3010" s="49"/>
    </row>
    <row r="3011" spans="1:17" s="50" customFormat="1" ht="15.75" customHeight="1">
      <c r="A3011" s="59" t="s">
        <v>9261</v>
      </c>
      <c r="B3011" s="52" t="s">
        <v>4838</v>
      </c>
      <c r="C3011" s="63" t="s">
        <v>9998</v>
      </c>
      <c r="D3011" s="88">
        <v>3038.0774193548386</v>
      </c>
      <c r="E3011" s="105">
        <f t="shared" si="65"/>
        <v>1032.9463225806453</v>
      </c>
      <c r="F3011" s="52" t="s">
        <v>13</v>
      </c>
      <c r="G3011" s="52" t="s">
        <v>4585</v>
      </c>
      <c r="H3011" s="59" t="s">
        <v>9261</v>
      </c>
      <c r="I3011" s="49"/>
      <c r="J3011" s="49"/>
      <c r="K3011" s="49"/>
      <c r="L3011" s="49"/>
      <c r="M3011" s="49"/>
      <c r="N3011" s="49"/>
      <c r="O3011" s="49"/>
      <c r="P3011" s="49"/>
      <c r="Q3011" s="49"/>
    </row>
    <row r="3012" spans="1:17" s="50" customFormat="1" ht="15.75" customHeight="1">
      <c r="A3012" s="59" t="s">
        <v>9262</v>
      </c>
      <c r="B3012" s="52" t="s">
        <v>4838</v>
      </c>
      <c r="C3012" s="63" t="s">
        <v>9999</v>
      </c>
      <c r="D3012" s="88">
        <v>1104.4080645161289</v>
      </c>
      <c r="E3012" s="105">
        <f t="shared" si="65"/>
        <v>375.49874193548385</v>
      </c>
      <c r="F3012" s="52" t="s">
        <v>13</v>
      </c>
      <c r="G3012" s="52" t="s">
        <v>4585</v>
      </c>
      <c r="H3012" s="59" t="s">
        <v>9262</v>
      </c>
      <c r="I3012" s="49"/>
      <c r="J3012" s="49"/>
      <c r="K3012" s="49"/>
      <c r="L3012" s="49"/>
      <c r="M3012" s="49"/>
      <c r="N3012" s="49"/>
      <c r="O3012" s="49"/>
      <c r="P3012" s="49"/>
      <c r="Q3012" s="49"/>
    </row>
    <row r="3013" spans="1:17" s="50" customFormat="1" ht="15.75" customHeight="1">
      <c r="A3013" s="59" t="s">
        <v>9263</v>
      </c>
      <c r="B3013" s="52" t="s">
        <v>4838</v>
      </c>
      <c r="C3013" s="63" t="s">
        <v>10000</v>
      </c>
      <c r="D3013" s="88">
        <v>870.69838709677413</v>
      </c>
      <c r="E3013" s="105">
        <f t="shared" si="65"/>
        <v>296.03745161290323</v>
      </c>
      <c r="F3013" s="52" t="s">
        <v>13</v>
      </c>
      <c r="G3013" s="52" t="s">
        <v>4585</v>
      </c>
      <c r="H3013" s="59" t="s">
        <v>9263</v>
      </c>
      <c r="I3013" s="49"/>
      <c r="J3013" s="49"/>
      <c r="K3013" s="49"/>
      <c r="L3013" s="49"/>
      <c r="M3013" s="49"/>
      <c r="N3013" s="49"/>
      <c r="O3013" s="49"/>
      <c r="P3013" s="49"/>
      <c r="Q3013" s="49"/>
    </row>
    <row r="3014" spans="1:17" s="50" customFormat="1" ht="15.75" customHeight="1">
      <c r="A3014" s="59" t="s">
        <v>9264</v>
      </c>
      <c r="B3014" s="52" t="s">
        <v>4838</v>
      </c>
      <c r="C3014" s="63" t="s">
        <v>10001</v>
      </c>
      <c r="D3014" s="88">
        <v>703.76290322580644</v>
      </c>
      <c r="E3014" s="105">
        <f t="shared" si="65"/>
        <v>239.2793870967742</v>
      </c>
      <c r="F3014" s="52" t="s">
        <v>13</v>
      </c>
      <c r="G3014" s="52" t="s">
        <v>4585</v>
      </c>
      <c r="H3014" s="59" t="s">
        <v>9264</v>
      </c>
      <c r="I3014" s="49"/>
      <c r="J3014" s="49"/>
      <c r="K3014" s="49"/>
      <c r="L3014" s="49"/>
      <c r="M3014" s="49"/>
      <c r="N3014" s="49"/>
      <c r="O3014" s="49"/>
      <c r="P3014" s="49"/>
      <c r="Q3014" s="49"/>
    </row>
    <row r="3015" spans="1:17" s="50" customFormat="1" ht="15.75" customHeight="1">
      <c r="A3015" s="59" t="s">
        <v>9265</v>
      </c>
      <c r="B3015" s="52" t="s">
        <v>4838</v>
      </c>
      <c r="C3015" s="63" t="s">
        <v>10002</v>
      </c>
      <c r="D3015" s="88">
        <v>617.51290322580644</v>
      </c>
      <c r="E3015" s="105">
        <f t="shared" si="65"/>
        <v>209.95438709677421</v>
      </c>
      <c r="F3015" s="52" t="s">
        <v>13</v>
      </c>
      <c r="G3015" s="52" t="s">
        <v>4585</v>
      </c>
      <c r="H3015" s="59" t="s">
        <v>9265</v>
      </c>
      <c r="I3015" s="49"/>
      <c r="J3015" s="49"/>
      <c r="K3015" s="49"/>
      <c r="L3015" s="49"/>
      <c r="M3015" s="49"/>
      <c r="N3015" s="49"/>
      <c r="O3015" s="49"/>
      <c r="P3015" s="49"/>
      <c r="Q3015" s="49"/>
    </row>
    <row r="3016" spans="1:17" s="50" customFormat="1" ht="15.75" customHeight="1">
      <c r="A3016" s="59" t="s">
        <v>9266</v>
      </c>
      <c r="B3016" s="52" t="s">
        <v>4838</v>
      </c>
      <c r="C3016" s="63" t="s">
        <v>10003</v>
      </c>
      <c r="D3016" s="88">
        <v>703.76290322580644</v>
      </c>
      <c r="E3016" s="105">
        <f t="shared" si="65"/>
        <v>239.2793870967742</v>
      </c>
      <c r="F3016" s="52" t="s">
        <v>13</v>
      </c>
      <c r="G3016" s="52" t="s">
        <v>4585</v>
      </c>
      <c r="H3016" s="59" t="s">
        <v>9266</v>
      </c>
      <c r="I3016" s="49"/>
      <c r="J3016" s="49"/>
      <c r="K3016" s="49"/>
      <c r="L3016" s="49"/>
      <c r="M3016" s="49"/>
      <c r="N3016" s="49"/>
      <c r="O3016" s="49"/>
      <c r="P3016" s="49"/>
      <c r="Q3016" s="49"/>
    </row>
    <row r="3017" spans="1:17" s="50" customFormat="1" ht="15.75" customHeight="1">
      <c r="A3017" s="59" t="s">
        <v>9267</v>
      </c>
      <c r="B3017" s="52" t="s">
        <v>4838</v>
      </c>
      <c r="C3017" s="63" t="s">
        <v>10004</v>
      </c>
      <c r="D3017" s="88">
        <v>617.51290322580644</v>
      </c>
      <c r="E3017" s="105">
        <f t="shared" si="65"/>
        <v>209.95438709677421</v>
      </c>
      <c r="F3017" s="52" t="s">
        <v>13</v>
      </c>
      <c r="G3017" s="52" t="s">
        <v>4585</v>
      </c>
      <c r="H3017" s="59" t="s">
        <v>9267</v>
      </c>
      <c r="I3017" s="49"/>
      <c r="J3017" s="49"/>
      <c r="K3017" s="49"/>
      <c r="L3017" s="49"/>
      <c r="M3017" s="49"/>
      <c r="N3017" s="49"/>
      <c r="O3017" s="49"/>
      <c r="P3017" s="49"/>
      <c r="Q3017" s="49"/>
    </row>
    <row r="3018" spans="1:17" s="50" customFormat="1" ht="15.75" customHeight="1">
      <c r="A3018" s="59" t="s">
        <v>9268</v>
      </c>
      <c r="B3018" s="52" t="s">
        <v>4838</v>
      </c>
      <c r="C3018" s="63" t="s">
        <v>10005</v>
      </c>
      <c r="D3018" s="88">
        <v>778.88387096774193</v>
      </c>
      <c r="E3018" s="105">
        <f t="shared" si="65"/>
        <v>264.82051612903228</v>
      </c>
      <c r="F3018" s="52" t="s">
        <v>13</v>
      </c>
      <c r="G3018" s="52" t="s">
        <v>4585</v>
      </c>
      <c r="H3018" s="59" t="s">
        <v>9268</v>
      </c>
      <c r="I3018" s="49"/>
      <c r="J3018" s="49"/>
      <c r="K3018" s="49"/>
      <c r="L3018" s="49"/>
      <c r="M3018" s="49"/>
      <c r="N3018" s="49"/>
      <c r="O3018" s="49"/>
      <c r="P3018" s="49"/>
      <c r="Q3018" s="49"/>
    </row>
    <row r="3019" spans="1:17" s="50" customFormat="1" ht="15.75" customHeight="1">
      <c r="A3019" s="59" t="s">
        <v>9269</v>
      </c>
      <c r="B3019" s="52" t="s">
        <v>4838</v>
      </c>
      <c r="C3019" s="63" t="s">
        <v>10006</v>
      </c>
      <c r="D3019" s="88">
        <v>255.81935483870964</v>
      </c>
      <c r="E3019" s="105">
        <f t="shared" si="65"/>
        <v>86.978580645161287</v>
      </c>
      <c r="F3019" s="52" t="s">
        <v>13</v>
      </c>
      <c r="G3019" s="52" t="s">
        <v>4585</v>
      </c>
      <c r="H3019" s="59" t="s">
        <v>9269</v>
      </c>
      <c r="I3019" s="49"/>
      <c r="J3019" s="49"/>
      <c r="K3019" s="49"/>
      <c r="L3019" s="49"/>
      <c r="M3019" s="49"/>
      <c r="N3019" s="49"/>
      <c r="O3019" s="49"/>
      <c r="P3019" s="49"/>
      <c r="Q3019" s="49"/>
    </row>
    <row r="3020" spans="1:17" s="50" customFormat="1" ht="15.75" customHeight="1">
      <c r="A3020" s="59" t="s">
        <v>9270</v>
      </c>
      <c r="B3020" s="52" t="s">
        <v>4838</v>
      </c>
      <c r="C3020" s="63" t="s">
        <v>10007</v>
      </c>
      <c r="D3020" s="88">
        <v>631.42419354838705</v>
      </c>
      <c r="E3020" s="105">
        <f t="shared" si="65"/>
        <v>214.68422580645162</v>
      </c>
      <c r="F3020" s="52" t="s">
        <v>13</v>
      </c>
      <c r="G3020" s="52" t="s">
        <v>4585</v>
      </c>
      <c r="H3020" s="59" t="s">
        <v>9270</v>
      </c>
      <c r="I3020" s="49"/>
      <c r="J3020" s="49"/>
      <c r="K3020" s="49"/>
      <c r="L3020" s="49"/>
      <c r="M3020" s="49"/>
      <c r="N3020" s="49"/>
      <c r="O3020" s="49"/>
      <c r="P3020" s="49"/>
      <c r="Q3020" s="49"/>
    </row>
    <row r="3021" spans="1:17" s="50" customFormat="1" ht="15.75" customHeight="1">
      <c r="A3021" s="59" t="s">
        <v>9271</v>
      </c>
      <c r="B3021" s="52" t="s">
        <v>4838</v>
      </c>
      <c r="C3021" s="63" t="s">
        <v>10008</v>
      </c>
      <c r="D3021" s="88">
        <v>745.49677419354839</v>
      </c>
      <c r="E3021" s="105">
        <f t="shared" si="65"/>
        <v>253.46890322580646</v>
      </c>
      <c r="F3021" s="52" t="s">
        <v>13</v>
      </c>
      <c r="G3021" s="52" t="s">
        <v>4585</v>
      </c>
      <c r="H3021" s="59" t="s">
        <v>9271</v>
      </c>
      <c r="I3021" s="49"/>
      <c r="J3021" s="49"/>
      <c r="K3021" s="49"/>
      <c r="L3021" s="49"/>
      <c r="M3021" s="49"/>
      <c r="N3021" s="49"/>
      <c r="O3021" s="49"/>
      <c r="P3021" s="49"/>
      <c r="Q3021" s="49"/>
    </row>
    <row r="3022" spans="1:17" s="50" customFormat="1" ht="15.75" customHeight="1">
      <c r="A3022" s="59" t="s">
        <v>9272</v>
      </c>
      <c r="B3022" s="52" t="s">
        <v>4838</v>
      </c>
      <c r="C3022" s="63" t="s">
        <v>10009</v>
      </c>
      <c r="D3022" s="88">
        <v>1037.6338709677418</v>
      </c>
      <c r="E3022" s="105">
        <f t="shared" si="65"/>
        <v>352.79551612903225</v>
      </c>
      <c r="F3022" s="52" t="s">
        <v>13</v>
      </c>
      <c r="G3022" s="52" t="s">
        <v>4585</v>
      </c>
      <c r="H3022" s="59" t="s">
        <v>9272</v>
      </c>
      <c r="I3022" s="49"/>
      <c r="J3022" s="49"/>
      <c r="K3022" s="49"/>
      <c r="L3022" s="49"/>
      <c r="M3022" s="49"/>
      <c r="N3022" s="49"/>
      <c r="O3022" s="49"/>
      <c r="P3022" s="49"/>
      <c r="Q3022" s="49"/>
    </row>
    <row r="3023" spans="1:17" s="50" customFormat="1" ht="15.75" customHeight="1">
      <c r="A3023" s="59" t="s">
        <v>9273</v>
      </c>
      <c r="B3023" s="52" t="s">
        <v>4838</v>
      </c>
      <c r="C3023" s="63" t="s">
        <v>10010</v>
      </c>
      <c r="D3023" s="88">
        <v>834.5290322580646</v>
      </c>
      <c r="E3023" s="105">
        <f t="shared" si="65"/>
        <v>283.73987096774198</v>
      </c>
      <c r="F3023" s="52" t="s">
        <v>13</v>
      </c>
      <c r="G3023" s="52" t="s">
        <v>4585</v>
      </c>
      <c r="H3023" s="59" t="s">
        <v>9273</v>
      </c>
      <c r="I3023" s="49"/>
      <c r="J3023" s="49"/>
      <c r="K3023" s="49"/>
      <c r="L3023" s="49"/>
      <c r="M3023" s="49"/>
      <c r="N3023" s="49"/>
      <c r="O3023" s="49"/>
      <c r="P3023" s="49"/>
      <c r="Q3023" s="49"/>
    </row>
    <row r="3024" spans="1:17" s="50" customFormat="1" ht="15.75" customHeight="1">
      <c r="A3024" s="59" t="s">
        <v>9274</v>
      </c>
      <c r="B3024" s="52" t="s">
        <v>4838</v>
      </c>
      <c r="C3024" s="63" t="s">
        <v>10011</v>
      </c>
      <c r="D3024" s="88">
        <v>389.36774193548382</v>
      </c>
      <c r="E3024" s="105">
        <f t="shared" si="65"/>
        <v>132.38503225806451</v>
      </c>
      <c r="F3024" s="52" t="s">
        <v>13</v>
      </c>
      <c r="G3024" s="52" t="s">
        <v>4585</v>
      </c>
      <c r="H3024" s="59" t="s">
        <v>9274</v>
      </c>
      <c r="I3024" s="49"/>
      <c r="J3024" s="49"/>
      <c r="K3024" s="49"/>
      <c r="L3024" s="49"/>
      <c r="M3024" s="49"/>
      <c r="N3024" s="49"/>
      <c r="O3024" s="49"/>
      <c r="P3024" s="49"/>
      <c r="Q3024" s="49"/>
    </row>
    <row r="3025" spans="1:17" s="50" customFormat="1" ht="15.75" customHeight="1">
      <c r="A3025" s="59" t="s">
        <v>9275</v>
      </c>
      <c r="B3025" s="52" t="s">
        <v>4838</v>
      </c>
      <c r="C3025" s="63" t="s">
        <v>10012</v>
      </c>
      <c r="D3025" s="88">
        <v>514.56935483870973</v>
      </c>
      <c r="E3025" s="105">
        <f t="shared" si="65"/>
        <v>174.95358064516131</v>
      </c>
      <c r="F3025" s="52" t="s">
        <v>13</v>
      </c>
      <c r="G3025" s="52" t="s">
        <v>4585</v>
      </c>
      <c r="H3025" s="59" t="s">
        <v>9275</v>
      </c>
      <c r="I3025" s="49"/>
      <c r="J3025" s="49"/>
      <c r="K3025" s="49"/>
      <c r="L3025" s="49"/>
      <c r="M3025" s="49"/>
      <c r="N3025" s="49"/>
      <c r="O3025" s="49"/>
      <c r="P3025" s="49"/>
      <c r="Q3025" s="49"/>
    </row>
    <row r="3026" spans="1:17" s="50" customFormat="1" ht="15.75" customHeight="1">
      <c r="A3026" s="59" t="s">
        <v>9276</v>
      </c>
      <c r="B3026" s="52" t="s">
        <v>4838</v>
      </c>
      <c r="C3026" s="63" t="s">
        <v>10013</v>
      </c>
      <c r="D3026" s="88">
        <v>472.83548387096766</v>
      </c>
      <c r="E3026" s="105">
        <f t="shared" si="65"/>
        <v>160.76406451612903</v>
      </c>
      <c r="F3026" s="52" t="s">
        <v>13</v>
      </c>
      <c r="G3026" s="52" t="s">
        <v>4585</v>
      </c>
      <c r="H3026" s="59" t="s">
        <v>9276</v>
      </c>
      <c r="I3026" s="49"/>
      <c r="J3026" s="49"/>
      <c r="K3026" s="49"/>
      <c r="L3026" s="49"/>
      <c r="M3026" s="49"/>
      <c r="N3026" s="49"/>
      <c r="O3026" s="49"/>
      <c r="P3026" s="49"/>
      <c r="Q3026" s="49"/>
    </row>
    <row r="3027" spans="1:17" s="50" customFormat="1" ht="15.75" customHeight="1">
      <c r="A3027" s="59" t="s">
        <v>9277</v>
      </c>
      <c r="B3027" s="52" t="s">
        <v>4838</v>
      </c>
      <c r="C3027" s="63" t="s">
        <v>10014</v>
      </c>
      <c r="D3027" s="88">
        <v>472.83548387096766</v>
      </c>
      <c r="E3027" s="105">
        <f t="shared" si="65"/>
        <v>160.76406451612903</v>
      </c>
      <c r="F3027" s="52" t="s">
        <v>13</v>
      </c>
      <c r="G3027" s="52" t="s">
        <v>4585</v>
      </c>
      <c r="H3027" s="59" t="s">
        <v>9277</v>
      </c>
      <c r="I3027" s="49"/>
      <c r="J3027" s="49"/>
      <c r="K3027" s="49"/>
      <c r="L3027" s="49"/>
      <c r="M3027" s="49"/>
      <c r="N3027" s="49"/>
      <c r="O3027" s="49"/>
      <c r="P3027" s="49"/>
      <c r="Q3027" s="49"/>
    </row>
    <row r="3028" spans="1:17" s="50" customFormat="1" ht="15.75" customHeight="1">
      <c r="A3028" s="59" t="s">
        <v>9278</v>
      </c>
      <c r="B3028" s="52" t="s">
        <v>4838</v>
      </c>
      <c r="C3028" s="63" t="s">
        <v>10015</v>
      </c>
      <c r="D3028" s="88">
        <v>472.83548387096766</v>
      </c>
      <c r="E3028" s="105">
        <f t="shared" si="65"/>
        <v>160.76406451612903</v>
      </c>
      <c r="F3028" s="52" t="s">
        <v>13</v>
      </c>
      <c r="G3028" s="52" t="s">
        <v>4585</v>
      </c>
      <c r="H3028" s="59" t="s">
        <v>9278</v>
      </c>
      <c r="I3028" s="49"/>
      <c r="J3028" s="49"/>
      <c r="K3028" s="49"/>
      <c r="L3028" s="49"/>
      <c r="M3028" s="49"/>
      <c r="N3028" s="49"/>
      <c r="O3028" s="49"/>
      <c r="P3028" s="49"/>
      <c r="Q3028" s="49"/>
    </row>
    <row r="3029" spans="1:17" s="50" customFormat="1" ht="15.75" customHeight="1">
      <c r="A3029" s="59" t="s">
        <v>9279</v>
      </c>
      <c r="B3029" s="52" t="s">
        <v>4838</v>
      </c>
      <c r="C3029" s="63" t="s">
        <v>10016</v>
      </c>
      <c r="D3029" s="88">
        <v>578.56129032258059</v>
      </c>
      <c r="E3029" s="105">
        <f t="shared" si="65"/>
        <v>196.7108387096774</v>
      </c>
      <c r="F3029" s="52" t="s">
        <v>13</v>
      </c>
      <c r="G3029" s="52" t="s">
        <v>4585</v>
      </c>
      <c r="H3029" s="59" t="s">
        <v>9279</v>
      </c>
      <c r="I3029" s="49"/>
      <c r="J3029" s="49"/>
      <c r="K3029" s="49"/>
      <c r="L3029" s="49"/>
      <c r="M3029" s="49"/>
      <c r="N3029" s="49"/>
      <c r="O3029" s="49"/>
      <c r="P3029" s="49"/>
      <c r="Q3029" s="49"/>
    </row>
    <row r="3030" spans="1:17" s="50" customFormat="1" ht="15.75" customHeight="1">
      <c r="A3030" s="59" t="s">
        <v>9280</v>
      </c>
      <c r="B3030" s="52" t="s">
        <v>4838</v>
      </c>
      <c r="C3030" s="63" t="s">
        <v>10017</v>
      </c>
      <c r="D3030" s="88">
        <v>778.88387096774193</v>
      </c>
      <c r="E3030" s="105">
        <f t="shared" si="65"/>
        <v>264.82051612903228</v>
      </c>
      <c r="F3030" s="52" t="s">
        <v>13</v>
      </c>
      <c r="G3030" s="52" t="s">
        <v>4585</v>
      </c>
      <c r="H3030" s="59" t="s">
        <v>9280</v>
      </c>
      <c r="I3030" s="49"/>
      <c r="J3030" s="49"/>
      <c r="K3030" s="49"/>
      <c r="L3030" s="49"/>
      <c r="M3030" s="49"/>
      <c r="N3030" s="49"/>
      <c r="O3030" s="49"/>
      <c r="P3030" s="49"/>
      <c r="Q3030" s="49"/>
    </row>
    <row r="3031" spans="1:17" s="50" customFormat="1" ht="15.75" customHeight="1">
      <c r="A3031" s="59" t="s">
        <v>9281</v>
      </c>
      <c r="B3031" s="52" t="s">
        <v>4838</v>
      </c>
      <c r="C3031" s="63" t="s">
        <v>10018</v>
      </c>
      <c r="D3031" s="88">
        <v>456.1419354838709</v>
      </c>
      <c r="E3031" s="105">
        <f t="shared" si="65"/>
        <v>155.08825806451611</v>
      </c>
      <c r="F3031" s="52" t="s">
        <v>13</v>
      </c>
      <c r="G3031" s="52" t="s">
        <v>4585</v>
      </c>
      <c r="H3031" s="59" t="s">
        <v>9281</v>
      </c>
      <c r="I3031" s="49"/>
      <c r="J3031" s="49"/>
      <c r="K3031" s="49"/>
      <c r="L3031" s="49"/>
      <c r="M3031" s="49"/>
      <c r="N3031" s="49"/>
      <c r="O3031" s="49"/>
      <c r="P3031" s="49"/>
      <c r="Q3031" s="49"/>
    </row>
    <row r="3032" spans="1:17" s="50" customFormat="1" ht="15.75" customHeight="1">
      <c r="A3032" s="59" t="s">
        <v>9282</v>
      </c>
      <c r="B3032" s="52" t="s">
        <v>4838</v>
      </c>
      <c r="C3032" s="63" t="s">
        <v>10019</v>
      </c>
      <c r="D3032" s="88">
        <v>1112.7548387096772</v>
      </c>
      <c r="E3032" s="105">
        <f t="shared" si="65"/>
        <v>378.33664516129028</v>
      </c>
      <c r="F3032" s="52" t="s">
        <v>13</v>
      </c>
      <c r="G3032" s="52" t="s">
        <v>4585</v>
      </c>
      <c r="H3032" s="59" t="s">
        <v>9282</v>
      </c>
      <c r="I3032" s="49"/>
      <c r="J3032" s="49"/>
      <c r="K3032" s="49"/>
      <c r="L3032" s="49"/>
      <c r="M3032" s="49"/>
      <c r="N3032" s="49"/>
      <c r="O3032" s="49"/>
      <c r="P3032" s="49"/>
      <c r="Q3032" s="49"/>
    </row>
    <row r="3033" spans="1:17" s="50" customFormat="1" ht="15.75" customHeight="1">
      <c r="A3033" s="59" t="s">
        <v>9283</v>
      </c>
      <c r="B3033" s="52" t="s">
        <v>4838</v>
      </c>
      <c r="C3033" s="63" t="s">
        <v>10020</v>
      </c>
      <c r="D3033" s="88">
        <v>272.51290322580638</v>
      </c>
      <c r="E3033" s="105">
        <f t="shared" si="65"/>
        <v>92.654387096774173</v>
      </c>
      <c r="F3033" s="52" t="s">
        <v>13</v>
      </c>
      <c r="G3033" s="52" t="s">
        <v>4585</v>
      </c>
      <c r="H3033" s="59" t="s">
        <v>9283</v>
      </c>
      <c r="I3033" s="49"/>
      <c r="J3033" s="49"/>
      <c r="K3033" s="49"/>
      <c r="L3033" s="49"/>
      <c r="M3033" s="49"/>
      <c r="N3033" s="49"/>
      <c r="O3033" s="49"/>
      <c r="P3033" s="49"/>
      <c r="Q3033" s="49"/>
    </row>
    <row r="3034" spans="1:17" s="50" customFormat="1" ht="15.75" customHeight="1">
      <c r="A3034" s="59" t="s">
        <v>9284</v>
      </c>
      <c r="B3034" s="52" t="s">
        <v>4838</v>
      </c>
      <c r="C3034" s="63" t="s">
        <v>10021</v>
      </c>
      <c r="D3034" s="88">
        <v>280.8596774193548</v>
      </c>
      <c r="E3034" s="105">
        <f t="shared" si="65"/>
        <v>95.492290322580644</v>
      </c>
      <c r="F3034" s="52" t="s">
        <v>13</v>
      </c>
      <c r="G3034" s="52" t="s">
        <v>4585</v>
      </c>
      <c r="H3034" s="59" t="s">
        <v>9284</v>
      </c>
      <c r="I3034" s="49"/>
      <c r="J3034" s="49"/>
      <c r="K3034" s="49"/>
      <c r="L3034" s="49"/>
      <c r="M3034" s="49"/>
      <c r="N3034" s="49"/>
      <c r="O3034" s="49"/>
      <c r="P3034" s="49"/>
      <c r="Q3034" s="49"/>
    </row>
    <row r="3035" spans="1:17" s="50" customFormat="1" ht="15.75" customHeight="1">
      <c r="A3035" s="59" t="s">
        <v>9285</v>
      </c>
      <c r="B3035" s="52" t="s">
        <v>4838</v>
      </c>
      <c r="C3035" s="63" t="s">
        <v>10022</v>
      </c>
      <c r="D3035" s="88">
        <v>253.03709677419351</v>
      </c>
      <c r="E3035" s="105">
        <f t="shared" si="65"/>
        <v>86.032612903225797</v>
      </c>
      <c r="F3035" s="52" t="s">
        <v>13</v>
      </c>
      <c r="G3035" s="52" t="s">
        <v>4585</v>
      </c>
      <c r="H3035" s="59" t="s">
        <v>9285</v>
      </c>
      <c r="I3035" s="49"/>
      <c r="J3035" s="49"/>
      <c r="K3035" s="49"/>
      <c r="L3035" s="49"/>
      <c r="M3035" s="49"/>
      <c r="N3035" s="49"/>
      <c r="O3035" s="49"/>
      <c r="P3035" s="49"/>
      <c r="Q3035" s="49"/>
    </row>
    <row r="3036" spans="1:17" s="50" customFormat="1" ht="15.75" customHeight="1">
      <c r="A3036" s="59" t="s">
        <v>9286</v>
      </c>
      <c r="B3036" s="52" t="s">
        <v>4838</v>
      </c>
      <c r="C3036" s="63" t="s">
        <v>10023</v>
      </c>
      <c r="D3036" s="88">
        <v>1079.3677419354835</v>
      </c>
      <c r="E3036" s="105">
        <f t="shared" si="65"/>
        <v>366.98503225806445</v>
      </c>
      <c r="F3036" s="52" t="s">
        <v>13</v>
      </c>
      <c r="G3036" s="52" t="s">
        <v>4585</v>
      </c>
      <c r="H3036" s="59" t="s">
        <v>9286</v>
      </c>
      <c r="I3036" s="49"/>
      <c r="J3036" s="49"/>
      <c r="K3036" s="49"/>
      <c r="L3036" s="49"/>
      <c r="M3036" s="49"/>
      <c r="N3036" s="49"/>
      <c r="O3036" s="49"/>
      <c r="P3036" s="49"/>
      <c r="Q3036" s="49"/>
    </row>
    <row r="3037" spans="1:17" s="50" customFormat="1" ht="15.75" customHeight="1">
      <c r="A3037" s="59" t="s">
        <v>9287</v>
      </c>
      <c r="B3037" s="52" t="s">
        <v>4838</v>
      </c>
      <c r="C3037" s="63" t="s">
        <v>10024</v>
      </c>
      <c r="D3037" s="88">
        <v>275.29516129032254</v>
      </c>
      <c r="E3037" s="105">
        <f t="shared" si="65"/>
        <v>93.600354838709677</v>
      </c>
      <c r="F3037" s="52" t="s">
        <v>13</v>
      </c>
      <c r="G3037" s="52" t="s">
        <v>4585</v>
      </c>
      <c r="H3037" s="59" t="s">
        <v>9287</v>
      </c>
      <c r="I3037" s="49"/>
      <c r="J3037" s="49"/>
      <c r="K3037" s="49"/>
      <c r="L3037" s="49"/>
      <c r="M3037" s="49"/>
      <c r="N3037" s="49"/>
      <c r="O3037" s="49"/>
      <c r="P3037" s="49"/>
      <c r="Q3037" s="49"/>
    </row>
    <row r="3038" spans="1:17" s="50" customFormat="1" ht="15.75" customHeight="1">
      <c r="A3038" s="59" t="s">
        <v>9288</v>
      </c>
      <c r="B3038" s="52" t="s">
        <v>4838</v>
      </c>
      <c r="C3038" s="63" t="s">
        <v>10025</v>
      </c>
      <c r="D3038" s="88">
        <v>297.55322580645156</v>
      </c>
      <c r="E3038" s="105">
        <f t="shared" si="65"/>
        <v>101.16809677419354</v>
      </c>
      <c r="F3038" s="52" t="s">
        <v>13</v>
      </c>
      <c r="G3038" s="52" t="s">
        <v>4585</v>
      </c>
      <c r="H3038" s="59" t="s">
        <v>9288</v>
      </c>
      <c r="I3038" s="49"/>
      <c r="J3038" s="49"/>
      <c r="K3038" s="49"/>
      <c r="L3038" s="49"/>
      <c r="M3038" s="49"/>
      <c r="N3038" s="49"/>
      <c r="O3038" s="49"/>
      <c r="P3038" s="49"/>
      <c r="Q3038" s="49"/>
    </row>
    <row r="3039" spans="1:17" s="50" customFormat="1" ht="15.75" customHeight="1">
      <c r="A3039" s="59" t="s">
        <v>9289</v>
      </c>
      <c r="B3039" s="52" t="s">
        <v>4838</v>
      </c>
      <c r="C3039" s="63" t="s">
        <v>10026</v>
      </c>
      <c r="D3039" s="88">
        <v>175.13387096774193</v>
      </c>
      <c r="E3039" s="105">
        <f t="shared" si="65"/>
        <v>59.545516129032258</v>
      </c>
      <c r="F3039" s="52" t="s">
        <v>13</v>
      </c>
      <c r="G3039" s="52" t="s">
        <v>4585</v>
      </c>
      <c r="H3039" s="59" t="s">
        <v>9289</v>
      </c>
      <c r="I3039" s="49"/>
      <c r="J3039" s="49"/>
      <c r="K3039" s="49"/>
      <c r="L3039" s="49"/>
      <c r="M3039" s="49"/>
      <c r="N3039" s="49"/>
      <c r="O3039" s="49"/>
      <c r="P3039" s="49"/>
      <c r="Q3039" s="49"/>
    </row>
    <row r="3040" spans="1:17" s="50" customFormat="1" ht="15.75" customHeight="1">
      <c r="A3040" s="59" t="s">
        <v>9290</v>
      </c>
      <c r="B3040" s="52" t="s">
        <v>4838</v>
      </c>
      <c r="C3040" s="63" t="s">
        <v>10027</v>
      </c>
      <c r="D3040" s="88">
        <v>250.25483870967739</v>
      </c>
      <c r="E3040" s="105">
        <f t="shared" si="65"/>
        <v>85.086645161290321</v>
      </c>
      <c r="F3040" s="52" t="s">
        <v>13</v>
      </c>
      <c r="G3040" s="52" t="s">
        <v>4585</v>
      </c>
      <c r="H3040" s="59" t="s">
        <v>9290</v>
      </c>
      <c r="I3040" s="49"/>
      <c r="J3040" s="49"/>
      <c r="K3040" s="49"/>
      <c r="L3040" s="49"/>
      <c r="M3040" s="49"/>
      <c r="N3040" s="49"/>
      <c r="O3040" s="49"/>
      <c r="P3040" s="49"/>
      <c r="Q3040" s="49"/>
    </row>
    <row r="3041" spans="1:17" s="50" customFormat="1" ht="15.75" customHeight="1">
      <c r="A3041" s="59" t="s">
        <v>9291</v>
      </c>
      <c r="B3041" s="52" t="s">
        <v>4838</v>
      </c>
      <c r="C3041" s="63" t="s">
        <v>10028</v>
      </c>
      <c r="D3041" s="88">
        <v>191.8274193548387</v>
      </c>
      <c r="E3041" s="105">
        <f t="shared" si="65"/>
        <v>65.221322580645165</v>
      </c>
      <c r="F3041" s="52" t="s">
        <v>13</v>
      </c>
      <c r="G3041" s="52" t="s">
        <v>4585</v>
      </c>
      <c r="H3041" s="59" t="s">
        <v>9291</v>
      </c>
      <c r="I3041" s="49"/>
      <c r="J3041" s="49"/>
      <c r="K3041" s="49"/>
      <c r="L3041" s="49"/>
      <c r="M3041" s="49"/>
      <c r="N3041" s="49"/>
      <c r="O3041" s="49"/>
      <c r="P3041" s="49"/>
      <c r="Q3041" s="49"/>
    </row>
    <row r="3042" spans="1:17" s="50" customFormat="1" ht="15.75" customHeight="1">
      <c r="A3042" s="59" t="s">
        <v>9292</v>
      </c>
      <c r="B3042" s="52" t="s">
        <v>4838</v>
      </c>
      <c r="C3042" s="63" t="s">
        <v>10029</v>
      </c>
      <c r="D3042" s="88">
        <v>191.8274193548387</v>
      </c>
      <c r="E3042" s="105">
        <f t="shared" si="65"/>
        <v>65.221322580645165</v>
      </c>
      <c r="F3042" s="52" t="s">
        <v>13</v>
      </c>
      <c r="G3042" s="52" t="s">
        <v>4585</v>
      </c>
      <c r="H3042" s="59" t="s">
        <v>9292</v>
      </c>
      <c r="I3042" s="49"/>
      <c r="J3042" s="49"/>
      <c r="K3042" s="49"/>
      <c r="L3042" s="49"/>
      <c r="M3042" s="49"/>
      <c r="N3042" s="49"/>
      <c r="O3042" s="49"/>
      <c r="P3042" s="49"/>
      <c r="Q3042" s="49"/>
    </row>
    <row r="3043" spans="1:17" s="50" customFormat="1" ht="15.75" customHeight="1">
      <c r="A3043" s="59" t="s">
        <v>9293</v>
      </c>
      <c r="B3043" s="52" t="s">
        <v>4838</v>
      </c>
      <c r="C3043" s="63" t="s">
        <v>10030</v>
      </c>
      <c r="D3043" s="88">
        <v>166.78709677419351</v>
      </c>
      <c r="E3043" s="105">
        <f t="shared" si="65"/>
        <v>56.707612903225801</v>
      </c>
      <c r="F3043" s="52" t="s">
        <v>13</v>
      </c>
      <c r="G3043" s="52" t="s">
        <v>4585</v>
      </c>
      <c r="H3043" s="59" t="s">
        <v>9293</v>
      </c>
      <c r="I3043" s="49"/>
      <c r="J3043" s="49"/>
      <c r="K3043" s="49"/>
      <c r="L3043" s="49"/>
      <c r="M3043" s="49"/>
      <c r="N3043" s="49"/>
      <c r="O3043" s="49"/>
      <c r="P3043" s="49"/>
      <c r="Q3043" s="49"/>
    </row>
    <row r="3044" spans="1:17" s="50" customFormat="1" ht="15.75" customHeight="1">
      <c r="A3044" s="59" t="s">
        <v>9294</v>
      </c>
      <c r="B3044" s="52" t="s">
        <v>4838</v>
      </c>
      <c r="C3044" s="63" t="s">
        <v>10031</v>
      </c>
      <c r="D3044" s="88">
        <v>1096.0612903225804</v>
      </c>
      <c r="E3044" s="105">
        <f t="shared" si="65"/>
        <v>372.66083870967736</v>
      </c>
      <c r="F3044" s="52" t="s">
        <v>13</v>
      </c>
      <c r="G3044" s="52" t="s">
        <v>4585</v>
      </c>
      <c r="H3044" s="59" t="s">
        <v>9294</v>
      </c>
      <c r="I3044" s="49"/>
      <c r="J3044" s="49"/>
      <c r="K3044" s="49"/>
      <c r="L3044" s="49"/>
      <c r="M3044" s="49"/>
      <c r="N3044" s="49"/>
      <c r="O3044" s="49"/>
      <c r="P3044" s="49"/>
      <c r="Q3044" s="49"/>
    </row>
    <row r="3045" spans="1:17" s="50" customFormat="1" ht="15.75" customHeight="1">
      <c r="A3045" s="59" t="s">
        <v>9295</v>
      </c>
      <c r="B3045" s="52" t="s">
        <v>4838</v>
      </c>
      <c r="C3045" s="63" t="s">
        <v>10032</v>
      </c>
      <c r="D3045" s="88">
        <v>812.27096774193546</v>
      </c>
      <c r="E3045" s="105">
        <f t="shared" si="65"/>
        <v>276.17212903225806</v>
      </c>
      <c r="F3045" s="52" t="s">
        <v>13</v>
      </c>
      <c r="G3045" s="52" t="s">
        <v>4585</v>
      </c>
      <c r="H3045" s="59" t="s">
        <v>9295</v>
      </c>
      <c r="I3045" s="49"/>
      <c r="J3045" s="49"/>
      <c r="K3045" s="49"/>
      <c r="L3045" s="49"/>
      <c r="M3045" s="49"/>
      <c r="N3045" s="49"/>
      <c r="O3045" s="49"/>
      <c r="P3045" s="49"/>
      <c r="Q3045" s="49"/>
    </row>
    <row r="3046" spans="1:17" s="50" customFormat="1" ht="15.75" customHeight="1">
      <c r="A3046" s="59" t="s">
        <v>9296</v>
      </c>
      <c r="B3046" s="52" t="s">
        <v>4838</v>
      </c>
      <c r="C3046" s="63" t="s">
        <v>10033</v>
      </c>
      <c r="D3046" s="88">
        <v>559.08548387096766</v>
      </c>
      <c r="E3046" s="105">
        <f t="shared" si="65"/>
        <v>190.08906451612901</v>
      </c>
      <c r="F3046" s="52" t="s">
        <v>13</v>
      </c>
      <c r="G3046" s="52" t="s">
        <v>4585</v>
      </c>
      <c r="H3046" s="59" t="s">
        <v>9296</v>
      </c>
      <c r="I3046" s="49"/>
      <c r="J3046" s="49"/>
      <c r="K3046" s="49"/>
      <c r="L3046" s="49"/>
      <c r="M3046" s="49"/>
      <c r="N3046" s="49"/>
      <c r="O3046" s="49"/>
      <c r="P3046" s="49"/>
      <c r="Q3046" s="49"/>
    </row>
    <row r="3047" spans="1:17" s="50" customFormat="1" ht="15.75" customHeight="1">
      <c r="A3047" s="59" t="s">
        <v>9297</v>
      </c>
      <c r="B3047" s="52" t="s">
        <v>4838</v>
      </c>
      <c r="C3047" s="63" t="s">
        <v>10034</v>
      </c>
      <c r="D3047" s="88">
        <v>1121.1016129032255</v>
      </c>
      <c r="E3047" s="105">
        <f t="shared" si="65"/>
        <v>381.17454838709671</v>
      </c>
      <c r="F3047" s="52" t="s">
        <v>13</v>
      </c>
      <c r="G3047" s="52" t="s">
        <v>4585</v>
      </c>
      <c r="H3047" s="59" t="s">
        <v>9297</v>
      </c>
      <c r="I3047" s="49"/>
      <c r="J3047" s="49"/>
      <c r="K3047" s="49"/>
      <c r="L3047" s="49"/>
      <c r="M3047" s="49"/>
      <c r="N3047" s="49"/>
      <c r="O3047" s="49"/>
      <c r="P3047" s="49"/>
      <c r="Q3047" s="49"/>
    </row>
    <row r="3048" spans="1:17" s="50" customFormat="1" ht="15.75" customHeight="1">
      <c r="A3048" s="59" t="s">
        <v>9298</v>
      </c>
      <c r="B3048" s="52" t="s">
        <v>4838</v>
      </c>
      <c r="C3048" s="63" t="s">
        <v>10035</v>
      </c>
      <c r="D3048" s="88">
        <v>534.04516129032254</v>
      </c>
      <c r="E3048" s="105">
        <f t="shared" si="65"/>
        <v>181.57535483870967</v>
      </c>
      <c r="F3048" s="52" t="s">
        <v>13</v>
      </c>
      <c r="G3048" s="52" t="s">
        <v>4585</v>
      </c>
      <c r="H3048" s="59" t="s">
        <v>9298</v>
      </c>
      <c r="I3048" s="49"/>
      <c r="J3048" s="49"/>
      <c r="K3048" s="49"/>
      <c r="L3048" s="49"/>
      <c r="M3048" s="49"/>
      <c r="N3048" s="49"/>
      <c r="O3048" s="49"/>
      <c r="P3048" s="49"/>
      <c r="Q3048" s="49"/>
    </row>
    <row r="3049" spans="1:17" s="50" customFormat="1" ht="15.75" customHeight="1">
      <c r="A3049" s="59" t="s">
        <v>9299</v>
      </c>
      <c r="B3049" s="52" t="s">
        <v>4838</v>
      </c>
      <c r="C3049" s="63" t="s">
        <v>10036</v>
      </c>
      <c r="D3049" s="88">
        <v>628.64193548387095</v>
      </c>
      <c r="E3049" s="105">
        <f t="shared" si="65"/>
        <v>213.73825806451615</v>
      </c>
      <c r="F3049" s="52" t="s">
        <v>13</v>
      </c>
      <c r="G3049" s="52" t="s">
        <v>4585</v>
      </c>
      <c r="H3049" s="59" t="s">
        <v>9299</v>
      </c>
      <c r="I3049" s="49"/>
      <c r="J3049" s="49"/>
      <c r="K3049" s="49"/>
      <c r="L3049" s="49"/>
      <c r="M3049" s="49"/>
      <c r="N3049" s="49"/>
      <c r="O3049" s="49"/>
      <c r="P3049" s="49"/>
      <c r="Q3049" s="49"/>
    </row>
    <row r="3050" spans="1:17" s="50" customFormat="1" ht="15.75" customHeight="1">
      <c r="A3050" s="59" t="s">
        <v>9300</v>
      </c>
      <c r="B3050" s="52" t="s">
        <v>4838</v>
      </c>
      <c r="C3050" s="63" t="s">
        <v>10037</v>
      </c>
      <c r="D3050" s="88">
        <v>514.56935483870973</v>
      </c>
      <c r="E3050" s="105">
        <f t="shared" si="65"/>
        <v>174.95358064516131</v>
      </c>
      <c r="F3050" s="52" t="s">
        <v>13</v>
      </c>
      <c r="G3050" s="52" t="s">
        <v>4585</v>
      </c>
      <c r="H3050" s="59" t="s">
        <v>9300</v>
      </c>
      <c r="I3050" s="49"/>
      <c r="J3050" s="49"/>
      <c r="K3050" s="49"/>
      <c r="L3050" s="49"/>
      <c r="M3050" s="49"/>
      <c r="N3050" s="49"/>
      <c r="O3050" s="49"/>
      <c r="P3050" s="49"/>
      <c r="Q3050" s="49"/>
    </row>
    <row r="3051" spans="1:17" s="50" customFormat="1" ht="15.75" customHeight="1">
      <c r="A3051" s="59" t="s">
        <v>9301</v>
      </c>
      <c r="B3051" s="52" t="s">
        <v>4838</v>
      </c>
      <c r="C3051" s="63" t="s">
        <v>10038</v>
      </c>
      <c r="D3051" s="88">
        <v>514.56935483870973</v>
      </c>
      <c r="E3051" s="105">
        <f t="shared" si="65"/>
        <v>174.95358064516131</v>
      </c>
      <c r="F3051" s="52" t="s">
        <v>13</v>
      </c>
      <c r="G3051" s="52" t="s">
        <v>4585</v>
      </c>
      <c r="H3051" s="59" t="s">
        <v>9301</v>
      </c>
      <c r="I3051" s="49"/>
      <c r="J3051" s="49"/>
      <c r="K3051" s="49"/>
      <c r="L3051" s="49"/>
      <c r="M3051" s="49"/>
      <c r="N3051" s="49"/>
      <c r="O3051" s="49"/>
      <c r="P3051" s="49"/>
      <c r="Q3051" s="49"/>
    </row>
    <row r="3052" spans="1:17" s="50" customFormat="1" ht="15.75" customHeight="1">
      <c r="A3052" s="59" t="s">
        <v>9302</v>
      </c>
      <c r="B3052" s="52" t="s">
        <v>4838</v>
      </c>
      <c r="C3052" s="63" t="s">
        <v>10039</v>
      </c>
      <c r="D3052" s="88">
        <v>514.56935483870973</v>
      </c>
      <c r="E3052" s="105">
        <f t="shared" si="65"/>
        <v>174.95358064516131</v>
      </c>
      <c r="F3052" s="52" t="s">
        <v>13</v>
      </c>
      <c r="G3052" s="52" t="s">
        <v>4585</v>
      </c>
      <c r="H3052" s="59" t="s">
        <v>9302</v>
      </c>
      <c r="I3052" s="49"/>
      <c r="J3052" s="49"/>
      <c r="K3052" s="49"/>
      <c r="L3052" s="49"/>
      <c r="M3052" s="49"/>
      <c r="N3052" s="49"/>
      <c r="O3052" s="49"/>
      <c r="P3052" s="49"/>
      <c r="Q3052" s="49"/>
    </row>
    <row r="3053" spans="1:17" s="50" customFormat="1" ht="15.75" customHeight="1">
      <c r="A3053" s="59" t="s">
        <v>9303</v>
      </c>
      <c r="B3053" s="52" t="s">
        <v>4838</v>
      </c>
      <c r="C3053" s="63" t="s">
        <v>10040</v>
      </c>
      <c r="D3053" s="88">
        <v>514.56935483870973</v>
      </c>
      <c r="E3053" s="105">
        <f t="shared" ref="E3053:E3116" si="66">SUM(D3053*0.34)</f>
        <v>174.95358064516131</v>
      </c>
      <c r="F3053" s="52" t="s">
        <v>13</v>
      </c>
      <c r="G3053" s="52" t="s">
        <v>4585</v>
      </c>
      <c r="H3053" s="59" t="s">
        <v>9303</v>
      </c>
      <c r="I3053" s="49"/>
      <c r="J3053" s="49"/>
      <c r="K3053" s="49"/>
      <c r="L3053" s="49"/>
      <c r="M3053" s="49"/>
      <c r="N3053" s="49"/>
      <c r="O3053" s="49"/>
      <c r="P3053" s="49"/>
      <c r="Q3053" s="49"/>
    </row>
    <row r="3054" spans="1:17" s="50" customFormat="1" ht="15.75" customHeight="1">
      <c r="A3054" s="59" t="s">
        <v>9304</v>
      </c>
      <c r="B3054" s="52" t="s">
        <v>4838</v>
      </c>
      <c r="C3054" s="63" t="s">
        <v>10041</v>
      </c>
      <c r="D3054" s="88">
        <v>742.71451612903229</v>
      </c>
      <c r="E3054" s="105">
        <f t="shared" si="66"/>
        <v>252.52293548387101</v>
      </c>
      <c r="F3054" s="52" t="s">
        <v>13</v>
      </c>
      <c r="G3054" s="52" t="s">
        <v>4585</v>
      </c>
      <c r="H3054" s="59" t="s">
        <v>9304</v>
      </c>
      <c r="I3054" s="49"/>
      <c r="J3054" s="49"/>
      <c r="K3054" s="49"/>
      <c r="L3054" s="49"/>
      <c r="M3054" s="49"/>
      <c r="N3054" s="49"/>
      <c r="O3054" s="49"/>
      <c r="P3054" s="49"/>
      <c r="Q3054" s="49"/>
    </row>
    <row r="3055" spans="1:17" s="50" customFormat="1" ht="15.75" customHeight="1">
      <c r="A3055" s="59" t="s">
        <v>9305</v>
      </c>
      <c r="B3055" s="52" t="s">
        <v>4838</v>
      </c>
      <c r="C3055" s="63" t="s">
        <v>10042</v>
      </c>
      <c r="D3055" s="88">
        <v>912.43225806451608</v>
      </c>
      <c r="E3055" s="105">
        <f t="shared" si="66"/>
        <v>310.22696774193548</v>
      </c>
      <c r="F3055" s="52" t="s">
        <v>13</v>
      </c>
      <c r="G3055" s="52" t="s">
        <v>4585</v>
      </c>
      <c r="H3055" s="59" t="s">
        <v>9305</v>
      </c>
      <c r="I3055" s="49"/>
      <c r="J3055" s="49"/>
      <c r="K3055" s="49"/>
      <c r="L3055" s="49"/>
      <c r="M3055" s="49"/>
      <c r="N3055" s="49"/>
      <c r="O3055" s="49"/>
      <c r="P3055" s="49"/>
      <c r="Q3055" s="49"/>
    </row>
    <row r="3056" spans="1:17" s="50" customFormat="1" ht="15.75" customHeight="1">
      <c r="A3056" s="59" t="s">
        <v>9306</v>
      </c>
      <c r="B3056" s="52" t="s">
        <v>4838</v>
      </c>
      <c r="C3056" s="63" t="s">
        <v>10043</v>
      </c>
      <c r="D3056" s="88">
        <v>1390.9806451612901</v>
      </c>
      <c r="E3056" s="105">
        <f t="shared" si="66"/>
        <v>472.93341935483869</v>
      </c>
      <c r="F3056" s="52" t="s">
        <v>13</v>
      </c>
      <c r="G3056" s="52" t="s">
        <v>4585</v>
      </c>
      <c r="H3056" s="59" t="s">
        <v>9306</v>
      </c>
      <c r="I3056" s="49"/>
      <c r="J3056" s="49"/>
      <c r="K3056" s="49"/>
      <c r="L3056" s="49"/>
      <c r="M3056" s="49"/>
      <c r="N3056" s="49"/>
      <c r="O3056" s="49"/>
      <c r="P3056" s="49"/>
      <c r="Q3056" s="49"/>
    </row>
    <row r="3057" spans="1:17" s="50" customFormat="1" ht="15.75" customHeight="1">
      <c r="A3057" s="59" t="s">
        <v>9307</v>
      </c>
      <c r="B3057" s="52" t="s">
        <v>4838</v>
      </c>
      <c r="C3057" s="63" t="s">
        <v>10044</v>
      </c>
      <c r="D3057" s="88">
        <v>1677.5532258064513</v>
      </c>
      <c r="E3057" s="105">
        <f t="shared" si="66"/>
        <v>570.36809677419353</v>
      </c>
      <c r="F3057" s="52" t="s">
        <v>13</v>
      </c>
      <c r="G3057" s="52" t="s">
        <v>4585</v>
      </c>
      <c r="H3057" s="59" t="s">
        <v>9307</v>
      </c>
      <c r="I3057" s="49"/>
      <c r="J3057" s="49"/>
      <c r="K3057" s="49"/>
      <c r="L3057" s="49"/>
      <c r="M3057" s="49"/>
      <c r="N3057" s="49"/>
      <c r="O3057" s="49"/>
      <c r="P3057" s="49"/>
      <c r="Q3057" s="49"/>
    </row>
    <row r="3058" spans="1:17" s="50" customFormat="1" ht="15.75" customHeight="1">
      <c r="A3058" s="59" t="s">
        <v>9308</v>
      </c>
      <c r="B3058" s="52" t="s">
        <v>4838</v>
      </c>
      <c r="C3058" s="63" t="s">
        <v>10045</v>
      </c>
      <c r="D3058" s="88">
        <v>1677.5532258064513</v>
      </c>
      <c r="E3058" s="105">
        <f t="shared" si="66"/>
        <v>570.36809677419353</v>
      </c>
      <c r="F3058" s="52" t="s">
        <v>13</v>
      </c>
      <c r="G3058" s="52" t="s">
        <v>4585</v>
      </c>
      <c r="H3058" s="59" t="s">
        <v>9308</v>
      </c>
      <c r="I3058" s="49"/>
      <c r="J3058" s="49"/>
      <c r="K3058" s="49"/>
      <c r="L3058" s="49"/>
      <c r="M3058" s="49"/>
      <c r="N3058" s="49"/>
      <c r="O3058" s="49"/>
      <c r="P3058" s="49"/>
      <c r="Q3058" s="49"/>
    </row>
    <row r="3059" spans="1:17" s="50" customFormat="1" ht="15.75" customHeight="1">
      <c r="A3059" s="59" t="s">
        <v>9309</v>
      </c>
      <c r="B3059" s="52" t="s">
        <v>4838</v>
      </c>
      <c r="C3059" s="63" t="s">
        <v>10046</v>
      </c>
      <c r="D3059" s="88">
        <v>2172.7951612903225</v>
      </c>
      <c r="E3059" s="105">
        <f t="shared" si="66"/>
        <v>738.75035483870977</v>
      </c>
      <c r="F3059" s="52" t="s">
        <v>13</v>
      </c>
      <c r="G3059" s="52" t="s">
        <v>4585</v>
      </c>
      <c r="H3059" s="59" t="s">
        <v>9309</v>
      </c>
      <c r="I3059" s="49"/>
      <c r="J3059" s="49"/>
      <c r="K3059" s="49"/>
      <c r="L3059" s="49"/>
      <c r="M3059" s="49"/>
      <c r="N3059" s="49"/>
      <c r="O3059" s="49"/>
      <c r="P3059" s="49"/>
      <c r="Q3059" s="49"/>
    </row>
    <row r="3060" spans="1:17" s="50" customFormat="1" ht="15.75" customHeight="1">
      <c r="A3060" s="59" t="s">
        <v>9310</v>
      </c>
      <c r="B3060" s="52" t="s">
        <v>4838</v>
      </c>
      <c r="C3060" s="63" t="s">
        <v>10047</v>
      </c>
      <c r="D3060" s="88">
        <v>542.39193548387095</v>
      </c>
      <c r="E3060" s="105">
        <f t="shared" si="66"/>
        <v>184.41325806451613</v>
      </c>
      <c r="F3060" s="52" t="s">
        <v>13</v>
      </c>
      <c r="G3060" s="52" t="s">
        <v>4585</v>
      </c>
      <c r="H3060" s="59" t="s">
        <v>9310</v>
      </c>
      <c r="I3060" s="49"/>
      <c r="J3060" s="49"/>
      <c r="K3060" s="49"/>
      <c r="L3060" s="49"/>
      <c r="M3060" s="49"/>
      <c r="N3060" s="49"/>
      <c r="O3060" s="49"/>
      <c r="P3060" s="49"/>
      <c r="Q3060" s="49"/>
    </row>
    <row r="3061" spans="1:17" s="50" customFormat="1" ht="15.75" customHeight="1">
      <c r="A3061" s="59" t="s">
        <v>9311</v>
      </c>
      <c r="B3061" s="52" t="s">
        <v>4838</v>
      </c>
      <c r="C3061" s="63" t="s">
        <v>10048</v>
      </c>
      <c r="D3061" s="88">
        <v>542.39193548387095</v>
      </c>
      <c r="E3061" s="105">
        <f t="shared" si="66"/>
        <v>184.41325806451613</v>
      </c>
      <c r="F3061" s="52" t="s">
        <v>13</v>
      </c>
      <c r="G3061" s="52" t="s">
        <v>4585</v>
      </c>
      <c r="H3061" s="59" t="s">
        <v>9311</v>
      </c>
      <c r="I3061" s="49"/>
      <c r="J3061" s="49"/>
      <c r="K3061" s="49"/>
      <c r="L3061" s="49"/>
      <c r="M3061" s="49"/>
      <c r="N3061" s="49"/>
      <c r="O3061" s="49"/>
      <c r="P3061" s="49"/>
      <c r="Q3061" s="49"/>
    </row>
    <row r="3062" spans="1:17" s="50" customFormat="1" ht="15.75" customHeight="1">
      <c r="A3062" s="59" t="s">
        <v>9312</v>
      </c>
      <c r="B3062" s="52" t="s">
        <v>4838</v>
      </c>
      <c r="C3062" s="63" t="s">
        <v>10049</v>
      </c>
      <c r="D3062" s="88">
        <v>834.5290322580646</v>
      </c>
      <c r="E3062" s="105">
        <f t="shared" si="66"/>
        <v>283.73987096774198</v>
      </c>
      <c r="F3062" s="52" t="s">
        <v>13</v>
      </c>
      <c r="G3062" s="52" t="s">
        <v>4585</v>
      </c>
      <c r="H3062" s="59" t="s">
        <v>9312</v>
      </c>
      <c r="I3062" s="49"/>
      <c r="J3062" s="49"/>
      <c r="K3062" s="49"/>
      <c r="L3062" s="49"/>
      <c r="M3062" s="49"/>
      <c r="N3062" s="49"/>
      <c r="O3062" s="49"/>
      <c r="P3062" s="49"/>
      <c r="Q3062" s="49"/>
    </row>
    <row r="3063" spans="1:17" s="50" customFormat="1" ht="15.75" customHeight="1">
      <c r="A3063" s="59" t="s">
        <v>9313</v>
      </c>
      <c r="B3063" s="52" t="s">
        <v>4838</v>
      </c>
      <c r="C3063" s="63" t="s">
        <v>10050</v>
      </c>
      <c r="D3063" s="88">
        <v>976.42419354838694</v>
      </c>
      <c r="E3063" s="105">
        <f t="shared" si="66"/>
        <v>331.9842258064516</v>
      </c>
      <c r="F3063" s="52" t="s">
        <v>13</v>
      </c>
      <c r="G3063" s="52" t="s">
        <v>4585</v>
      </c>
      <c r="H3063" s="59" t="s">
        <v>9313</v>
      </c>
      <c r="I3063" s="49"/>
      <c r="J3063" s="49"/>
      <c r="K3063" s="49"/>
      <c r="L3063" s="49"/>
      <c r="M3063" s="49"/>
      <c r="N3063" s="49"/>
      <c r="O3063" s="49"/>
      <c r="P3063" s="49"/>
      <c r="Q3063" s="49"/>
    </row>
    <row r="3064" spans="1:17" s="50" customFormat="1" ht="15.75" customHeight="1">
      <c r="A3064" s="59" t="s">
        <v>9314</v>
      </c>
      <c r="B3064" s="52" t="s">
        <v>4838</v>
      </c>
      <c r="C3064" s="63" t="s">
        <v>10051</v>
      </c>
      <c r="D3064" s="88">
        <v>976.42419354838694</v>
      </c>
      <c r="E3064" s="105">
        <f t="shared" si="66"/>
        <v>331.9842258064516</v>
      </c>
      <c r="F3064" s="52" t="s">
        <v>13</v>
      </c>
      <c r="G3064" s="52" t="s">
        <v>4585</v>
      </c>
      <c r="H3064" s="59" t="s">
        <v>9314</v>
      </c>
      <c r="I3064" s="49"/>
      <c r="J3064" s="49"/>
      <c r="K3064" s="49"/>
      <c r="L3064" s="49"/>
      <c r="M3064" s="49"/>
      <c r="N3064" s="49"/>
      <c r="O3064" s="49"/>
      <c r="P3064" s="49"/>
      <c r="Q3064" s="49"/>
    </row>
    <row r="3065" spans="1:17" s="50" customFormat="1" ht="15.75" customHeight="1">
      <c r="A3065" s="59" t="s">
        <v>9315</v>
      </c>
      <c r="B3065" s="52" t="s">
        <v>4838</v>
      </c>
      <c r="C3065" s="63" t="s">
        <v>10052</v>
      </c>
      <c r="D3065" s="88">
        <v>1224.0451612903225</v>
      </c>
      <c r="E3065" s="105">
        <f t="shared" si="66"/>
        <v>416.17535483870967</v>
      </c>
      <c r="F3065" s="52" t="s">
        <v>13</v>
      </c>
      <c r="G3065" s="52" t="s">
        <v>4585</v>
      </c>
      <c r="H3065" s="59" t="s">
        <v>9315</v>
      </c>
      <c r="I3065" s="49"/>
      <c r="J3065" s="49"/>
      <c r="K3065" s="49"/>
      <c r="L3065" s="49"/>
      <c r="M3065" s="49"/>
      <c r="N3065" s="49"/>
      <c r="O3065" s="49"/>
      <c r="P3065" s="49"/>
      <c r="Q3065" s="49"/>
    </row>
    <row r="3066" spans="1:17" s="50" customFormat="1" ht="15.75" customHeight="1">
      <c r="A3066" s="59" t="s">
        <v>9316</v>
      </c>
      <c r="B3066" s="52" t="s">
        <v>4838</v>
      </c>
      <c r="C3066" s="63" t="s">
        <v>10053</v>
      </c>
      <c r="D3066" s="88">
        <v>1260.2145161290321</v>
      </c>
      <c r="E3066" s="105">
        <f t="shared" si="66"/>
        <v>428.47293548387091</v>
      </c>
      <c r="F3066" s="52" t="s">
        <v>13</v>
      </c>
      <c r="G3066" s="52" t="s">
        <v>4585</v>
      </c>
      <c r="H3066" s="59" t="s">
        <v>9316</v>
      </c>
      <c r="I3066" s="49"/>
      <c r="J3066" s="49"/>
      <c r="K3066" s="49"/>
      <c r="L3066" s="49"/>
      <c r="M3066" s="49"/>
      <c r="N3066" s="49"/>
      <c r="O3066" s="49"/>
      <c r="P3066" s="49"/>
      <c r="Q3066" s="49"/>
    </row>
    <row r="3067" spans="1:17" s="50" customFormat="1" ht="15.75" customHeight="1">
      <c r="A3067" s="59" t="s">
        <v>9317</v>
      </c>
      <c r="B3067" s="52" t="s">
        <v>4838</v>
      </c>
      <c r="C3067" s="63" t="s">
        <v>10054</v>
      </c>
      <c r="D3067" s="88">
        <v>1783.2790322580643</v>
      </c>
      <c r="E3067" s="105">
        <f t="shared" si="66"/>
        <v>606.31487096774185</v>
      </c>
      <c r="F3067" s="52" t="s">
        <v>13</v>
      </c>
      <c r="G3067" s="52" t="s">
        <v>4585</v>
      </c>
      <c r="H3067" s="59" t="s">
        <v>9317</v>
      </c>
      <c r="I3067" s="49"/>
      <c r="J3067" s="49"/>
      <c r="K3067" s="49"/>
      <c r="L3067" s="49"/>
      <c r="M3067" s="49"/>
      <c r="N3067" s="49"/>
      <c r="O3067" s="49"/>
      <c r="P3067" s="49"/>
      <c r="Q3067" s="49"/>
    </row>
    <row r="3068" spans="1:17" s="50" customFormat="1" ht="15.75" customHeight="1">
      <c r="A3068" s="59" t="s">
        <v>9318</v>
      </c>
      <c r="B3068" s="52" t="s">
        <v>4838</v>
      </c>
      <c r="C3068" s="63" t="s">
        <v>10055</v>
      </c>
      <c r="D3068" s="88">
        <v>867.91612903225803</v>
      </c>
      <c r="E3068" s="105">
        <f t="shared" si="66"/>
        <v>295.09148387096775</v>
      </c>
      <c r="F3068" s="52" t="s">
        <v>13</v>
      </c>
      <c r="G3068" s="52" t="s">
        <v>4585</v>
      </c>
      <c r="H3068" s="59" t="s">
        <v>9318</v>
      </c>
      <c r="I3068" s="49"/>
      <c r="J3068" s="49"/>
      <c r="K3068" s="49"/>
      <c r="L3068" s="49"/>
      <c r="M3068" s="49"/>
      <c r="N3068" s="49"/>
      <c r="O3068" s="49"/>
      <c r="P3068" s="49"/>
      <c r="Q3068" s="49"/>
    </row>
    <row r="3069" spans="1:17" s="50" customFormat="1" ht="15.75" customHeight="1">
      <c r="A3069" s="59" t="s">
        <v>9319</v>
      </c>
      <c r="B3069" s="52" t="s">
        <v>4838</v>
      </c>
      <c r="C3069" s="63" t="s">
        <v>10056</v>
      </c>
      <c r="D3069" s="88">
        <v>867.91612903225803</v>
      </c>
      <c r="E3069" s="105">
        <f t="shared" si="66"/>
        <v>295.09148387096775</v>
      </c>
      <c r="F3069" s="52" t="s">
        <v>13</v>
      </c>
      <c r="G3069" s="52" t="s">
        <v>4585</v>
      </c>
      <c r="H3069" s="59" t="s">
        <v>9319</v>
      </c>
      <c r="I3069" s="49"/>
      <c r="J3069" s="49"/>
      <c r="K3069" s="49"/>
      <c r="L3069" s="49"/>
      <c r="M3069" s="49"/>
      <c r="N3069" s="49"/>
      <c r="O3069" s="49"/>
      <c r="P3069" s="49"/>
      <c r="Q3069" s="49"/>
    </row>
    <row r="3070" spans="1:17" s="50" customFormat="1" ht="15.75" customHeight="1">
      <c r="A3070" s="59" t="s">
        <v>9320</v>
      </c>
      <c r="B3070" s="52" t="s">
        <v>4838</v>
      </c>
      <c r="C3070" s="63" t="s">
        <v>10057</v>
      </c>
      <c r="D3070" s="88">
        <v>1368.7225806451611</v>
      </c>
      <c r="E3070" s="105">
        <f t="shared" si="66"/>
        <v>465.36567741935482</v>
      </c>
      <c r="F3070" s="52" t="s">
        <v>13</v>
      </c>
      <c r="G3070" s="52" t="s">
        <v>4585</v>
      </c>
      <c r="H3070" s="59" t="s">
        <v>9320</v>
      </c>
      <c r="I3070" s="49"/>
      <c r="J3070" s="49"/>
      <c r="K3070" s="49"/>
      <c r="L3070" s="49"/>
      <c r="M3070" s="49"/>
      <c r="N3070" s="49"/>
      <c r="O3070" s="49"/>
      <c r="P3070" s="49"/>
      <c r="Q3070" s="49"/>
    </row>
    <row r="3071" spans="1:17" s="50" customFormat="1" ht="15.75" customHeight="1">
      <c r="A3071" s="59" t="s">
        <v>9321</v>
      </c>
      <c r="B3071" s="52" t="s">
        <v>4838</v>
      </c>
      <c r="C3071" s="63" t="s">
        <v>10058</v>
      </c>
      <c r="D3071" s="88">
        <v>1368.7225806451611</v>
      </c>
      <c r="E3071" s="105">
        <f t="shared" si="66"/>
        <v>465.36567741935482</v>
      </c>
      <c r="F3071" s="52" t="s">
        <v>13</v>
      </c>
      <c r="G3071" s="52" t="s">
        <v>4585</v>
      </c>
      <c r="H3071" s="59" t="s">
        <v>9321</v>
      </c>
      <c r="I3071" s="49"/>
      <c r="J3071" s="49"/>
      <c r="K3071" s="49"/>
      <c r="L3071" s="49"/>
      <c r="M3071" s="49"/>
      <c r="N3071" s="49"/>
      <c r="O3071" s="49"/>
      <c r="P3071" s="49"/>
      <c r="Q3071" s="49"/>
    </row>
    <row r="3072" spans="1:17" s="50" customFormat="1" ht="15.75" customHeight="1">
      <c r="A3072" s="59" t="s">
        <v>9322</v>
      </c>
      <c r="B3072" s="52" t="s">
        <v>4838</v>
      </c>
      <c r="C3072" s="63" t="s">
        <v>10059</v>
      </c>
      <c r="D3072" s="88">
        <v>428.31935483870967</v>
      </c>
      <c r="E3072" s="105">
        <f t="shared" si="66"/>
        <v>145.62858064516129</v>
      </c>
      <c r="F3072" s="52" t="s">
        <v>13</v>
      </c>
      <c r="G3072" s="52" t="s">
        <v>4585</v>
      </c>
      <c r="H3072" s="59" t="s">
        <v>9322</v>
      </c>
      <c r="I3072" s="49"/>
      <c r="J3072" s="49"/>
      <c r="K3072" s="49"/>
      <c r="L3072" s="49"/>
      <c r="M3072" s="49"/>
      <c r="N3072" s="49"/>
      <c r="O3072" s="49"/>
      <c r="P3072" s="49"/>
      <c r="Q3072" s="49"/>
    </row>
    <row r="3073" spans="1:17" s="50" customFormat="1" ht="15.75" customHeight="1">
      <c r="A3073" s="59" t="s">
        <v>9323</v>
      </c>
      <c r="B3073" s="52" t="s">
        <v>4838</v>
      </c>
      <c r="C3073" s="63" t="s">
        <v>10060</v>
      </c>
      <c r="D3073" s="88">
        <v>812.27096774193546</v>
      </c>
      <c r="E3073" s="105">
        <f t="shared" si="66"/>
        <v>276.17212903225806</v>
      </c>
      <c r="F3073" s="52" t="s">
        <v>13</v>
      </c>
      <c r="G3073" s="52" t="s">
        <v>4585</v>
      </c>
      <c r="H3073" s="59" t="s">
        <v>9323</v>
      </c>
      <c r="I3073" s="49"/>
      <c r="J3073" s="49"/>
      <c r="K3073" s="49"/>
      <c r="L3073" s="49"/>
      <c r="M3073" s="49"/>
      <c r="N3073" s="49"/>
      <c r="O3073" s="49"/>
      <c r="P3073" s="49"/>
      <c r="Q3073" s="49"/>
    </row>
    <row r="3074" spans="1:17" s="50" customFormat="1" ht="15.75" customHeight="1">
      <c r="A3074" s="59" t="s">
        <v>9324</v>
      </c>
      <c r="B3074" s="52" t="s">
        <v>4838</v>
      </c>
      <c r="C3074" s="63" t="s">
        <v>10061</v>
      </c>
      <c r="D3074" s="88">
        <v>1694.2467741935479</v>
      </c>
      <c r="E3074" s="105">
        <f t="shared" si="66"/>
        <v>576.04390322580639</v>
      </c>
      <c r="F3074" s="52" t="s">
        <v>13</v>
      </c>
      <c r="G3074" s="52" t="s">
        <v>4585</v>
      </c>
      <c r="H3074" s="59" t="s">
        <v>9324</v>
      </c>
      <c r="I3074" s="49"/>
      <c r="J3074" s="49"/>
      <c r="K3074" s="49"/>
      <c r="L3074" s="49"/>
      <c r="M3074" s="49"/>
      <c r="N3074" s="49"/>
      <c r="O3074" s="49"/>
      <c r="P3074" s="49"/>
      <c r="Q3074" s="49"/>
    </row>
    <row r="3075" spans="1:17" s="50" customFormat="1" ht="15.75" customHeight="1">
      <c r="A3075" s="59" t="s">
        <v>9325</v>
      </c>
      <c r="B3075" s="52" t="s">
        <v>4838</v>
      </c>
      <c r="C3075" s="63" t="s">
        <v>10062</v>
      </c>
      <c r="D3075" s="88">
        <v>870.69838709677413</v>
      </c>
      <c r="E3075" s="105">
        <f t="shared" si="66"/>
        <v>296.03745161290323</v>
      </c>
      <c r="F3075" s="52" t="s">
        <v>13</v>
      </c>
      <c r="G3075" s="52" t="s">
        <v>4585</v>
      </c>
      <c r="H3075" s="59" t="s">
        <v>9325</v>
      </c>
      <c r="I3075" s="49"/>
      <c r="J3075" s="49"/>
      <c r="K3075" s="49"/>
      <c r="L3075" s="49"/>
      <c r="M3075" s="49"/>
      <c r="N3075" s="49"/>
      <c r="O3075" s="49"/>
      <c r="P3075" s="49"/>
      <c r="Q3075" s="49"/>
    </row>
    <row r="3076" spans="1:17" s="50" customFormat="1" ht="15.75" customHeight="1">
      <c r="A3076" s="59" t="s">
        <v>9326</v>
      </c>
      <c r="B3076" s="52" t="s">
        <v>4838</v>
      </c>
      <c r="C3076" s="63" t="s">
        <v>10063</v>
      </c>
      <c r="D3076" s="88">
        <v>1059.8919354838708</v>
      </c>
      <c r="E3076" s="105">
        <f t="shared" si="66"/>
        <v>360.36325806451612</v>
      </c>
      <c r="F3076" s="52" t="s">
        <v>13</v>
      </c>
      <c r="G3076" s="52" t="s">
        <v>4585</v>
      </c>
      <c r="H3076" s="59" t="s">
        <v>9326</v>
      </c>
      <c r="I3076" s="49"/>
      <c r="J3076" s="49"/>
      <c r="K3076" s="49"/>
      <c r="L3076" s="49"/>
      <c r="M3076" s="49"/>
      <c r="N3076" s="49"/>
      <c r="O3076" s="49"/>
      <c r="P3076" s="49"/>
      <c r="Q3076" s="49"/>
    </row>
    <row r="3077" spans="1:17" s="50" customFormat="1" ht="15.75" customHeight="1">
      <c r="A3077" s="59" t="s">
        <v>9327</v>
      </c>
      <c r="B3077" s="52" t="s">
        <v>4838</v>
      </c>
      <c r="C3077" s="63" t="s">
        <v>10064</v>
      </c>
      <c r="D3077" s="88">
        <v>1360.3758064516128</v>
      </c>
      <c r="E3077" s="105">
        <f t="shared" si="66"/>
        <v>462.5277741935484</v>
      </c>
      <c r="F3077" s="52" t="s">
        <v>13</v>
      </c>
      <c r="G3077" s="52" t="s">
        <v>4585</v>
      </c>
      <c r="H3077" s="59" t="s">
        <v>9327</v>
      </c>
      <c r="I3077" s="49"/>
      <c r="J3077" s="49"/>
      <c r="K3077" s="49"/>
      <c r="L3077" s="49"/>
      <c r="M3077" s="49"/>
      <c r="N3077" s="49"/>
      <c r="O3077" s="49"/>
      <c r="P3077" s="49"/>
      <c r="Q3077" s="49"/>
    </row>
    <row r="3078" spans="1:17" s="50" customFormat="1" ht="15.75" customHeight="1">
      <c r="A3078" s="59" t="s">
        <v>9328</v>
      </c>
      <c r="B3078" s="52" t="s">
        <v>4838</v>
      </c>
      <c r="C3078" s="63" t="s">
        <v>10065</v>
      </c>
      <c r="D3078" s="88">
        <v>1889.004838709677</v>
      </c>
      <c r="E3078" s="105">
        <f t="shared" si="66"/>
        <v>642.26164516129018</v>
      </c>
      <c r="F3078" s="52" t="s">
        <v>13</v>
      </c>
      <c r="G3078" s="52" t="s">
        <v>4585</v>
      </c>
      <c r="H3078" s="59" t="s">
        <v>9328</v>
      </c>
      <c r="I3078" s="49"/>
      <c r="J3078" s="49"/>
      <c r="K3078" s="49"/>
      <c r="L3078" s="49"/>
      <c r="M3078" s="49"/>
      <c r="N3078" s="49"/>
      <c r="O3078" s="49"/>
      <c r="P3078" s="49"/>
      <c r="Q3078" s="49"/>
    </row>
    <row r="3079" spans="1:17" s="50" customFormat="1" ht="15.75" customHeight="1">
      <c r="A3079" s="59" t="s">
        <v>9329</v>
      </c>
      <c r="B3079" s="52" t="s">
        <v>4838</v>
      </c>
      <c r="C3079" s="63" t="s">
        <v>10066</v>
      </c>
      <c r="D3079" s="88">
        <v>1079.3677419354835</v>
      </c>
      <c r="E3079" s="105">
        <f t="shared" si="66"/>
        <v>366.98503225806445</v>
      </c>
      <c r="F3079" s="52" t="s">
        <v>13</v>
      </c>
      <c r="G3079" s="52" t="s">
        <v>4585</v>
      </c>
      <c r="H3079" s="59" t="s">
        <v>9329</v>
      </c>
      <c r="I3079" s="49"/>
      <c r="J3079" s="49"/>
      <c r="K3079" s="49"/>
      <c r="L3079" s="49"/>
      <c r="M3079" s="49"/>
      <c r="N3079" s="49"/>
      <c r="O3079" s="49"/>
      <c r="P3079" s="49"/>
      <c r="Q3079" s="49"/>
    </row>
    <row r="3080" spans="1:17" s="50" customFormat="1" ht="15.75" customHeight="1">
      <c r="A3080" s="59" t="s">
        <v>9330</v>
      </c>
      <c r="B3080" s="52" t="s">
        <v>4838</v>
      </c>
      <c r="C3080" s="63" t="s">
        <v>10067</v>
      </c>
      <c r="D3080" s="88">
        <v>2367.5532258064518</v>
      </c>
      <c r="E3080" s="105">
        <f t="shared" si="66"/>
        <v>804.96809677419367</v>
      </c>
      <c r="F3080" s="52" t="s">
        <v>13</v>
      </c>
      <c r="G3080" s="52" t="s">
        <v>4585</v>
      </c>
      <c r="H3080" s="59" t="s">
        <v>9330</v>
      </c>
      <c r="I3080" s="49"/>
      <c r="J3080" s="49"/>
      <c r="K3080" s="49"/>
      <c r="L3080" s="49"/>
      <c r="M3080" s="49"/>
      <c r="N3080" s="49"/>
      <c r="O3080" s="49"/>
      <c r="P3080" s="49"/>
      <c r="Q3080" s="49"/>
    </row>
    <row r="3081" spans="1:17" s="50" customFormat="1" ht="15.75" customHeight="1">
      <c r="A3081" s="59" t="s">
        <v>9331</v>
      </c>
      <c r="B3081" s="52" t="s">
        <v>4838</v>
      </c>
      <c r="C3081" s="63" t="s">
        <v>10068</v>
      </c>
      <c r="D3081" s="88">
        <v>2367.5532258064518</v>
      </c>
      <c r="E3081" s="105">
        <f t="shared" si="66"/>
        <v>804.96809677419367</v>
      </c>
      <c r="F3081" s="52" t="s">
        <v>13</v>
      </c>
      <c r="G3081" s="52" t="s">
        <v>4585</v>
      </c>
      <c r="H3081" s="59" t="s">
        <v>9331</v>
      </c>
      <c r="I3081" s="49"/>
      <c r="J3081" s="49"/>
      <c r="K3081" s="49"/>
      <c r="L3081" s="49"/>
      <c r="M3081" s="49"/>
      <c r="N3081" s="49"/>
      <c r="O3081" s="49"/>
      <c r="P3081" s="49"/>
      <c r="Q3081" s="49"/>
    </row>
    <row r="3082" spans="1:17" s="50" customFormat="1" ht="15.75" customHeight="1">
      <c r="A3082" s="59" t="s">
        <v>9332</v>
      </c>
      <c r="B3082" s="52" t="s">
        <v>4838</v>
      </c>
      <c r="C3082" s="63" t="s">
        <v>10069</v>
      </c>
      <c r="D3082" s="88">
        <v>2893.3999999999996</v>
      </c>
      <c r="E3082" s="105">
        <f t="shared" si="66"/>
        <v>983.75599999999997</v>
      </c>
      <c r="F3082" s="52" t="s">
        <v>13</v>
      </c>
      <c r="G3082" s="52" t="s">
        <v>4585</v>
      </c>
      <c r="H3082" s="59" t="s">
        <v>9332</v>
      </c>
      <c r="I3082" s="49"/>
      <c r="J3082" s="49"/>
      <c r="K3082" s="49"/>
      <c r="L3082" s="49"/>
      <c r="M3082" s="49"/>
      <c r="N3082" s="49"/>
      <c r="O3082" s="49"/>
      <c r="P3082" s="49"/>
      <c r="Q3082" s="49"/>
    </row>
    <row r="3083" spans="1:17" s="50" customFormat="1" ht="15.75" customHeight="1">
      <c r="A3083" s="59" t="s">
        <v>9333</v>
      </c>
      <c r="B3083" s="52" t="s">
        <v>4838</v>
      </c>
      <c r="C3083" s="63" t="s">
        <v>10070</v>
      </c>
      <c r="D3083" s="88">
        <v>1076.5854838709677</v>
      </c>
      <c r="E3083" s="105">
        <f t="shared" si="66"/>
        <v>366.03906451612903</v>
      </c>
      <c r="F3083" s="52" t="s">
        <v>13</v>
      </c>
      <c r="G3083" s="52" t="s">
        <v>4585</v>
      </c>
      <c r="H3083" s="59" t="s">
        <v>9333</v>
      </c>
      <c r="I3083" s="49"/>
      <c r="J3083" s="49"/>
      <c r="K3083" s="49"/>
      <c r="L3083" s="49"/>
      <c r="M3083" s="49"/>
      <c r="N3083" s="49"/>
      <c r="O3083" s="49"/>
      <c r="P3083" s="49"/>
      <c r="Q3083" s="49"/>
    </row>
    <row r="3084" spans="1:17" s="50" customFormat="1" ht="15.75" customHeight="1">
      <c r="A3084" s="59" t="s">
        <v>9334</v>
      </c>
      <c r="B3084" s="52" t="s">
        <v>4838</v>
      </c>
      <c r="C3084" s="63" t="s">
        <v>10071</v>
      </c>
      <c r="D3084" s="88">
        <v>2005.859677419355</v>
      </c>
      <c r="E3084" s="105">
        <f t="shared" si="66"/>
        <v>681.99229032258074</v>
      </c>
      <c r="F3084" s="52" t="s">
        <v>13</v>
      </c>
      <c r="G3084" s="52" t="s">
        <v>4585</v>
      </c>
      <c r="H3084" s="59" t="s">
        <v>9334</v>
      </c>
      <c r="I3084" s="49"/>
      <c r="J3084" s="49"/>
      <c r="K3084" s="49"/>
      <c r="L3084" s="49"/>
      <c r="M3084" s="49"/>
      <c r="N3084" s="49"/>
      <c r="O3084" s="49"/>
      <c r="P3084" s="49"/>
      <c r="Q3084" s="49"/>
    </row>
    <row r="3085" spans="1:17" s="50" customFormat="1" ht="15.75" customHeight="1">
      <c r="A3085" s="59" t="s">
        <v>9335</v>
      </c>
      <c r="B3085" s="52" t="s">
        <v>4838</v>
      </c>
      <c r="C3085" s="63" t="s">
        <v>10072</v>
      </c>
      <c r="D3085" s="88">
        <v>433.88387096774193</v>
      </c>
      <c r="E3085" s="105">
        <f t="shared" si="66"/>
        <v>147.52051612903227</v>
      </c>
      <c r="F3085" s="52" t="s">
        <v>13</v>
      </c>
      <c r="G3085" s="52" t="s">
        <v>4585</v>
      </c>
      <c r="H3085" s="59" t="s">
        <v>9335</v>
      </c>
      <c r="I3085" s="49"/>
      <c r="J3085" s="49"/>
      <c r="K3085" s="49"/>
      <c r="L3085" s="49"/>
      <c r="M3085" s="49"/>
      <c r="N3085" s="49"/>
      <c r="O3085" s="49"/>
      <c r="P3085" s="49"/>
      <c r="Q3085" s="49"/>
    </row>
    <row r="3086" spans="1:17" s="50" customFormat="1" ht="15.75" customHeight="1">
      <c r="A3086" s="59" t="s">
        <v>9336</v>
      </c>
      <c r="B3086" s="52" t="s">
        <v>4838</v>
      </c>
      <c r="C3086" s="63" t="s">
        <v>10073</v>
      </c>
      <c r="D3086" s="88">
        <v>1243.5209677419355</v>
      </c>
      <c r="E3086" s="105">
        <f t="shared" si="66"/>
        <v>422.79712903225811</v>
      </c>
      <c r="F3086" s="52" t="s">
        <v>13</v>
      </c>
      <c r="G3086" s="52" t="s">
        <v>4585</v>
      </c>
      <c r="H3086" s="59" t="s">
        <v>9336</v>
      </c>
      <c r="I3086" s="49"/>
      <c r="J3086" s="49"/>
      <c r="K3086" s="49"/>
      <c r="L3086" s="49"/>
      <c r="M3086" s="49"/>
      <c r="N3086" s="49"/>
      <c r="O3086" s="49"/>
      <c r="P3086" s="49"/>
      <c r="Q3086" s="49"/>
    </row>
    <row r="3087" spans="1:17" s="50" customFormat="1" ht="15.75" customHeight="1">
      <c r="A3087" s="59" t="s">
        <v>9337</v>
      </c>
      <c r="B3087" s="52" t="s">
        <v>4838</v>
      </c>
      <c r="C3087" s="63" t="s">
        <v>10074</v>
      </c>
      <c r="D3087" s="88">
        <v>581.3435483870968</v>
      </c>
      <c r="E3087" s="105">
        <f t="shared" si="66"/>
        <v>197.65680645161294</v>
      </c>
      <c r="F3087" s="52" t="s">
        <v>13</v>
      </c>
      <c r="G3087" s="52" t="s">
        <v>4585</v>
      </c>
      <c r="H3087" s="59" t="s">
        <v>9337</v>
      </c>
      <c r="I3087" s="49"/>
      <c r="J3087" s="49"/>
      <c r="K3087" s="49"/>
      <c r="L3087" s="49"/>
      <c r="M3087" s="49"/>
      <c r="N3087" s="49"/>
      <c r="O3087" s="49"/>
      <c r="P3087" s="49"/>
      <c r="Q3087" s="49"/>
    </row>
    <row r="3088" spans="1:17" s="50" customFormat="1" ht="15.75" customHeight="1">
      <c r="A3088" s="59" t="s">
        <v>9338</v>
      </c>
      <c r="B3088" s="52" t="s">
        <v>4838</v>
      </c>
      <c r="C3088" s="63" t="s">
        <v>10075</v>
      </c>
      <c r="D3088" s="88">
        <v>581.3435483870968</v>
      </c>
      <c r="E3088" s="105">
        <f t="shared" si="66"/>
        <v>197.65680645161294</v>
      </c>
      <c r="F3088" s="52" t="s">
        <v>13</v>
      </c>
      <c r="G3088" s="52" t="s">
        <v>4585</v>
      </c>
      <c r="H3088" s="59" t="s">
        <v>9338</v>
      </c>
      <c r="I3088" s="49"/>
      <c r="J3088" s="49"/>
      <c r="K3088" s="49"/>
      <c r="L3088" s="49"/>
      <c r="M3088" s="49"/>
      <c r="N3088" s="49"/>
      <c r="O3088" s="49"/>
      <c r="P3088" s="49"/>
      <c r="Q3088" s="49"/>
    </row>
    <row r="3089" spans="1:17" s="50" customFormat="1" ht="15.75" customHeight="1">
      <c r="A3089" s="59" t="s">
        <v>9339</v>
      </c>
      <c r="B3089" s="52" t="s">
        <v>4838</v>
      </c>
      <c r="C3089" s="63" t="s">
        <v>10076</v>
      </c>
      <c r="D3089" s="88">
        <v>581.3435483870968</v>
      </c>
      <c r="E3089" s="105">
        <f t="shared" si="66"/>
        <v>197.65680645161294</v>
      </c>
      <c r="F3089" s="52" t="s">
        <v>13</v>
      </c>
      <c r="G3089" s="52" t="s">
        <v>4585</v>
      </c>
      <c r="H3089" s="59" t="s">
        <v>9339</v>
      </c>
      <c r="I3089" s="49"/>
      <c r="J3089" s="49"/>
      <c r="K3089" s="49"/>
      <c r="L3089" s="49"/>
      <c r="M3089" s="49"/>
      <c r="N3089" s="49"/>
      <c r="O3089" s="49"/>
      <c r="P3089" s="49"/>
      <c r="Q3089" s="49"/>
    </row>
    <row r="3090" spans="1:17" s="50" customFormat="1" ht="15.75" customHeight="1">
      <c r="A3090" s="59" t="s">
        <v>9340</v>
      </c>
      <c r="B3090" s="52" t="s">
        <v>4838</v>
      </c>
      <c r="C3090" s="63" t="s">
        <v>10077</v>
      </c>
      <c r="D3090" s="88">
        <v>369.8919354838709</v>
      </c>
      <c r="E3090" s="105">
        <f t="shared" si="66"/>
        <v>125.76325806451611</v>
      </c>
      <c r="F3090" s="52" t="s">
        <v>13</v>
      </c>
      <c r="G3090" s="52" t="s">
        <v>4585</v>
      </c>
      <c r="H3090" s="59" t="s">
        <v>9340</v>
      </c>
      <c r="I3090" s="49"/>
      <c r="J3090" s="49"/>
      <c r="K3090" s="49"/>
      <c r="L3090" s="49"/>
      <c r="M3090" s="49"/>
      <c r="N3090" s="49"/>
      <c r="O3090" s="49"/>
      <c r="P3090" s="49"/>
      <c r="Q3090" s="49"/>
    </row>
    <row r="3091" spans="1:17" s="50" customFormat="1" ht="15.75" customHeight="1">
      <c r="A3091" s="59" t="s">
        <v>9341</v>
      </c>
      <c r="B3091" s="52" t="s">
        <v>4838</v>
      </c>
      <c r="C3091" s="63" t="s">
        <v>10078</v>
      </c>
      <c r="D3091" s="88">
        <v>369.8919354838709</v>
      </c>
      <c r="E3091" s="105">
        <f t="shared" si="66"/>
        <v>125.76325806451611</v>
      </c>
      <c r="F3091" s="52" t="s">
        <v>13</v>
      </c>
      <c r="G3091" s="52" t="s">
        <v>4585</v>
      </c>
      <c r="H3091" s="59" t="s">
        <v>9341</v>
      </c>
      <c r="I3091" s="49"/>
      <c r="J3091" s="49"/>
      <c r="K3091" s="49"/>
      <c r="L3091" s="49"/>
      <c r="M3091" s="49"/>
      <c r="N3091" s="49"/>
      <c r="O3091" s="49"/>
      <c r="P3091" s="49"/>
      <c r="Q3091" s="49"/>
    </row>
    <row r="3092" spans="1:17" s="50" customFormat="1" ht="15.75" customHeight="1">
      <c r="A3092" s="59" t="s">
        <v>9342</v>
      </c>
      <c r="B3092" s="52" t="s">
        <v>4838</v>
      </c>
      <c r="C3092" s="63" t="s">
        <v>10079</v>
      </c>
      <c r="D3092" s="88">
        <v>369.8919354838709</v>
      </c>
      <c r="E3092" s="105">
        <f t="shared" si="66"/>
        <v>125.76325806451611</v>
      </c>
      <c r="F3092" s="52" t="s">
        <v>13</v>
      </c>
      <c r="G3092" s="52" t="s">
        <v>4585</v>
      </c>
      <c r="H3092" s="59" t="s">
        <v>9342</v>
      </c>
      <c r="I3092" s="49"/>
      <c r="J3092" s="49"/>
      <c r="K3092" s="49"/>
      <c r="L3092" s="49"/>
      <c r="M3092" s="49"/>
      <c r="N3092" s="49"/>
      <c r="O3092" s="49"/>
      <c r="P3092" s="49"/>
      <c r="Q3092" s="49"/>
    </row>
    <row r="3093" spans="1:17" s="50" customFormat="1" ht="15.75" customHeight="1">
      <c r="A3093" s="59" t="s">
        <v>9343</v>
      </c>
      <c r="B3093" s="52" t="s">
        <v>4838</v>
      </c>
      <c r="C3093" s="63" t="s">
        <v>10080</v>
      </c>
      <c r="D3093" s="88">
        <v>1096.0612903225804</v>
      </c>
      <c r="E3093" s="105">
        <f t="shared" si="66"/>
        <v>372.66083870967736</v>
      </c>
      <c r="F3093" s="52" t="s">
        <v>13</v>
      </c>
      <c r="G3093" s="52" t="s">
        <v>4585</v>
      </c>
      <c r="H3093" s="59" t="s">
        <v>9343</v>
      </c>
      <c r="I3093" s="49"/>
      <c r="J3093" s="49"/>
      <c r="K3093" s="49"/>
      <c r="L3093" s="49"/>
      <c r="M3093" s="49"/>
      <c r="N3093" s="49"/>
      <c r="O3093" s="49"/>
      <c r="P3093" s="49"/>
      <c r="Q3093" s="49"/>
    </row>
    <row r="3094" spans="1:17" s="50" customFormat="1" ht="15.75" customHeight="1">
      <c r="A3094" s="59" t="s">
        <v>9344</v>
      </c>
      <c r="B3094" s="52" t="s">
        <v>4838</v>
      </c>
      <c r="C3094" s="63" t="s">
        <v>10081</v>
      </c>
      <c r="D3094" s="88">
        <v>1096.0612903225804</v>
      </c>
      <c r="E3094" s="105">
        <f t="shared" si="66"/>
        <v>372.66083870967736</v>
      </c>
      <c r="F3094" s="52" t="s">
        <v>13</v>
      </c>
      <c r="G3094" s="52" t="s">
        <v>4585</v>
      </c>
      <c r="H3094" s="59" t="s">
        <v>9344</v>
      </c>
      <c r="I3094" s="49"/>
      <c r="J3094" s="49"/>
      <c r="K3094" s="49"/>
      <c r="L3094" s="49"/>
      <c r="M3094" s="49"/>
      <c r="N3094" s="49"/>
      <c r="O3094" s="49"/>
      <c r="P3094" s="49"/>
      <c r="Q3094" s="49"/>
    </row>
    <row r="3095" spans="1:17" s="50" customFormat="1" ht="15.75" customHeight="1">
      <c r="A3095" s="59" t="s">
        <v>9345</v>
      </c>
      <c r="B3095" s="52" t="s">
        <v>4838</v>
      </c>
      <c r="C3095" s="63" t="s">
        <v>10082</v>
      </c>
      <c r="D3095" s="88">
        <v>1966.9080645161289</v>
      </c>
      <c r="E3095" s="105">
        <f t="shared" si="66"/>
        <v>668.74874193548385</v>
      </c>
      <c r="F3095" s="52" t="s">
        <v>13</v>
      </c>
      <c r="G3095" s="52" t="s">
        <v>4585</v>
      </c>
      <c r="H3095" s="59" t="s">
        <v>9345</v>
      </c>
      <c r="I3095" s="49"/>
      <c r="J3095" s="49"/>
      <c r="K3095" s="49"/>
      <c r="L3095" s="49"/>
      <c r="M3095" s="49"/>
      <c r="N3095" s="49"/>
      <c r="O3095" s="49"/>
      <c r="P3095" s="49"/>
      <c r="Q3095" s="49"/>
    </row>
    <row r="3096" spans="1:17" s="50" customFormat="1" ht="15.75" customHeight="1">
      <c r="A3096" s="59" t="s">
        <v>9346</v>
      </c>
      <c r="B3096" s="52" t="s">
        <v>4838</v>
      </c>
      <c r="C3096" s="63" t="s">
        <v>10083</v>
      </c>
      <c r="D3096" s="88">
        <v>1001.4645161290321</v>
      </c>
      <c r="E3096" s="105">
        <f t="shared" si="66"/>
        <v>340.49793548387095</v>
      </c>
      <c r="F3096" s="52" t="s">
        <v>13</v>
      </c>
      <c r="G3096" s="52" t="s">
        <v>4585</v>
      </c>
      <c r="H3096" s="59" t="s">
        <v>9346</v>
      </c>
      <c r="I3096" s="49"/>
      <c r="J3096" s="49"/>
      <c r="K3096" s="49"/>
      <c r="L3096" s="49"/>
      <c r="M3096" s="49"/>
      <c r="N3096" s="49"/>
      <c r="O3096" s="49"/>
      <c r="P3096" s="49"/>
      <c r="Q3096" s="49"/>
    </row>
    <row r="3097" spans="1:17" s="50" customFormat="1" ht="15.75" customHeight="1">
      <c r="A3097" s="59" t="s">
        <v>9347</v>
      </c>
      <c r="B3097" s="52" t="s">
        <v>4838</v>
      </c>
      <c r="C3097" s="63" t="s">
        <v>10084</v>
      </c>
      <c r="D3097" s="88">
        <v>631.42419354838705</v>
      </c>
      <c r="E3097" s="105">
        <f t="shared" si="66"/>
        <v>214.68422580645162</v>
      </c>
      <c r="F3097" s="52" t="s">
        <v>13</v>
      </c>
      <c r="G3097" s="52" t="s">
        <v>4585</v>
      </c>
      <c r="H3097" s="59" t="s">
        <v>9347</v>
      </c>
      <c r="I3097" s="49"/>
      <c r="J3097" s="49"/>
      <c r="K3097" s="49"/>
      <c r="L3097" s="49"/>
      <c r="M3097" s="49"/>
      <c r="N3097" s="49"/>
      <c r="O3097" s="49"/>
      <c r="P3097" s="49"/>
      <c r="Q3097" s="49"/>
    </row>
    <row r="3098" spans="1:17" s="50" customFormat="1" ht="15.75" customHeight="1">
      <c r="A3098" s="59" t="s">
        <v>9348</v>
      </c>
      <c r="B3098" s="52" t="s">
        <v>4838</v>
      </c>
      <c r="C3098" s="63" t="s">
        <v>10085</v>
      </c>
      <c r="D3098" s="88">
        <v>1535.6580645161287</v>
      </c>
      <c r="E3098" s="105">
        <f t="shared" si="66"/>
        <v>522.12374193548374</v>
      </c>
      <c r="F3098" s="52" t="s">
        <v>13</v>
      </c>
      <c r="G3098" s="52" t="s">
        <v>4585</v>
      </c>
      <c r="H3098" s="59" t="s">
        <v>9348</v>
      </c>
      <c r="I3098" s="49"/>
      <c r="J3098" s="49"/>
      <c r="K3098" s="49"/>
      <c r="L3098" s="49"/>
      <c r="M3098" s="49"/>
      <c r="N3098" s="49"/>
      <c r="O3098" s="49"/>
      <c r="P3098" s="49"/>
      <c r="Q3098" s="49"/>
    </row>
    <row r="3099" spans="1:17" s="50" customFormat="1" ht="15.75" customHeight="1">
      <c r="A3099" s="59" t="s">
        <v>9349</v>
      </c>
      <c r="B3099" s="52" t="s">
        <v>4838</v>
      </c>
      <c r="C3099" s="63" t="s">
        <v>10086</v>
      </c>
      <c r="D3099" s="88">
        <v>1861.1822580645157</v>
      </c>
      <c r="E3099" s="105">
        <f t="shared" si="66"/>
        <v>632.80196774193541</v>
      </c>
      <c r="F3099" s="52" t="s">
        <v>13</v>
      </c>
      <c r="G3099" s="52" t="s">
        <v>4585</v>
      </c>
      <c r="H3099" s="59" t="s">
        <v>9349</v>
      </c>
      <c r="I3099" s="49"/>
      <c r="J3099" s="49"/>
      <c r="K3099" s="49"/>
      <c r="L3099" s="49"/>
      <c r="M3099" s="49"/>
      <c r="N3099" s="49"/>
      <c r="O3099" s="49"/>
      <c r="P3099" s="49"/>
      <c r="Q3099" s="49"/>
    </row>
    <row r="3100" spans="1:17" s="50" customFormat="1" ht="15.75" customHeight="1">
      <c r="A3100" s="59" t="s">
        <v>9350</v>
      </c>
      <c r="B3100" s="52" t="s">
        <v>4838</v>
      </c>
      <c r="C3100" s="63" t="s">
        <v>10087</v>
      </c>
      <c r="D3100" s="88">
        <v>851.2225806451612</v>
      </c>
      <c r="E3100" s="105">
        <f t="shared" si="66"/>
        <v>289.41567741935484</v>
      </c>
      <c r="F3100" s="52" t="s">
        <v>13</v>
      </c>
      <c r="G3100" s="52" t="s">
        <v>4585</v>
      </c>
      <c r="H3100" s="59" t="s">
        <v>9350</v>
      </c>
      <c r="I3100" s="49"/>
      <c r="J3100" s="49"/>
      <c r="K3100" s="49"/>
      <c r="L3100" s="49"/>
      <c r="M3100" s="49"/>
      <c r="N3100" s="49"/>
      <c r="O3100" s="49"/>
      <c r="P3100" s="49"/>
      <c r="Q3100" s="49"/>
    </row>
    <row r="3101" spans="1:17" s="50" customFormat="1" ht="15.75" customHeight="1">
      <c r="A3101" s="59" t="s">
        <v>9351</v>
      </c>
      <c r="B3101" s="52" t="s">
        <v>4838</v>
      </c>
      <c r="C3101" s="63" t="s">
        <v>10088</v>
      </c>
      <c r="D3101" s="88">
        <v>609.16612903225803</v>
      </c>
      <c r="E3101" s="105">
        <f t="shared" si="66"/>
        <v>207.11648387096776</v>
      </c>
      <c r="F3101" s="52" t="s">
        <v>13</v>
      </c>
      <c r="G3101" s="52" t="s">
        <v>4585</v>
      </c>
      <c r="H3101" s="59" t="s">
        <v>9351</v>
      </c>
      <c r="I3101" s="49"/>
      <c r="J3101" s="49"/>
      <c r="K3101" s="49"/>
      <c r="L3101" s="49"/>
      <c r="M3101" s="49"/>
      <c r="N3101" s="49"/>
      <c r="O3101" s="49"/>
      <c r="P3101" s="49"/>
      <c r="Q3101" s="49"/>
    </row>
    <row r="3102" spans="1:17" s="50" customFormat="1" ht="15.75" customHeight="1">
      <c r="A3102" s="59" t="s">
        <v>9352</v>
      </c>
      <c r="B3102" s="52" t="s">
        <v>4838</v>
      </c>
      <c r="C3102" s="63" t="s">
        <v>10089</v>
      </c>
      <c r="D3102" s="88">
        <v>578.56129032258059</v>
      </c>
      <c r="E3102" s="105">
        <f t="shared" si="66"/>
        <v>196.7108387096774</v>
      </c>
      <c r="F3102" s="52" t="s">
        <v>13</v>
      </c>
      <c r="G3102" s="52" t="s">
        <v>4585</v>
      </c>
      <c r="H3102" s="59" t="s">
        <v>9352</v>
      </c>
      <c r="I3102" s="49"/>
      <c r="J3102" s="49"/>
      <c r="K3102" s="49"/>
      <c r="L3102" s="49"/>
      <c r="M3102" s="49"/>
      <c r="N3102" s="49"/>
      <c r="O3102" s="49"/>
      <c r="P3102" s="49"/>
      <c r="Q3102" s="49"/>
    </row>
    <row r="3103" spans="1:17" s="50" customFormat="1" ht="15.75" customHeight="1">
      <c r="A3103" s="59" t="s">
        <v>9353</v>
      </c>
      <c r="B3103" s="52" t="s">
        <v>4838</v>
      </c>
      <c r="C3103" s="63" t="s">
        <v>10090</v>
      </c>
      <c r="D3103" s="88">
        <v>653.68225806451608</v>
      </c>
      <c r="E3103" s="105">
        <f t="shared" si="66"/>
        <v>222.25196774193549</v>
      </c>
      <c r="F3103" s="52" t="s">
        <v>13</v>
      </c>
      <c r="G3103" s="52" t="s">
        <v>4585</v>
      </c>
      <c r="H3103" s="59" t="s">
        <v>9353</v>
      </c>
      <c r="I3103" s="49"/>
      <c r="J3103" s="49"/>
      <c r="K3103" s="49"/>
      <c r="L3103" s="49"/>
      <c r="M3103" s="49"/>
      <c r="N3103" s="49"/>
      <c r="O3103" s="49"/>
      <c r="P3103" s="49"/>
      <c r="Q3103" s="49"/>
    </row>
    <row r="3104" spans="1:17" s="50" customFormat="1" ht="15.75" customHeight="1">
      <c r="A3104" s="59" t="s">
        <v>9354</v>
      </c>
      <c r="B3104" s="52" t="s">
        <v>4838</v>
      </c>
      <c r="C3104" s="63" t="s">
        <v>10091</v>
      </c>
      <c r="D3104" s="88">
        <v>1797.1903225806448</v>
      </c>
      <c r="E3104" s="105">
        <f t="shared" si="66"/>
        <v>611.04470967741929</v>
      </c>
      <c r="F3104" s="52" t="s">
        <v>13</v>
      </c>
      <c r="G3104" s="52" t="s">
        <v>4585</v>
      </c>
      <c r="H3104" s="59" t="s">
        <v>9354</v>
      </c>
      <c r="I3104" s="49"/>
      <c r="J3104" s="49"/>
      <c r="K3104" s="49"/>
      <c r="L3104" s="49"/>
      <c r="M3104" s="49"/>
      <c r="N3104" s="49"/>
      <c r="O3104" s="49"/>
      <c r="P3104" s="49"/>
      <c r="Q3104" s="49"/>
    </row>
    <row r="3105" spans="1:17" s="50" customFormat="1" ht="15.75" customHeight="1">
      <c r="A3105" s="59" t="s">
        <v>9355</v>
      </c>
      <c r="B3105" s="52" t="s">
        <v>4838</v>
      </c>
      <c r="C3105" s="63" t="s">
        <v>10092</v>
      </c>
      <c r="D3105" s="88">
        <v>1012.5935483870966</v>
      </c>
      <c r="E3105" s="105">
        <f t="shared" si="66"/>
        <v>344.28180645161285</v>
      </c>
      <c r="F3105" s="52" t="s">
        <v>13</v>
      </c>
      <c r="G3105" s="52" t="s">
        <v>4585</v>
      </c>
      <c r="H3105" s="59" t="s">
        <v>9355</v>
      </c>
      <c r="I3105" s="49"/>
      <c r="J3105" s="49"/>
      <c r="K3105" s="49"/>
      <c r="L3105" s="49"/>
      <c r="M3105" s="49"/>
      <c r="N3105" s="49"/>
      <c r="O3105" s="49"/>
      <c r="P3105" s="49"/>
      <c r="Q3105" s="49"/>
    </row>
    <row r="3106" spans="1:17" s="50" customFormat="1" ht="15.75" customHeight="1">
      <c r="A3106" s="59" t="s">
        <v>9356</v>
      </c>
      <c r="B3106" s="52" t="s">
        <v>4838</v>
      </c>
      <c r="C3106" s="63" t="s">
        <v>10093</v>
      </c>
      <c r="D3106" s="88">
        <v>851.2225806451612</v>
      </c>
      <c r="E3106" s="105">
        <f t="shared" si="66"/>
        <v>289.41567741935484</v>
      </c>
      <c r="F3106" s="52" t="s">
        <v>13</v>
      </c>
      <c r="G3106" s="52" t="s">
        <v>4585</v>
      </c>
      <c r="H3106" s="59" t="s">
        <v>9356</v>
      </c>
      <c r="I3106" s="49"/>
      <c r="J3106" s="49"/>
      <c r="K3106" s="49"/>
      <c r="L3106" s="49"/>
      <c r="M3106" s="49"/>
      <c r="N3106" s="49"/>
      <c r="O3106" s="49"/>
      <c r="P3106" s="49"/>
      <c r="Q3106" s="49"/>
    </row>
    <row r="3107" spans="1:17" s="50" customFormat="1" ht="15.75" customHeight="1">
      <c r="A3107" s="59" t="s">
        <v>9357</v>
      </c>
      <c r="B3107" s="52" t="s">
        <v>4838</v>
      </c>
      <c r="C3107" s="63" t="s">
        <v>10094</v>
      </c>
      <c r="D3107" s="88">
        <v>315.21129032258062</v>
      </c>
      <c r="E3107" s="105">
        <f t="shared" si="66"/>
        <v>107.17183870967742</v>
      </c>
      <c r="F3107" s="52" t="s">
        <v>13</v>
      </c>
      <c r="G3107" s="52" t="s">
        <v>4585</v>
      </c>
      <c r="H3107" s="59" t="s">
        <v>9357</v>
      </c>
      <c r="I3107" s="49"/>
      <c r="J3107" s="49"/>
      <c r="K3107" s="49"/>
      <c r="L3107" s="49"/>
      <c r="M3107" s="49"/>
      <c r="N3107" s="49"/>
      <c r="O3107" s="49"/>
      <c r="P3107" s="49"/>
      <c r="Q3107" s="49"/>
    </row>
    <row r="3108" spans="1:17" s="50" customFormat="1" ht="15.75" customHeight="1">
      <c r="A3108" s="59" t="s">
        <v>9358</v>
      </c>
      <c r="B3108" s="52" t="s">
        <v>4838</v>
      </c>
      <c r="C3108" s="63" t="s">
        <v>10095</v>
      </c>
      <c r="D3108" s="88">
        <v>628.64193548387095</v>
      </c>
      <c r="E3108" s="105">
        <f t="shared" si="66"/>
        <v>213.73825806451615</v>
      </c>
      <c r="F3108" s="52" t="s">
        <v>13</v>
      </c>
      <c r="G3108" s="52" t="s">
        <v>4585</v>
      </c>
      <c r="H3108" s="59" t="s">
        <v>9358</v>
      </c>
      <c r="I3108" s="49"/>
      <c r="J3108" s="49"/>
      <c r="K3108" s="49"/>
      <c r="L3108" s="49"/>
      <c r="M3108" s="49"/>
      <c r="N3108" s="49"/>
      <c r="O3108" s="49"/>
      <c r="P3108" s="49"/>
      <c r="Q3108" s="49"/>
    </row>
    <row r="3109" spans="1:17" s="50" customFormat="1" ht="15.75" customHeight="1">
      <c r="A3109" s="59" t="s">
        <v>9359</v>
      </c>
      <c r="B3109" s="52" t="s">
        <v>4838</v>
      </c>
      <c r="C3109" s="63" t="s">
        <v>10096</v>
      </c>
      <c r="D3109" s="88">
        <v>617.51290322580644</v>
      </c>
      <c r="E3109" s="105">
        <f t="shared" si="66"/>
        <v>209.95438709677421</v>
      </c>
      <c r="F3109" s="52" t="s">
        <v>13</v>
      </c>
      <c r="G3109" s="52" t="s">
        <v>4585</v>
      </c>
      <c r="H3109" s="59" t="s">
        <v>9359</v>
      </c>
      <c r="I3109" s="49"/>
      <c r="J3109" s="49"/>
      <c r="K3109" s="49"/>
      <c r="L3109" s="49"/>
      <c r="M3109" s="49"/>
      <c r="N3109" s="49"/>
      <c r="O3109" s="49"/>
      <c r="P3109" s="49"/>
      <c r="Q3109" s="49"/>
    </row>
    <row r="3110" spans="1:17" s="50" customFormat="1" ht="15.75" customHeight="1">
      <c r="A3110" s="59" t="s">
        <v>9360</v>
      </c>
      <c r="B3110" s="52" t="s">
        <v>4838</v>
      </c>
      <c r="C3110" s="63" t="s">
        <v>10097</v>
      </c>
      <c r="D3110" s="88">
        <v>798.35967741935485</v>
      </c>
      <c r="E3110" s="105">
        <f t="shared" si="66"/>
        <v>271.44229032258067</v>
      </c>
      <c r="F3110" s="52" t="s">
        <v>13</v>
      </c>
      <c r="G3110" s="52" t="s">
        <v>4585</v>
      </c>
      <c r="H3110" s="59" t="s">
        <v>9360</v>
      </c>
      <c r="I3110" s="49"/>
      <c r="J3110" s="49"/>
      <c r="K3110" s="49"/>
      <c r="L3110" s="49"/>
      <c r="M3110" s="49"/>
      <c r="N3110" s="49"/>
      <c r="O3110" s="49"/>
      <c r="P3110" s="49"/>
      <c r="Q3110" s="49"/>
    </row>
    <row r="3111" spans="1:17" s="50" customFormat="1" ht="15.75" customHeight="1">
      <c r="A3111" s="59" t="s">
        <v>9361</v>
      </c>
      <c r="B3111" s="52" t="s">
        <v>4838</v>
      </c>
      <c r="C3111" s="63" t="s">
        <v>10098</v>
      </c>
      <c r="D3111" s="88">
        <v>767.75483870967741</v>
      </c>
      <c r="E3111" s="105">
        <f t="shared" si="66"/>
        <v>261.03664516129032</v>
      </c>
      <c r="F3111" s="52" t="s">
        <v>13</v>
      </c>
      <c r="G3111" s="52" t="s">
        <v>4585</v>
      </c>
      <c r="H3111" s="59" t="s">
        <v>9361</v>
      </c>
      <c r="I3111" s="49"/>
      <c r="J3111" s="49"/>
      <c r="K3111" s="49"/>
      <c r="L3111" s="49"/>
      <c r="M3111" s="49"/>
      <c r="N3111" s="49"/>
      <c r="O3111" s="49"/>
      <c r="P3111" s="49"/>
      <c r="Q3111" s="49"/>
    </row>
    <row r="3112" spans="1:17" s="50" customFormat="1" ht="15.75" customHeight="1">
      <c r="A3112" s="59" t="s">
        <v>9362</v>
      </c>
      <c r="B3112" s="52" t="s">
        <v>4838</v>
      </c>
      <c r="C3112" s="63" t="s">
        <v>10099</v>
      </c>
      <c r="D3112" s="88">
        <v>915.21451612903229</v>
      </c>
      <c r="E3112" s="105">
        <f t="shared" si="66"/>
        <v>311.17293548387102</v>
      </c>
      <c r="F3112" s="52" t="s">
        <v>13</v>
      </c>
      <c r="G3112" s="52" t="s">
        <v>4585</v>
      </c>
      <c r="H3112" s="59" t="s">
        <v>9362</v>
      </c>
      <c r="I3112" s="49"/>
      <c r="J3112" s="49"/>
      <c r="K3112" s="49"/>
      <c r="L3112" s="49"/>
      <c r="M3112" s="49"/>
      <c r="N3112" s="49"/>
      <c r="O3112" s="49"/>
      <c r="P3112" s="49"/>
      <c r="Q3112" s="49"/>
    </row>
    <row r="3113" spans="1:17" s="50" customFormat="1" ht="15.75" customHeight="1">
      <c r="A3113" s="59" t="s">
        <v>9363</v>
      </c>
      <c r="B3113" s="52" t="s">
        <v>4838</v>
      </c>
      <c r="C3113" s="63" t="s">
        <v>10100</v>
      </c>
      <c r="D3113" s="88">
        <v>798.35967741935485</v>
      </c>
      <c r="E3113" s="105">
        <f t="shared" si="66"/>
        <v>271.44229032258067</v>
      </c>
      <c r="F3113" s="52" t="s">
        <v>13</v>
      </c>
      <c r="G3113" s="52" t="s">
        <v>4585</v>
      </c>
      <c r="H3113" s="59" t="s">
        <v>9363</v>
      </c>
      <c r="I3113" s="49"/>
      <c r="J3113" s="49"/>
      <c r="K3113" s="49"/>
      <c r="L3113" s="49"/>
      <c r="M3113" s="49"/>
      <c r="N3113" s="49"/>
      <c r="O3113" s="49"/>
      <c r="P3113" s="49"/>
      <c r="Q3113" s="49"/>
    </row>
    <row r="3114" spans="1:17" s="50" customFormat="1" ht="15.75" customHeight="1">
      <c r="A3114" s="59" t="s">
        <v>9364</v>
      </c>
      <c r="B3114" s="52" t="s">
        <v>4838</v>
      </c>
      <c r="C3114" s="63" t="s">
        <v>10101</v>
      </c>
      <c r="D3114" s="88">
        <v>1012.5935483870966</v>
      </c>
      <c r="E3114" s="105">
        <f t="shared" si="66"/>
        <v>344.28180645161285</v>
      </c>
      <c r="F3114" s="52" t="s">
        <v>13</v>
      </c>
      <c r="G3114" s="52" t="s">
        <v>4585</v>
      </c>
      <c r="H3114" s="59" t="s">
        <v>9364</v>
      </c>
      <c r="I3114" s="49"/>
      <c r="J3114" s="49"/>
      <c r="K3114" s="49"/>
      <c r="L3114" s="49"/>
      <c r="M3114" s="49"/>
      <c r="N3114" s="49"/>
      <c r="O3114" s="49"/>
      <c r="P3114" s="49"/>
      <c r="Q3114" s="49"/>
    </row>
    <row r="3115" spans="1:17" s="50" customFormat="1" ht="15.75" customHeight="1">
      <c r="A3115" s="59" t="s">
        <v>9365</v>
      </c>
      <c r="B3115" s="52" t="s">
        <v>4838</v>
      </c>
      <c r="C3115" s="63" t="s">
        <v>10102</v>
      </c>
      <c r="D3115" s="88">
        <v>664.81129032258059</v>
      </c>
      <c r="E3115" s="105">
        <f t="shared" si="66"/>
        <v>226.03583870967742</v>
      </c>
      <c r="F3115" s="52" t="s">
        <v>13</v>
      </c>
      <c r="G3115" s="52" t="s">
        <v>4585</v>
      </c>
      <c r="H3115" s="59" t="s">
        <v>9365</v>
      </c>
      <c r="I3115" s="49"/>
      <c r="J3115" s="49"/>
      <c r="K3115" s="49"/>
      <c r="L3115" s="49"/>
      <c r="M3115" s="49"/>
      <c r="N3115" s="49"/>
      <c r="O3115" s="49"/>
      <c r="P3115" s="49"/>
      <c r="Q3115" s="49"/>
    </row>
    <row r="3116" spans="1:17" s="50" customFormat="1" ht="15.75" customHeight="1">
      <c r="A3116" s="59" t="s">
        <v>9366</v>
      </c>
      <c r="B3116" s="52" t="s">
        <v>4838</v>
      </c>
      <c r="C3116" s="63" t="s">
        <v>10103</v>
      </c>
      <c r="D3116" s="88">
        <v>845.658064516129</v>
      </c>
      <c r="E3116" s="105">
        <f t="shared" si="66"/>
        <v>287.52374193548388</v>
      </c>
      <c r="F3116" s="52" t="s">
        <v>13</v>
      </c>
      <c r="G3116" s="52" t="s">
        <v>4585</v>
      </c>
      <c r="H3116" s="59" t="s">
        <v>9366</v>
      </c>
      <c r="I3116" s="49"/>
      <c r="J3116" s="49"/>
      <c r="K3116" s="49"/>
      <c r="L3116" s="49"/>
      <c r="M3116" s="49"/>
      <c r="N3116" s="49"/>
      <c r="O3116" s="49"/>
      <c r="P3116" s="49"/>
      <c r="Q3116" s="49"/>
    </row>
    <row r="3117" spans="1:17" s="50" customFormat="1" ht="15.75" customHeight="1">
      <c r="A3117" s="59" t="s">
        <v>9367</v>
      </c>
      <c r="B3117" s="52" t="s">
        <v>4838</v>
      </c>
      <c r="C3117" s="63" t="s">
        <v>10104</v>
      </c>
      <c r="D3117" s="88">
        <v>915.21451612903229</v>
      </c>
      <c r="E3117" s="105">
        <f t="shared" ref="E3117:E3180" si="67">SUM(D3117*0.34)</f>
        <v>311.17293548387102</v>
      </c>
      <c r="F3117" s="52" t="s">
        <v>13</v>
      </c>
      <c r="G3117" s="52" t="s">
        <v>4585</v>
      </c>
      <c r="H3117" s="59" t="s">
        <v>9367</v>
      </c>
      <c r="I3117" s="49"/>
      <c r="J3117" s="49"/>
      <c r="K3117" s="49"/>
      <c r="L3117" s="49"/>
      <c r="M3117" s="49"/>
      <c r="N3117" s="49"/>
      <c r="O3117" s="49"/>
      <c r="P3117" s="49"/>
      <c r="Q3117" s="49"/>
    </row>
    <row r="3118" spans="1:17" s="50" customFormat="1" ht="15.75" customHeight="1">
      <c r="A3118" s="59" t="s">
        <v>9368</v>
      </c>
      <c r="B3118" s="52" t="s">
        <v>4838</v>
      </c>
      <c r="C3118" s="63" t="s">
        <v>10105</v>
      </c>
      <c r="D3118" s="88">
        <v>1407.6741935483869</v>
      </c>
      <c r="E3118" s="105">
        <f t="shared" si="67"/>
        <v>478.6092258064516</v>
      </c>
      <c r="F3118" s="52" t="s">
        <v>13</v>
      </c>
      <c r="G3118" s="52" t="s">
        <v>4585</v>
      </c>
      <c r="H3118" s="59" t="s">
        <v>9368</v>
      </c>
      <c r="I3118" s="49"/>
      <c r="J3118" s="49"/>
      <c r="K3118" s="49"/>
      <c r="L3118" s="49"/>
      <c r="M3118" s="49"/>
      <c r="N3118" s="49"/>
      <c r="O3118" s="49"/>
      <c r="P3118" s="49"/>
      <c r="Q3118" s="49"/>
    </row>
    <row r="3119" spans="1:17" s="50" customFormat="1" ht="15.75" customHeight="1">
      <c r="A3119" s="59" t="s">
        <v>9369</v>
      </c>
      <c r="B3119" s="52" t="s">
        <v>4838</v>
      </c>
      <c r="C3119" s="63" t="s">
        <v>10106</v>
      </c>
      <c r="D3119" s="88">
        <v>931.90806451612912</v>
      </c>
      <c r="E3119" s="105">
        <f t="shared" si="67"/>
        <v>316.84874193548393</v>
      </c>
      <c r="F3119" s="52" t="s">
        <v>13</v>
      </c>
      <c r="G3119" s="52" t="s">
        <v>4585</v>
      </c>
      <c r="H3119" s="59" t="s">
        <v>9369</v>
      </c>
      <c r="I3119" s="49"/>
      <c r="J3119" s="49"/>
      <c r="K3119" s="49"/>
      <c r="L3119" s="49"/>
      <c r="M3119" s="49"/>
      <c r="N3119" s="49"/>
      <c r="O3119" s="49"/>
      <c r="P3119" s="49"/>
      <c r="Q3119" s="49"/>
    </row>
    <row r="3120" spans="1:17" s="50" customFormat="1" ht="15.75" customHeight="1">
      <c r="A3120" s="59" t="s">
        <v>9370</v>
      </c>
      <c r="B3120" s="52" t="s">
        <v>4838</v>
      </c>
      <c r="C3120" s="63" t="s">
        <v>10107</v>
      </c>
      <c r="D3120" s="88">
        <v>790.01290322580644</v>
      </c>
      <c r="E3120" s="105">
        <f t="shared" si="67"/>
        <v>268.60438709677419</v>
      </c>
      <c r="F3120" s="52" t="s">
        <v>13</v>
      </c>
      <c r="G3120" s="52" t="s">
        <v>4585</v>
      </c>
      <c r="H3120" s="59" t="s">
        <v>9370</v>
      </c>
      <c r="I3120" s="49"/>
      <c r="J3120" s="49"/>
      <c r="K3120" s="49"/>
      <c r="L3120" s="49"/>
      <c r="M3120" s="49"/>
      <c r="N3120" s="49"/>
      <c r="O3120" s="49"/>
      <c r="P3120" s="49"/>
      <c r="Q3120" s="49"/>
    </row>
    <row r="3121" spans="1:17" s="50" customFormat="1" ht="15.75" customHeight="1">
      <c r="A3121" s="59" t="s">
        <v>9371</v>
      </c>
      <c r="B3121" s="52" t="s">
        <v>4838</v>
      </c>
      <c r="C3121" s="63" t="s">
        <v>10108</v>
      </c>
      <c r="D3121" s="88">
        <v>1187.8758064516128</v>
      </c>
      <c r="E3121" s="105">
        <f t="shared" si="67"/>
        <v>403.87777419354836</v>
      </c>
      <c r="F3121" s="52" t="s">
        <v>13</v>
      </c>
      <c r="G3121" s="52" t="s">
        <v>4585</v>
      </c>
      <c r="H3121" s="59" t="s">
        <v>9371</v>
      </c>
      <c r="I3121" s="49"/>
      <c r="J3121" s="49"/>
      <c r="K3121" s="49"/>
      <c r="L3121" s="49"/>
      <c r="M3121" s="49"/>
      <c r="N3121" s="49"/>
      <c r="O3121" s="49"/>
      <c r="P3121" s="49"/>
      <c r="Q3121" s="49"/>
    </row>
    <row r="3122" spans="1:17" s="50" customFormat="1" ht="15.75" customHeight="1">
      <c r="A3122" s="59" t="s">
        <v>9372</v>
      </c>
      <c r="B3122" s="52" t="s">
        <v>4838</v>
      </c>
      <c r="C3122" s="63" t="s">
        <v>10109</v>
      </c>
      <c r="D3122" s="88">
        <v>1290.8193548387094</v>
      </c>
      <c r="E3122" s="105">
        <f t="shared" si="67"/>
        <v>438.87858064516121</v>
      </c>
      <c r="F3122" s="52" t="s">
        <v>13</v>
      </c>
      <c r="G3122" s="52" t="s">
        <v>4585</v>
      </c>
      <c r="H3122" s="59" t="s">
        <v>9372</v>
      </c>
      <c r="I3122" s="49"/>
      <c r="J3122" s="49"/>
      <c r="K3122" s="49"/>
      <c r="L3122" s="49"/>
      <c r="M3122" s="49"/>
      <c r="N3122" s="49"/>
      <c r="O3122" s="49"/>
      <c r="P3122" s="49"/>
      <c r="Q3122" s="49"/>
    </row>
    <row r="3123" spans="1:17" s="50" customFormat="1" ht="15.75" customHeight="1">
      <c r="A3123" s="59" t="s">
        <v>9373</v>
      </c>
      <c r="B3123" s="52" t="s">
        <v>4838</v>
      </c>
      <c r="C3123" s="63" t="s">
        <v>10110</v>
      </c>
      <c r="D3123" s="88">
        <v>522.91612903225803</v>
      </c>
      <c r="E3123" s="105">
        <f t="shared" si="67"/>
        <v>177.79148387096774</v>
      </c>
      <c r="F3123" s="52" t="s">
        <v>13</v>
      </c>
      <c r="G3123" s="52" t="s">
        <v>4585</v>
      </c>
      <c r="H3123" s="59" t="s">
        <v>9373</v>
      </c>
      <c r="I3123" s="49"/>
      <c r="J3123" s="49"/>
      <c r="K3123" s="49"/>
      <c r="L3123" s="49"/>
      <c r="M3123" s="49"/>
      <c r="N3123" s="49"/>
      <c r="O3123" s="49"/>
      <c r="P3123" s="49"/>
      <c r="Q3123" s="49"/>
    </row>
    <row r="3124" spans="1:17" s="50" customFormat="1" ht="15.75" customHeight="1">
      <c r="A3124" s="59" t="s">
        <v>9374</v>
      </c>
      <c r="B3124" s="52" t="s">
        <v>4838</v>
      </c>
      <c r="C3124" s="63" t="s">
        <v>10111</v>
      </c>
      <c r="D3124" s="88">
        <v>578.56129032258059</v>
      </c>
      <c r="E3124" s="105">
        <f t="shared" si="67"/>
        <v>196.7108387096774</v>
      </c>
      <c r="F3124" s="52" t="s">
        <v>13</v>
      </c>
      <c r="G3124" s="52" t="s">
        <v>4585</v>
      </c>
      <c r="H3124" s="59" t="s">
        <v>9374</v>
      </c>
      <c r="I3124" s="49"/>
      <c r="J3124" s="49"/>
      <c r="K3124" s="49"/>
      <c r="L3124" s="49"/>
      <c r="M3124" s="49"/>
      <c r="N3124" s="49"/>
      <c r="O3124" s="49"/>
      <c r="P3124" s="49"/>
      <c r="Q3124" s="49"/>
    </row>
    <row r="3125" spans="1:17" s="50" customFormat="1" ht="15.75" customHeight="1">
      <c r="A3125" s="59" t="s">
        <v>9375</v>
      </c>
      <c r="B3125" s="52" t="s">
        <v>4838</v>
      </c>
      <c r="C3125" s="63" t="s">
        <v>10112</v>
      </c>
      <c r="D3125" s="88">
        <v>712.10967741935485</v>
      </c>
      <c r="E3125" s="105">
        <f t="shared" si="67"/>
        <v>242.11729032258066</v>
      </c>
      <c r="F3125" s="52" t="s">
        <v>13</v>
      </c>
      <c r="G3125" s="52" t="s">
        <v>4585</v>
      </c>
      <c r="H3125" s="59" t="s">
        <v>9375</v>
      </c>
      <c r="I3125" s="49"/>
      <c r="J3125" s="49"/>
      <c r="K3125" s="49"/>
      <c r="L3125" s="49"/>
      <c r="M3125" s="49"/>
      <c r="N3125" s="49"/>
      <c r="O3125" s="49"/>
      <c r="P3125" s="49"/>
      <c r="Q3125" s="49"/>
    </row>
    <row r="3126" spans="1:17" s="50" customFormat="1" ht="15.75" customHeight="1">
      <c r="A3126" s="59" t="s">
        <v>9376</v>
      </c>
      <c r="B3126" s="52" t="s">
        <v>4838</v>
      </c>
      <c r="C3126" s="63" t="s">
        <v>10113</v>
      </c>
      <c r="D3126" s="88">
        <v>692.63387096774193</v>
      </c>
      <c r="E3126" s="105">
        <f t="shared" si="67"/>
        <v>235.49551612903227</v>
      </c>
      <c r="F3126" s="52" t="s">
        <v>13</v>
      </c>
      <c r="G3126" s="52" t="s">
        <v>4585</v>
      </c>
      <c r="H3126" s="59" t="s">
        <v>9376</v>
      </c>
      <c r="I3126" s="49"/>
      <c r="J3126" s="49"/>
      <c r="K3126" s="49"/>
      <c r="L3126" s="49"/>
      <c r="M3126" s="49"/>
      <c r="N3126" s="49"/>
      <c r="O3126" s="49"/>
      <c r="P3126" s="49"/>
      <c r="Q3126" s="49"/>
    </row>
    <row r="3127" spans="1:17" s="50" customFormat="1" ht="15.75" customHeight="1">
      <c r="A3127" s="59" t="s">
        <v>9377</v>
      </c>
      <c r="B3127" s="52" t="s">
        <v>4838</v>
      </c>
      <c r="C3127" s="63" t="s">
        <v>10114</v>
      </c>
      <c r="D3127" s="88">
        <v>745.49677419354839</v>
      </c>
      <c r="E3127" s="105">
        <f t="shared" si="67"/>
        <v>253.46890322580646</v>
      </c>
      <c r="F3127" s="52" t="s">
        <v>13</v>
      </c>
      <c r="G3127" s="52" t="s">
        <v>4585</v>
      </c>
      <c r="H3127" s="59" t="s">
        <v>9377</v>
      </c>
      <c r="I3127" s="49"/>
      <c r="J3127" s="49"/>
      <c r="K3127" s="49"/>
      <c r="L3127" s="49"/>
      <c r="M3127" s="49"/>
      <c r="N3127" s="49"/>
      <c r="O3127" s="49"/>
      <c r="P3127" s="49"/>
      <c r="Q3127" s="49"/>
    </row>
    <row r="3128" spans="1:17" s="50" customFormat="1" ht="15.75" customHeight="1">
      <c r="A3128" s="59" t="s">
        <v>9378</v>
      </c>
      <c r="B3128" s="52" t="s">
        <v>4838</v>
      </c>
      <c r="C3128" s="63" t="s">
        <v>10115</v>
      </c>
      <c r="D3128" s="88">
        <v>703.76290322580644</v>
      </c>
      <c r="E3128" s="105">
        <f t="shared" si="67"/>
        <v>239.2793870967742</v>
      </c>
      <c r="F3128" s="52" t="s">
        <v>13</v>
      </c>
      <c r="G3128" s="52" t="s">
        <v>4585</v>
      </c>
      <c r="H3128" s="59" t="s">
        <v>9378</v>
      </c>
      <c r="I3128" s="49"/>
      <c r="J3128" s="49"/>
      <c r="K3128" s="49"/>
      <c r="L3128" s="49"/>
      <c r="M3128" s="49"/>
      <c r="N3128" s="49"/>
      <c r="O3128" s="49"/>
      <c r="P3128" s="49"/>
      <c r="Q3128" s="49"/>
    </row>
    <row r="3129" spans="1:17" s="50" customFormat="1" ht="15.75" customHeight="1">
      <c r="A3129" s="59" t="s">
        <v>9379</v>
      </c>
      <c r="B3129" s="52" t="s">
        <v>4838</v>
      </c>
      <c r="C3129" s="63" t="s">
        <v>10116</v>
      </c>
      <c r="D3129" s="88">
        <v>1363.1580645161289</v>
      </c>
      <c r="E3129" s="105">
        <f t="shared" si="67"/>
        <v>463.47374193548387</v>
      </c>
      <c r="F3129" s="52" t="s">
        <v>13</v>
      </c>
      <c r="G3129" s="52" t="s">
        <v>4585</v>
      </c>
      <c r="H3129" s="59" t="s">
        <v>9379</v>
      </c>
      <c r="I3129" s="49"/>
      <c r="J3129" s="49"/>
      <c r="K3129" s="49"/>
      <c r="L3129" s="49"/>
      <c r="M3129" s="49"/>
      <c r="N3129" s="49"/>
      <c r="O3129" s="49"/>
      <c r="P3129" s="49"/>
      <c r="Q3129" s="49"/>
    </row>
    <row r="3130" spans="1:17" s="50" customFormat="1" ht="15.75" customHeight="1">
      <c r="A3130" s="59" t="s">
        <v>9380</v>
      </c>
      <c r="B3130" s="52" t="s">
        <v>4838</v>
      </c>
      <c r="C3130" s="63" t="s">
        <v>10117</v>
      </c>
      <c r="D3130" s="88">
        <v>790.01290322580644</v>
      </c>
      <c r="E3130" s="105">
        <f t="shared" si="67"/>
        <v>268.60438709677419</v>
      </c>
      <c r="F3130" s="52" t="s">
        <v>13</v>
      </c>
      <c r="G3130" s="52" t="s">
        <v>4585</v>
      </c>
      <c r="H3130" s="59" t="s">
        <v>9380</v>
      </c>
      <c r="I3130" s="49"/>
      <c r="J3130" s="49"/>
      <c r="K3130" s="49"/>
      <c r="L3130" s="49"/>
      <c r="M3130" s="49"/>
      <c r="N3130" s="49"/>
      <c r="O3130" s="49"/>
      <c r="P3130" s="49"/>
      <c r="Q3130" s="49"/>
    </row>
    <row r="3131" spans="1:17" s="50" customFormat="1" ht="15.75" customHeight="1">
      <c r="A3131" s="59" t="s">
        <v>9381</v>
      </c>
      <c r="B3131" s="52" t="s">
        <v>4838</v>
      </c>
      <c r="C3131" s="63" t="s">
        <v>10118</v>
      </c>
      <c r="D3131" s="88">
        <v>809.48870967741937</v>
      </c>
      <c r="E3131" s="105">
        <f t="shared" si="67"/>
        <v>275.22616129032258</v>
      </c>
      <c r="F3131" s="52" t="s">
        <v>13</v>
      </c>
      <c r="G3131" s="52" t="s">
        <v>4585</v>
      </c>
      <c r="H3131" s="59" t="s">
        <v>9381</v>
      </c>
      <c r="I3131" s="49"/>
      <c r="J3131" s="49"/>
      <c r="K3131" s="49"/>
      <c r="L3131" s="49"/>
      <c r="M3131" s="49"/>
      <c r="N3131" s="49"/>
      <c r="O3131" s="49"/>
      <c r="P3131" s="49"/>
      <c r="Q3131" s="49"/>
    </row>
    <row r="3132" spans="1:17" s="50" customFormat="1" ht="15.75" customHeight="1">
      <c r="A3132" s="59" t="s">
        <v>9382</v>
      </c>
      <c r="B3132" s="52" t="s">
        <v>4838</v>
      </c>
      <c r="C3132" s="63" t="s">
        <v>10119</v>
      </c>
      <c r="D3132" s="88">
        <v>648.11774193548388</v>
      </c>
      <c r="E3132" s="105">
        <f t="shared" si="67"/>
        <v>220.36003225806454</v>
      </c>
      <c r="F3132" s="52" t="s">
        <v>13</v>
      </c>
      <c r="G3132" s="52" t="s">
        <v>4585</v>
      </c>
      <c r="H3132" s="59" t="s">
        <v>9382</v>
      </c>
      <c r="I3132" s="49"/>
      <c r="J3132" s="49"/>
      <c r="K3132" s="49"/>
      <c r="L3132" s="49"/>
      <c r="M3132" s="49"/>
      <c r="N3132" s="49"/>
      <c r="O3132" s="49"/>
      <c r="P3132" s="49"/>
      <c r="Q3132" s="49"/>
    </row>
    <row r="3133" spans="1:17" s="50" customFormat="1" ht="15.75" customHeight="1">
      <c r="A3133" s="59" t="s">
        <v>9383</v>
      </c>
      <c r="B3133" s="52" t="s">
        <v>4838</v>
      </c>
      <c r="C3133" s="63" t="s">
        <v>10120</v>
      </c>
      <c r="D3133" s="88">
        <v>881.82741935483864</v>
      </c>
      <c r="E3133" s="105">
        <f t="shared" si="67"/>
        <v>299.82132258064513</v>
      </c>
      <c r="F3133" s="52" t="s">
        <v>13</v>
      </c>
      <c r="G3133" s="52" t="s">
        <v>4585</v>
      </c>
      <c r="H3133" s="59" t="s">
        <v>9383</v>
      </c>
      <c r="I3133" s="49"/>
      <c r="J3133" s="49"/>
      <c r="K3133" s="49"/>
      <c r="L3133" s="49"/>
      <c r="M3133" s="49"/>
      <c r="N3133" s="49"/>
      <c r="O3133" s="49"/>
      <c r="P3133" s="49"/>
      <c r="Q3133" s="49"/>
    </row>
    <row r="3134" spans="1:17" s="50" customFormat="1" ht="15.75" customHeight="1">
      <c r="A3134" s="59" t="s">
        <v>9384</v>
      </c>
      <c r="B3134" s="52" t="s">
        <v>4838</v>
      </c>
      <c r="C3134" s="63" t="s">
        <v>10121</v>
      </c>
      <c r="D3134" s="88">
        <v>113.92419354838709</v>
      </c>
      <c r="E3134" s="105">
        <f t="shared" si="67"/>
        <v>38.734225806451612</v>
      </c>
      <c r="F3134" s="52" t="s">
        <v>13</v>
      </c>
      <c r="G3134" s="52" t="s">
        <v>4585</v>
      </c>
      <c r="H3134" s="59" t="s">
        <v>9384</v>
      </c>
      <c r="I3134" s="49"/>
      <c r="J3134" s="49"/>
      <c r="K3134" s="49"/>
      <c r="L3134" s="49"/>
      <c r="M3134" s="49"/>
      <c r="N3134" s="49"/>
      <c r="O3134" s="49"/>
      <c r="P3134" s="49"/>
      <c r="Q3134" s="49"/>
    </row>
    <row r="3135" spans="1:17" s="50" customFormat="1" ht="15.75" customHeight="1">
      <c r="A3135" s="59" t="s">
        <v>9385</v>
      </c>
      <c r="B3135" s="52" t="s">
        <v>4838</v>
      </c>
      <c r="C3135" s="63" t="s">
        <v>10122</v>
      </c>
      <c r="D3135" s="88">
        <v>472.83548387096766</v>
      </c>
      <c r="E3135" s="105">
        <f t="shared" si="67"/>
        <v>160.76406451612903</v>
      </c>
      <c r="F3135" s="52" t="s">
        <v>13</v>
      </c>
      <c r="G3135" s="52" t="s">
        <v>4585</v>
      </c>
      <c r="H3135" s="59" t="s">
        <v>9385</v>
      </c>
      <c r="I3135" s="49"/>
      <c r="J3135" s="49"/>
      <c r="K3135" s="49"/>
      <c r="L3135" s="49"/>
      <c r="M3135" s="49"/>
      <c r="N3135" s="49"/>
      <c r="O3135" s="49"/>
      <c r="P3135" s="49"/>
      <c r="Q3135" s="49"/>
    </row>
    <row r="3136" spans="1:17" s="50" customFormat="1" ht="15.75" customHeight="1">
      <c r="A3136" s="59" t="s">
        <v>9386</v>
      </c>
      <c r="B3136" s="52" t="s">
        <v>4838</v>
      </c>
      <c r="C3136" s="63" t="s">
        <v>10123</v>
      </c>
      <c r="D3136" s="88">
        <v>1911.2629032258064</v>
      </c>
      <c r="E3136" s="105">
        <f t="shared" si="67"/>
        <v>649.82938709677421</v>
      </c>
      <c r="F3136" s="52" t="s">
        <v>13</v>
      </c>
      <c r="G3136" s="52" t="s">
        <v>4585</v>
      </c>
      <c r="H3136" s="59" t="s">
        <v>9386</v>
      </c>
      <c r="I3136" s="49"/>
      <c r="J3136" s="49"/>
      <c r="K3136" s="49"/>
      <c r="L3136" s="49"/>
      <c r="M3136" s="49"/>
      <c r="N3136" s="49"/>
      <c r="O3136" s="49"/>
      <c r="P3136" s="49"/>
      <c r="Q3136" s="49"/>
    </row>
    <row r="3137" spans="1:17" s="50" customFormat="1" ht="15.75" customHeight="1">
      <c r="A3137" s="59" t="s">
        <v>9387</v>
      </c>
      <c r="B3137" s="52" t="s">
        <v>4838</v>
      </c>
      <c r="C3137" s="63" t="s">
        <v>10124</v>
      </c>
      <c r="D3137" s="88">
        <v>1911.2629032258064</v>
      </c>
      <c r="E3137" s="105">
        <f t="shared" si="67"/>
        <v>649.82938709677421</v>
      </c>
      <c r="F3137" s="52" t="s">
        <v>13</v>
      </c>
      <c r="G3137" s="52" t="s">
        <v>4585</v>
      </c>
      <c r="H3137" s="59" t="s">
        <v>9387</v>
      </c>
      <c r="I3137" s="49"/>
      <c r="J3137" s="49"/>
      <c r="K3137" s="49"/>
      <c r="L3137" s="49"/>
      <c r="M3137" s="49"/>
      <c r="N3137" s="49"/>
      <c r="O3137" s="49"/>
      <c r="P3137" s="49"/>
      <c r="Q3137" s="49"/>
    </row>
    <row r="3138" spans="1:17" s="50" customFormat="1" ht="15.75" customHeight="1">
      <c r="A3138" s="59" t="s">
        <v>9388</v>
      </c>
      <c r="B3138" s="52" t="s">
        <v>4838</v>
      </c>
      <c r="C3138" s="63" t="s">
        <v>10125</v>
      </c>
      <c r="D3138" s="88">
        <v>2089.3274193548386</v>
      </c>
      <c r="E3138" s="105">
        <f t="shared" si="67"/>
        <v>710.37132258064514</v>
      </c>
      <c r="F3138" s="52" t="s">
        <v>13</v>
      </c>
      <c r="G3138" s="52" t="s">
        <v>4585</v>
      </c>
      <c r="H3138" s="59" t="s">
        <v>9388</v>
      </c>
      <c r="I3138" s="49"/>
      <c r="J3138" s="49"/>
      <c r="K3138" s="49"/>
      <c r="L3138" s="49"/>
      <c r="M3138" s="49"/>
      <c r="N3138" s="49"/>
      <c r="O3138" s="49"/>
      <c r="P3138" s="49"/>
      <c r="Q3138" s="49"/>
    </row>
    <row r="3139" spans="1:17" s="50" customFormat="1" ht="15.75" customHeight="1">
      <c r="A3139" s="59" t="s">
        <v>9389</v>
      </c>
      <c r="B3139" s="52" t="s">
        <v>4838</v>
      </c>
      <c r="C3139" s="63" t="s">
        <v>10126</v>
      </c>
      <c r="D3139" s="88">
        <v>931.90806451612912</v>
      </c>
      <c r="E3139" s="105">
        <f t="shared" si="67"/>
        <v>316.84874193548393</v>
      </c>
      <c r="F3139" s="52" t="s">
        <v>13</v>
      </c>
      <c r="G3139" s="52" t="s">
        <v>4585</v>
      </c>
      <c r="H3139" s="59" t="s">
        <v>9389</v>
      </c>
      <c r="I3139" s="49"/>
      <c r="J3139" s="49"/>
      <c r="K3139" s="49"/>
      <c r="L3139" s="49"/>
      <c r="M3139" s="49"/>
      <c r="N3139" s="49"/>
      <c r="O3139" s="49"/>
      <c r="P3139" s="49"/>
      <c r="Q3139" s="49"/>
    </row>
    <row r="3140" spans="1:17" s="50" customFormat="1" ht="15.75" customHeight="1">
      <c r="A3140" s="59" t="s">
        <v>9390</v>
      </c>
      <c r="B3140" s="52" t="s">
        <v>4838</v>
      </c>
      <c r="C3140" s="63" t="s">
        <v>10127</v>
      </c>
      <c r="D3140" s="88">
        <v>931.90806451612912</v>
      </c>
      <c r="E3140" s="105">
        <f t="shared" si="67"/>
        <v>316.84874193548393</v>
      </c>
      <c r="F3140" s="52" t="s">
        <v>13</v>
      </c>
      <c r="G3140" s="52" t="s">
        <v>4585</v>
      </c>
      <c r="H3140" s="59" t="s">
        <v>9390</v>
      </c>
      <c r="I3140" s="49"/>
      <c r="J3140" s="49"/>
      <c r="K3140" s="49"/>
      <c r="L3140" s="49"/>
      <c r="M3140" s="49"/>
      <c r="N3140" s="49"/>
      <c r="O3140" s="49"/>
      <c r="P3140" s="49"/>
      <c r="Q3140" s="49"/>
    </row>
    <row r="3141" spans="1:17" s="50" customFormat="1" ht="15.75" customHeight="1">
      <c r="A3141" s="59" t="s">
        <v>9391</v>
      </c>
      <c r="B3141" s="52" t="s">
        <v>4838</v>
      </c>
      <c r="C3141" s="63" t="s">
        <v>10128</v>
      </c>
      <c r="D3141" s="88">
        <v>1173.9645161290323</v>
      </c>
      <c r="E3141" s="105">
        <f t="shared" si="67"/>
        <v>399.14793548387098</v>
      </c>
      <c r="F3141" s="52" t="s">
        <v>13</v>
      </c>
      <c r="G3141" s="52" t="s">
        <v>4585</v>
      </c>
      <c r="H3141" s="59" t="s">
        <v>9391</v>
      </c>
      <c r="I3141" s="49"/>
      <c r="J3141" s="49"/>
      <c r="K3141" s="49"/>
      <c r="L3141" s="49"/>
      <c r="M3141" s="49"/>
      <c r="N3141" s="49"/>
      <c r="O3141" s="49"/>
      <c r="P3141" s="49"/>
      <c r="Q3141" s="49"/>
    </row>
    <row r="3142" spans="1:17" s="50" customFormat="1" ht="15.75" customHeight="1">
      <c r="A3142" s="59" t="s">
        <v>9392</v>
      </c>
      <c r="B3142" s="52" t="s">
        <v>4838</v>
      </c>
      <c r="C3142" s="63" t="s">
        <v>10129</v>
      </c>
      <c r="D3142" s="88">
        <v>1571.8274193548386</v>
      </c>
      <c r="E3142" s="105">
        <f t="shared" si="67"/>
        <v>534.42132258064521</v>
      </c>
      <c r="F3142" s="52" t="s">
        <v>13</v>
      </c>
      <c r="G3142" s="52" t="s">
        <v>4585</v>
      </c>
      <c r="H3142" s="59" t="s">
        <v>9392</v>
      </c>
      <c r="I3142" s="49"/>
      <c r="J3142" s="49"/>
      <c r="K3142" s="49"/>
      <c r="L3142" s="49"/>
      <c r="M3142" s="49"/>
      <c r="N3142" s="49"/>
      <c r="O3142" s="49"/>
      <c r="P3142" s="49"/>
      <c r="Q3142" s="49"/>
    </row>
    <row r="3143" spans="1:17" s="50" customFormat="1" ht="15.75" customHeight="1">
      <c r="A3143" s="59" t="s">
        <v>9393</v>
      </c>
      <c r="B3143" s="52" t="s">
        <v>4838</v>
      </c>
      <c r="C3143" s="63" t="s">
        <v>10130</v>
      </c>
      <c r="D3143" s="88">
        <v>1571.8274193548386</v>
      </c>
      <c r="E3143" s="105">
        <f t="shared" si="67"/>
        <v>534.42132258064521</v>
      </c>
      <c r="F3143" s="52" t="s">
        <v>13</v>
      </c>
      <c r="G3143" s="52" t="s">
        <v>4585</v>
      </c>
      <c r="H3143" s="59" t="s">
        <v>9393</v>
      </c>
      <c r="I3143" s="49"/>
      <c r="J3143" s="49"/>
      <c r="K3143" s="49"/>
      <c r="L3143" s="49"/>
      <c r="M3143" s="49"/>
      <c r="N3143" s="49"/>
      <c r="O3143" s="49"/>
      <c r="P3143" s="49"/>
      <c r="Q3143" s="49"/>
    </row>
    <row r="3144" spans="1:17" s="50" customFormat="1" ht="15.75" customHeight="1">
      <c r="A3144" s="59" t="s">
        <v>9394</v>
      </c>
      <c r="B3144" s="52" t="s">
        <v>4838</v>
      </c>
      <c r="C3144" s="63" t="s">
        <v>10131</v>
      </c>
      <c r="D3144" s="88">
        <v>2178.3596774193552</v>
      </c>
      <c r="E3144" s="105">
        <f t="shared" si="67"/>
        <v>740.64229032258083</v>
      </c>
      <c r="F3144" s="52" t="s">
        <v>13</v>
      </c>
      <c r="G3144" s="52" t="s">
        <v>4585</v>
      </c>
      <c r="H3144" s="59" t="s">
        <v>9394</v>
      </c>
      <c r="I3144" s="49"/>
      <c r="J3144" s="49"/>
      <c r="K3144" s="49"/>
      <c r="L3144" s="49"/>
      <c r="M3144" s="49"/>
      <c r="N3144" s="49"/>
      <c r="O3144" s="49"/>
      <c r="P3144" s="49"/>
      <c r="Q3144" s="49"/>
    </row>
    <row r="3145" spans="1:17" s="50" customFormat="1" ht="15.75" customHeight="1">
      <c r="A3145" s="59" t="s">
        <v>9395</v>
      </c>
      <c r="B3145" s="52" t="s">
        <v>4838</v>
      </c>
      <c r="C3145" s="63" t="s">
        <v>10132</v>
      </c>
      <c r="D3145" s="88">
        <v>1911.2629032258064</v>
      </c>
      <c r="E3145" s="105">
        <f t="shared" si="67"/>
        <v>649.82938709677421</v>
      </c>
      <c r="F3145" s="52" t="s">
        <v>13</v>
      </c>
      <c r="G3145" s="52" t="s">
        <v>4585</v>
      </c>
      <c r="H3145" s="59" t="s">
        <v>9395</v>
      </c>
      <c r="I3145" s="49"/>
      <c r="J3145" s="49"/>
      <c r="K3145" s="49"/>
      <c r="L3145" s="49"/>
      <c r="M3145" s="49"/>
      <c r="N3145" s="49"/>
      <c r="O3145" s="49"/>
      <c r="P3145" s="49"/>
      <c r="Q3145" s="49"/>
    </row>
    <row r="3146" spans="1:17" s="50" customFormat="1" ht="15.75" customHeight="1">
      <c r="A3146" s="59" t="s">
        <v>9396</v>
      </c>
      <c r="B3146" s="52" t="s">
        <v>4838</v>
      </c>
      <c r="C3146" s="63" t="s">
        <v>10133</v>
      </c>
      <c r="D3146" s="88">
        <v>1911.2629032258064</v>
      </c>
      <c r="E3146" s="105">
        <f t="shared" si="67"/>
        <v>649.82938709677421</v>
      </c>
      <c r="F3146" s="52" t="s">
        <v>13</v>
      </c>
      <c r="G3146" s="52" t="s">
        <v>4585</v>
      </c>
      <c r="H3146" s="59" t="s">
        <v>9396</v>
      </c>
      <c r="I3146" s="49"/>
      <c r="J3146" s="49"/>
      <c r="K3146" s="49"/>
      <c r="L3146" s="49"/>
      <c r="M3146" s="49"/>
      <c r="N3146" s="49"/>
      <c r="O3146" s="49"/>
      <c r="P3146" s="49"/>
      <c r="Q3146" s="49"/>
    </row>
    <row r="3147" spans="1:17" s="50" customFormat="1" ht="15.75" customHeight="1">
      <c r="A3147" s="59" t="s">
        <v>9397</v>
      </c>
      <c r="B3147" s="52" t="s">
        <v>4838</v>
      </c>
      <c r="C3147" s="63" t="s">
        <v>10134</v>
      </c>
      <c r="D3147" s="88">
        <v>1569.0451612903223</v>
      </c>
      <c r="E3147" s="105">
        <f t="shared" si="67"/>
        <v>533.47535483870968</v>
      </c>
      <c r="F3147" s="52" t="s">
        <v>13</v>
      </c>
      <c r="G3147" s="52" t="s">
        <v>4585</v>
      </c>
      <c r="H3147" s="59" t="s">
        <v>9397</v>
      </c>
      <c r="I3147" s="49"/>
      <c r="J3147" s="49"/>
      <c r="K3147" s="49"/>
      <c r="L3147" s="49"/>
      <c r="M3147" s="49"/>
      <c r="N3147" s="49"/>
      <c r="O3147" s="49"/>
      <c r="P3147" s="49"/>
      <c r="Q3147" s="49"/>
    </row>
    <row r="3148" spans="1:17" s="50" customFormat="1" ht="15.75" customHeight="1">
      <c r="A3148" s="59" t="s">
        <v>9398</v>
      </c>
      <c r="B3148" s="52" t="s">
        <v>4838</v>
      </c>
      <c r="C3148" s="63" t="s">
        <v>10135</v>
      </c>
      <c r="D3148" s="88">
        <v>1744.3274193548386</v>
      </c>
      <c r="E3148" s="105">
        <f t="shared" si="67"/>
        <v>593.07132258064519</v>
      </c>
      <c r="F3148" s="52" t="s">
        <v>13</v>
      </c>
      <c r="G3148" s="52" t="s">
        <v>4585</v>
      </c>
      <c r="H3148" s="59" t="s">
        <v>9398</v>
      </c>
      <c r="I3148" s="49"/>
      <c r="J3148" s="49"/>
      <c r="K3148" s="49"/>
      <c r="L3148" s="49"/>
      <c r="M3148" s="49"/>
      <c r="N3148" s="49"/>
      <c r="O3148" s="49"/>
      <c r="P3148" s="49"/>
      <c r="Q3148" s="49"/>
    </row>
    <row r="3149" spans="1:17" s="50" customFormat="1" ht="15.75" customHeight="1">
      <c r="A3149" s="59" t="s">
        <v>9399</v>
      </c>
      <c r="B3149" s="52" t="s">
        <v>4838</v>
      </c>
      <c r="C3149" s="63" t="s">
        <v>10136</v>
      </c>
      <c r="D3149" s="88">
        <v>1989.1661290322579</v>
      </c>
      <c r="E3149" s="105">
        <f t="shared" si="67"/>
        <v>676.31648387096777</v>
      </c>
      <c r="F3149" s="52" t="s">
        <v>13</v>
      </c>
      <c r="G3149" s="52" t="s">
        <v>4585</v>
      </c>
      <c r="H3149" s="59" t="s">
        <v>9399</v>
      </c>
      <c r="I3149" s="49"/>
      <c r="J3149" s="49"/>
      <c r="K3149" s="49"/>
      <c r="L3149" s="49"/>
      <c r="M3149" s="49"/>
      <c r="N3149" s="49"/>
      <c r="O3149" s="49"/>
      <c r="P3149" s="49"/>
      <c r="Q3149" s="49"/>
    </row>
    <row r="3150" spans="1:17" s="50" customFormat="1" ht="15.75" customHeight="1">
      <c r="A3150" s="59" t="s">
        <v>9400</v>
      </c>
      <c r="B3150" s="52" t="s">
        <v>4838</v>
      </c>
      <c r="C3150" s="63" t="s">
        <v>10137</v>
      </c>
      <c r="D3150" s="88">
        <v>2172.7951612903225</v>
      </c>
      <c r="E3150" s="105">
        <f t="shared" si="67"/>
        <v>738.75035483870977</v>
      </c>
      <c r="F3150" s="52" t="s">
        <v>13</v>
      </c>
      <c r="G3150" s="52" t="s">
        <v>4585</v>
      </c>
      <c r="H3150" s="59" t="s">
        <v>9400</v>
      </c>
      <c r="I3150" s="49"/>
      <c r="J3150" s="49"/>
      <c r="K3150" s="49"/>
      <c r="L3150" s="49"/>
      <c r="M3150" s="49"/>
      <c r="N3150" s="49"/>
      <c r="O3150" s="49"/>
      <c r="P3150" s="49"/>
      <c r="Q3150" s="49"/>
    </row>
    <row r="3151" spans="1:17" s="50" customFormat="1" ht="15.75" customHeight="1">
      <c r="A3151" s="59" t="s">
        <v>9401</v>
      </c>
      <c r="B3151" s="52" t="s">
        <v>4838</v>
      </c>
      <c r="C3151" s="63" t="s">
        <v>10138</v>
      </c>
      <c r="D3151" s="88">
        <v>2501.1016129032259</v>
      </c>
      <c r="E3151" s="105">
        <f t="shared" si="67"/>
        <v>850.37454838709687</v>
      </c>
      <c r="F3151" s="52" t="s">
        <v>13</v>
      </c>
      <c r="G3151" s="52" t="s">
        <v>4585</v>
      </c>
      <c r="H3151" s="59" t="s">
        <v>9401</v>
      </c>
      <c r="I3151" s="49"/>
      <c r="J3151" s="49"/>
      <c r="K3151" s="49"/>
      <c r="L3151" s="49"/>
      <c r="M3151" s="49"/>
      <c r="N3151" s="49"/>
      <c r="O3151" s="49"/>
      <c r="P3151" s="49"/>
      <c r="Q3151" s="49"/>
    </row>
    <row r="3152" spans="1:17" s="50" customFormat="1" ht="15.75" customHeight="1">
      <c r="A3152" s="59" t="s">
        <v>9402</v>
      </c>
      <c r="B3152" s="52" t="s">
        <v>4838</v>
      </c>
      <c r="C3152" s="63" t="s">
        <v>10139</v>
      </c>
      <c r="D3152" s="88">
        <v>842.8758064516129</v>
      </c>
      <c r="E3152" s="105">
        <f t="shared" si="67"/>
        <v>286.57777419354841</v>
      </c>
      <c r="F3152" s="52" t="s">
        <v>13</v>
      </c>
      <c r="G3152" s="52" t="s">
        <v>4585</v>
      </c>
      <c r="H3152" s="59" t="s">
        <v>9402</v>
      </c>
      <c r="I3152" s="49"/>
      <c r="J3152" s="49"/>
      <c r="K3152" s="49"/>
      <c r="L3152" s="49"/>
      <c r="M3152" s="49"/>
      <c r="N3152" s="49"/>
      <c r="O3152" s="49"/>
      <c r="P3152" s="49"/>
      <c r="Q3152" s="49"/>
    </row>
    <row r="3153" spans="1:17" s="50" customFormat="1" ht="15.75" customHeight="1">
      <c r="A3153" s="59" t="s">
        <v>9403</v>
      </c>
      <c r="B3153" s="52" t="s">
        <v>4838</v>
      </c>
      <c r="C3153" s="63" t="s">
        <v>10140</v>
      </c>
      <c r="D3153" s="88">
        <v>842.8758064516129</v>
      </c>
      <c r="E3153" s="105">
        <f t="shared" si="67"/>
        <v>286.57777419354841</v>
      </c>
      <c r="F3153" s="52" t="s">
        <v>13</v>
      </c>
      <c r="G3153" s="52" t="s">
        <v>4585</v>
      </c>
      <c r="H3153" s="59" t="s">
        <v>9403</v>
      </c>
      <c r="I3153" s="49"/>
      <c r="J3153" s="49"/>
      <c r="K3153" s="49"/>
      <c r="L3153" s="49"/>
      <c r="M3153" s="49"/>
      <c r="N3153" s="49"/>
      <c r="O3153" s="49"/>
      <c r="P3153" s="49"/>
      <c r="Q3153" s="49"/>
    </row>
    <row r="3154" spans="1:17" s="50" customFormat="1" ht="15.75" customHeight="1">
      <c r="A3154" s="59" t="s">
        <v>9404</v>
      </c>
      <c r="B3154" s="52" t="s">
        <v>4838</v>
      </c>
      <c r="C3154" s="63" t="s">
        <v>10141</v>
      </c>
      <c r="D3154" s="88">
        <v>1051.5451612903223</v>
      </c>
      <c r="E3154" s="105">
        <f t="shared" si="67"/>
        <v>357.52535483870963</v>
      </c>
      <c r="F3154" s="52" t="s">
        <v>13</v>
      </c>
      <c r="G3154" s="52" t="s">
        <v>4585</v>
      </c>
      <c r="H3154" s="59" t="s">
        <v>9404</v>
      </c>
      <c r="I3154" s="49"/>
      <c r="J3154" s="49"/>
      <c r="K3154" s="49"/>
      <c r="L3154" s="49"/>
      <c r="M3154" s="49"/>
      <c r="N3154" s="49"/>
      <c r="O3154" s="49"/>
      <c r="P3154" s="49"/>
      <c r="Q3154" s="49"/>
    </row>
    <row r="3155" spans="1:17" s="50" customFormat="1" ht="15.75" customHeight="1">
      <c r="A3155" s="59" t="s">
        <v>9405</v>
      </c>
      <c r="B3155" s="52" t="s">
        <v>4838</v>
      </c>
      <c r="C3155" s="63" t="s">
        <v>10142</v>
      </c>
      <c r="D3155" s="88">
        <v>923.56129032258059</v>
      </c>
      <c r="E3155" s="105">
        <f t="shared" si="67"/>
        <v>314.01083870967744</v>
      </c>
      <c r="F3155" s="52" t="s">
        <v>13</v>
      </c>
      <c r="G3155" s="52" t="s">
        <v>4585</v>
      </c>
      <c r="H3155" s="59" t="s">
        <v>9405</v>
      </c>
      <c r="I3155" s="49"/>
      <c r="J3155" s="49"/>
      <c r="K3155" s="49"/>
      <c r="L3155" s="49"/>
      <c r="M3155" s="49"/>
      <c r="N3155" s="49"/>
      <c r="O3155" s="49"/>
      <c r="P3155" s="49"/>
      <c r="Q3155" s="49"/>
    </row>
    <row r="3156" spans="1:17" s="50" customFormat="1" ht="15.75" customHeight="1">
      <c r="A3156" s="59" t="s">
        <v>9406</v>
      </c>
      <c r="B3156" s="52" t="s">
        <v>4838</v>
      </c>
      <c r="C3156" s="63" t="s">
        <v>10143</v>
      </c>
      <c r="D3156" s="88">
        <v>923.56129032258059</v>
      </c>
      <c r="E3156" s="105">
        <f t="shared" si="67"/>
        <v>314.01083870967744</v>
      </c>
      <c r="F3156" s="52" t="s">
        <v>13</v>
      </c>
      <c r="G3156" s="52" t="s">
        <v>4585</v>
      </c>
      <c r="H3156" s="59" t="s">
        <v>9406</v>
      </c>
      <c r="I3156" s="49"/>
      <c r="J3156" s="49"/>
      <c r="K3156" s="49"/>
      <c r="L3156" s="49"/>
      <c r="M3156" s="49"/>
      <c r="N3156" s="49"/>
      <c r="O3156" s="49"/>
      <c r="P3156" s="49"/>
      <c r="Q3156" s="49"/>
    </row>
    <row r="3157" spans="1:17" s="50" customFormat="1" ht="15.75" customHeight="1">
      <c r="A3157" s="59" t="s">
        <v>9407</v>
      </c>
      <c r="B3157" s="52" t="s">
        <v>4838</v>
      </c>
      <c r="C3157" s="63" t="s">
        <v>10144</v>
      </c>
      <c r="D3157" s="88">
        <v>1054.3274193548384</v>
      </c>
      <c r="E3157" s="105">
        <f t="shared" si="67"/>
        <v>358.47132258064511</v>
      </c>
      <c r="F3157" s="52" t="s">
        <v>13</v>
      </c>
      <c r="G3157" s="52" t="s">
        <v>4585</v>
      </c>
      <c r="H3157" s="59" t="s">
        <v>9407</v>
      </c>
      <c r="I3157" s="49"/>
      <c r="J3157" s="49"/>
      <c r="K3157" s="49"/>
      <c r="L3157" s="49"/>
      <c r="M3157" s="49"/>
      <c r="N3157" s="49"/>
      <c r="O3157" s="49"/>
      <c r="P3157" s="49"/>
      <c r="Q3157" s="49"/>
    </row>
    <row r="3158" spans="1:17" s="50" customFormat="1" ht="15.75" customHeight="1">
      <c r="A3158" s="59" t="s">
        <v>9408</v>
      </c>
      <c r="B3158" s="52" t="s">
        <v>4838</v>
      </c>
      <c r="C3158" s="63" t="s">
        <v>10145</v>
      </c>
      <c r="D3158" s="88">
        <v>1054.3274193548384</v>
      </c>
      <c r="E3158" s="105">
        <f t="shared" si="67"/>
        <v>358.47132258064511</v>
      </c>
      <c r="F3158" s="52" t="s">
        <v>13</v>
      </c>
      <c r="G3158" s="52" t="s">
        <v>4585</v>
      </c>
      <c r="H3158" s="59" t="s">
        <v>9408</v>
      </c>
      <c r="I3158" s="49"/>
      <c r="J3158" s="49"/>
      <c r="K3158" s="49"/>
      <c r="L3158" s="49"/>
      <c r="M3158" s="49"/>
      <c r="N3158" s="49"/>
      <c r="O3158" s="49"/>
      <c r="P3158" s="49"/>
      <c r="Q3158" s="49"/>
    </row>
    <row r="3159" spans="1:17" s="50" customFormat="1" ht="15.75" customHeight="1">
      <c r="A3159" s="59" t="s">
        <v>9409</v>
      </c>
      <c r="B3159" s="52" t="s">
        <v>4838</v>
      </c>
      <c r="C3159" s="63" t="s">
        <v>10146</v>
      </c>
      <c r="D3159" s="88">
        <v>790.01290322580644</v>
      </c>
      <c r="E3159" s="105">
        <f t="shared" si="67"/>
        <v>268.60438709677419</v>
      </c>
      <c r="F3159" s="52" t="s">
        <v>13</v>
      </c>
      <c r="G3159" s="52" t="s">
        <v>4585</v>
      </c>
      <c r="H3159" s="59" t="s">
        <v>9409</v>
      </c>
      <c r="I3159" s="49"/>
      <c r="J3159" s="49"/>
      <c r="K3159" s="49"/>
      <c r="L3159" s="49"/>
      <c r="M3159" s="49"/>
      <c r="N3159" s="49"/>
      <c r="O3159" s="49"/>
      <c r="P3159" s="49"/>
      <c r="Q3159" s="49"/>
    </row>
    <row r="3160" spans="1:17" s="50" customFormat="1" ht="15.75" customHeight="1">
      <c r="A3160" s="59" t="s">
        <v>9410</v>
      </c>
      <c r="B3160" s="52" t="s">
        <v>4838</v>
      </c>
      <c r="C3160" s="63" t="s">
        <v>10147</v>
      </c>
      <c r="D3160" s="88">
        <v>790.01290322580644</v>
      </c>
      <c r="E3160" s="105">
        <f t="shared" si="67"/>
        <v>268.60438709677419</v>
      </c>
      <c r="F3160" s="52" t="s">
        <v>13</v>
      </c>
      <c r="G3160" s="52" t="s">
        <v>4585</v>
      </c>
      <c r="H3160" s="59" t="s">
        <v>9410</v>
      </c>
      <c r="I3160" s="49"/>
      <c r="J3160" s="49"/>
      <c r="K3160" s="49"/>
      <c r="L3160" s="49"/>
      <c r="M3160" s="49"/>
      <c r="N3160" s="49"/>
      <c r="O3160" s="49"/>
      <c r="P3160" s="49"/>
      <c r="Q3160" s="49"/>
    </row>
    <row r="3161" spans="1:17" s="50" customFormat="1" ht="15.75" customHeight="1">
      <c r="A3161" s="59" t="s">
        <v>9411</v>
      </c>
      <c r="B3161" s="52" t="s">
        <v>4838</v>
      </c>
      <c r="C3161" s="63" t="s">
        <v>10148</v>
      </c>
      <c r="D3161" s="88">
        <v>993.11774193548376</v>
      </c>
      <c r="E3161" s="105">
        <f t="shared" si="67"/>
        <v>337.66003225806452</v>
      </c>
      <c r="F3161" s="52" t="s">
        <v>13</v>
      </c>
      <c r="G3161" s="52" t="s">
        <v>4585</v>
      </c>
      <c r="H3161" s="59" t="s">
        <v>9411</v>
      </c>
      <c r="I3161" s="49"/>
      <c r="J3161" s="49"/>
      <c r="K3161" s="49"/>
      <c r="L3161" s="49"/>
      <c r="M3161" s="49"/>
      <c r="N3161" s="49"/>
      <c r="O3161" s="49"/>
      <c r="P3161" s="49"/>
      <c r="Q3161" s="49"/>
    </row>
    <row r="3162" spans="1:17" s="50" customFormat="1" ht="15.75" customHeight="1">
      <c r="A3162" s="59" t="s">
        <v>9412</v>
      </c>
      <c r="B3162" s="52" t="s">
        <v>4838</v>
      </c>
      <c r="C3162" s="63" t="s">
        <v>10149</v>
      </c>
      <c r="D3162" s="88">
        <v>3071.4645161290323</v>
      </c>
      <c r="E3162" s="105">
        <f t="shared" si="67"/>
        <v>1044.297935483871</v>
      </c>
      <c r="F3162" s="52" t="s">
        <v>13</v>
      </c>
      <c r="G3162" s="52" t="s">
        <v>4585</v>
      </c>
      <c r="H3162" s="59" t="s">
        <v>9412</v>
      </c>
      <c r="I3162" s="49"/>
      <c r="J3162" s="49"/>
      <c r="K3162" s="49"/>
      <c r="L3162" s="49"/>
      <c r="M3162" s="49"/>
      <c r="N3162" s="49"/>
      <c r="O3162" s="49"/>
      <c r="P3162" s="49"/>
      <c r="Q3162" s="49"/>
    </row>
    <row r="3163" spans="1:17" s="50" customFormat="1" ht="15.75" customHeight="1">
      <c r="A3163" s="59" t="s">
        <v>9413</v>
      </c>
      <c r="B3163" s="52" t="s">
        <v>4838</v>
      </c>
      <c r="C3163" s="63" t="s">
        <v>10150</v>
      </c>
      <c r="D3163" s="88">
        <v>934.6903225806451</v>
      </c>
      <c r="E3163" s="105">
        <f t="shared" si="67"/>
        <v>317.79470967741935</v>
      </c>
      <c r="F3163" s="52" t="s">
        <v>13</v>
      </c>
      <c r="G3163" s="52" t="s">
        <v>4585</v>
      </c>
      <c r="H3163" s="59" t="s">
        <v>9413</v>
      </c>
      <c r="I3163" s="49"/>
      <c r="J3163" s="49"/>
      <c r="K3163" s="49"/>
      <c r="L3163" s="49"/>
      <c r="M3163" s="49"/>
      <c r="N3163" s="49"/>
      <c r="O3163" s="49"/>
      <c r="P3163" s="49"/>
      <c r="Q3163" s="49"/>
    </row>
    <row r="3164" spans="1:17" s="50" customFormat="1" ht="15.75" customHeight="1">
      <c r="A3164" s="59" t="s">
        <v>9414</v>
      </c>
      <c r="B3164" s="52" t="s">
        <v>4838</v>
      </c>
      <c r="C3164" s="63" t="s">
        <v>10151</v>
      </c>
      <c r="D3164" s="88">
        <v>934.6903225806451</v>
      </c>
      <c r="E3164" s="105">
        <f t="shared" si="67"/>
        <v>317.79470967741935</v>
      </c>
      <c r="F3164" s="52" t="s">
        <v>13</v>
      </c>
      <c r="G3164" s="52" t="s">
        <v>4585</v>
      </c>
      <c r="H3164" s="59" t="s">
        <v>9414</v>
      </c>
      <c r="I3164" s="49"/>
      <c r="J3164" s="49"/>
      <c r="K3164" s="49"/>
      <c r="L3164" s="49"/>
      <c r="M3164" s="49"/>
      <c r="N3164" s="49"/>
      <c r="O3164" s="49"/>
      <c r="P3164" s="49"/>
      <c r="Q3164" s="49"/>
    </row>
    <row r="3165" spans="1:17" s="50" customFormat="1" ht="15.75" customHeight="1">
      <c r="A3165" s="59" t="s">
        <v>9415</v>
      </c>
      <c r="B3165" s="52" t="s">
        <v>4838</v>
      </c>
      <c r="C3165" s="63" t="s">
        <v>10152</v>
      </c>
      <c r="D3165" s="88">
        <v>1018.1580645161289</v>
      </c>
      <c r="E3165" s="105">
        <f t="shared" si="67"/>
        <v>346.17374193548386</v>
      </c>
      <c r="F3165" s="52" t="s">
        <v>13</v>
      </c>
      <c r="G3165" s="52" t="s">
        <v>4585</v>
      </c>
      <c r="H3165" s="59" t="s">
        <v>9415</v>
      </c>
      <c r="I3165" s="49"/>
      <c r="J3165" s="49"/>
      <c r="K3165" s="49"/>
      <c r="L3165" s="49"/>
      <c r="M3165" s="49"/>
      <c r="N3165" s="49"/>
      <c r="O3165" s="49"/>
      <c r="P3165" s="49"/>
      <c r="Q3165" s="49"/>
    </row>
    <row r="3166" spans="1:17" s="50" customFormat="1" ht="15.75" customHeight="1">
      <c r="A3166" s="59" t="s">
        <v>9416</v>
      </c>
      <c r="B3166" s="52" t="s">
        <v>4838</v>
      </c>
      <c r="C3166" s="63" t="s">
        <v>10153</v>
      </c>
      <c r="D3166" s="88">
        <v>2481.6258064516128</v>
      </c>
      <c r="E3166" s="105">
        <f t="shared" si="67"/>
        <v>843.75277419354836</v>
      </c>
      <c r="F3166" s="52" t="s">
        <v>13</v>
      </c>
      <c r="G3166" s="52" t="s">
        <v>4585</v>
      </c>
      <c r="H3166" s="59" t="s">
        <v>9416</v>
      </c>
      <c r="I3166" s="49"/>
      <c r="J3166" s="49"/>
      <c r="K3166" s="49"/>
      <c r="L3166" s="49"/>
      <c r="M3166" s="49"/>
      <c r="N3166" s="49"/>
      <c r="O3166" s="49"/>
      <c r="P3166" s="49"/>
      <c r="Q3166" s="49"/>
    </row>
    <row r="3167" spans="1:17" s="50" customFormat="1" ht="15.75" customHeight="1">
      <c r="A3167" s="59" t="s">
        <v>9417</v>
      </c>
      <c r="B3167" s="52" t="s">
        <v>4838</v>
      </c>
      <c r="C3167" s="63" t="s">
        <v>10154</v>
      </c>
      <c r="D3167" s="88">
        <v>9793.4</v>
      </c>
      <c r="E3167" s="105">
        <f t="shared" si="67"/>
        <v>3329.7560000000003</v>
      </c>
      <c r="F3167" s="52" t="s">
        <v>13</v>
      </c>
      <c r="G3167" s="52" t="s">
        <v>4585</v>
      </c>
      <c r="H3167" s="59" t="s">
        <v>9417</v>
      </c>
      <c r="I3167" s="49"/>
      <c r="J3167" s="49"/>
      <c r="K3167" s="49"/>
      <c r="L3167" s="49"/>
      <c r="M3167" s="49"/>
      <c r="N3167" s="49"/>
      <c r="O3167" s="49"/>
      <c r="P3167" s="49"/>
      <c r="Q3167" s="49"/>
    </row>
    <row r="3168" spans="1:17" s="50" customFormat="1" ht="15.75" customHeight="1">
      <c r="A3168" s="59" t="s">
        <v>9418</v>
      </c>
      <c r="B3168" s="52" t="s">
        <v>4838</v>
      </c>
      <c r="C3168" s="63" t="s">
        <v>10155</v>
      </c>
      <c r="D3168" s="88">
        <v>9793.4</v>
      </c>
      <c r="E3168" s="105">
        <f t="shared" si="67"/>
        <v>3329.7560000000003</v>
      </c>
      <c r="F3168" s="52" t="s">
        <v>13</v>
      </c>
      <c r="G3168" s="52" t="s">
        <v>4585</v>
      </c>
      <c r="H3168" s="59" t="s">
        <v>9418</v>
      </c>
      <c r="I3168" s="49"/>
      <c r="J3168" s="49"/>
      <c r="K3168" s="49"/>
      <c r="L3168" s="49"/>
      <c r="M3168" s="49"/>
      <c r="N3168" s="49"/>
      <c r="O3168" s="49"/>
      <c r="P3168" s="49"/>
      <c r="Q3168" s="49"/>
    </row>
    <row r="3169" spans="1:17" s="50" customFormat="1" ht="15.75" customHeight="1">
      <c r="A3169" s="59" t="s">
        <v>9419</v>
      </c>
      <c r="B3169" s="52" t="s">
        <v>4838</v>
      </c>
      <c r="C3169" s="63" t="s">
        <v>10156</v>
      </c>
      <c r="D3169" s="88">
        <v>10719.891935483871</v>
      </c>
      <c r="E3169" s="105">
        <f t="shared" si="67"/>
        <v>3644.7632580645163</v>
      </c>
      <c r="F3169" s="52" t="s">
        <v>13</v>
      </c>
      <c r="G3169" s="52" t="s">
        <v>4585</v>
      </c>
      <c r="H3169" s="59" t="s">
        <v>9419</v>
      </c>
      <c r="I3169" s="49"/>
      <c r="J3169" s="49"/>
      <c r="K3169" s="49"/>
      <c r="L3169" s="49"/>
      <c r="M3169" s="49"/>
      <c r="N3169" s="49"/>
      <c r="O3169" s="49"/>
      <c r="P3169" s="49"/>
      <c r="Q3169" s="49"/>
    </row>
    <row r="3170" spans="1:17" s="50" customFormat="1" ht="15.75" customHeight="1">
      <c r="A3170" s="59" t="s">
        <v>9420</v>
      </c>
      <c r="B3170" s="52" t="s">
        <v>4838</v>
      </c>
      <c r="C3170" s="63" t="s">
        <v>10157</v>
      </c>
      <c r="D3170" s="88">
        <v>10719.891935483871</v>
      </c>
      <c r="E3170" s="105">
        <f t="shared" si="67"/>
        <v>3644.7632580645163</v>
      </c>
      <c r="F3170" s="52" t="s">
        <v>13</v>
      </c>
      <c r="G3170" s="52" t="s">
        <v>4585</v>
      </c>
      <c r="H3170" s="59" t="s">
        <v>9420</v>
      </c>
      <c r="I3170" s="49"/>
      <c r="J3170" s="49"/>
      <c r="K3170" s="49"/>
      <c r="L3170" s="49"/>
      <c r="M3170" s="49"/>
      <c r="N3170" s="49"/>
      <c r="O3170" s="49"/>
      <c r="P3170" s="49"/>
      <c r="Q3170" s="49"/>
    </row>
    <row r="3171" spans="1:17" s="50" customFormat="1" ht="15.75" customHeight="1">
      <c r="A3171" s="59" t="s">
        <v>9421</v>
      </c>
      <c r="B3171" s="52" t="s">
        <v>4838</v>
      </c>
      <c r="C3171" s="63" t="s">
        <v>10158</v>
      </c>
      <c r="D3171" s="88">
        <v>648.11774193548388</v>
      </c>
      <c r="E3171" s="105">
        <f t="shared" si="67"/>
        <v>220.36003225806454</v>
      </c>
      <c r="F3171" s="52" t="s">
        <v>13</v>
      </c>
      <c r="G3171" s="52" t="s">
        <v>4585</v>
      </c>
      <c r="H3171" s="59" t="s">
        <v>9421</v>
      </c>
      <c r="I3171" s="49"/>
      <c r="J3171" s="49"/>
      <c r="K3171" s="49"/>
      <c r="L3171" s="49"/>
      <c r="M3171" s="49"/>
      <c r="N3171" s="49"/>
      <c r="O3171" s="49"/>
      <c r="P3171" s="49"/>
      <c r="Q3171" s="49"/>
    </row>
    <row r="3172" spans="1:17" s="50" customFormat="1" ht="15.75" customHeight="1">
      <c r="A3172" s="59" t="s">
        <v>9422</v>
      </c>
      <c r="B3172" s="52" t="s">
        <v>4838</v>
      </c>
      <c r="C3172" s="63" t="s">
        <v>10159</v>
      </c>
      <c r="D3172" s="88">
        <v>648.11774193548388</v>
      </c>
      <c r="E3172" s="105">
        <f t="shared" si="67"/>
        <v>220.36003225806454</v>
      </c>
      <c r="F3172" s="52" t="s">
        <v>13</v>
      </c>
      <c r="G3172" s="52" t="s">
        <v>4585</v>
      </c>
      <c r="H3172" s="59" t="s">
        <v>9422</v>
      </c>
      <c r="I3172" s="49"/>
      <c r="J3172" s="49"/>
      <c r="K3172" s="49"/>
      <c r="L3172" s="49"/>
      <c r="M3172" s="49"/>
      <c r="N3172" s="49"/>
      <c r="O3172" s="49"/>
      <c r="P3172" s="49"/>
      <c r="Q3172" s="49"/>
    </row>
    <row r="3173" spans="1:17" s="50" customFormat="1" ht="15.75" customHeight="1">
      <c r="A3173" s="59" t="s">
        <v>9423</v>
      </c>
      <c r="B3173" s="52" t="s">
        <v>4838</v>
      </c>
      <c r="C3173" s="63" t="s">
        <v>10160</v>
      </c>
      <c r="D3173" s="88">
        <v>854.0048387096773</v>
      </c>
      <c r="E3173" s="105">
        <f t="shared" si="67"/>
        <v>290.36164516129031</v>
      </c>
      <c r="F3173" s="52" t="s">
        <v>13</v>
      </c>
      <c r="G3173" s="52" t="s">
        <v>4585</v>
      </c>
      <c r="H3173" s="59" t="s">
        <v>9423</v>
      </c>
      <c r="I3173" s="49"/>
      <c r="J3173" s="49"/>
      <c r="K3173" s="49"/>
      <c r="L3173" s="49"/>
      <c r="M3173" s="49"/>
      <c r="N3173" s="49"/>
      <c r="O3173" s="49"/>
      <c r="P3173" s="49"/>
      <c r="Q3173" s="49"/>
    </row>
    <row r="3174" spans="1:17" s="50" customFormat="1" ht="15.75" customHeight="1">
      <c r="A3174" s="59" t="s">
        <v>9424</v>
      </c>
      <c r="B3174" s="52" t="s">
        <v>4838</v>
      </c>
      <c r="C3174" s="63" t="s">
        <v>10161</v>
      </c>
      <c r="D3174" s="88">
        <v>2039.2467741935486</v>
      </c>
      <c r="E3174" s="105">
        <f t="shared" si="67"/>
        <v>693.34390322580657</v>
      </c>
      <c r="F3174" s="52" t="s">
        <v>13</v>
      </c>
      <c r="G3174" s="52" t="s">
        <v>4585</v>
      </c>
      <c r="H3174" s="59" t="s">
        <v>9424</v>
      </c>
      <c r="I3174" s="49"/>
      <c r="J3174" s="49"/>
      <c r="K3174" s="49"/>
      <c r="L3174" s="49"/>
      <c r="M3174" s="49"/>
      <c r="N3174" s="49"/>
      <c r="O3174" s="49"/>
      <c r="P3174" s="49"/>
      <c r="Q3174" s="49"/>
    </row>
    <row r="3175" spans="1:17" s="50" customFormat="1" ht="15.75" customHeight="1">
      <c r="A3175" s="59" t="s">
        <v>9425</v>
      </c>
      <c r="B3175" s="52" t="s">
        <v>4838</v>
      </c>
      <c r="C3175" s="63" t="s">
        <v>10162</v>
      </c>
      <c r="D3175" s="88">
        <v>776.10161290322583</v>
      </c>
      <c r="E3175" s="105">
        <f t="shared" si="67"/>
        <v>263.87454838709681</v>
      </c>
      <c r="F3175" s="52" t="s">
        <v>13</v>
      </c>
      <c r="G3175" s="52" t="s">
        <v>4585</v>
      </c>
      <c r="H3175" s="59" t="s">
        <v>9425</v>
      </c>
      <c r="I3175" s="49"/>
      <c r="J3175" s="49"/>
      <c r="K3175" s="49"/>
      <c r="L3175" s="49"/>
      <c r="M3175" s="49"/>
      <c r="N3175" s="49"/>
      <c r="O3175" s="49"/>
      <c r="P3175" s="49"/>
      <c r="Q3175" s="49"/>
    </row>
    <row r="3176" spans="1:17" s="50" customFormat="1" ht="15.75" customHeight="1">
      <c r="A3176" s="59" t="s">
        <v>9426</v>
      </c>
      <c r="B3176" s="52" t="s">
        <v>4838</v>
      </c>
      <c r="C3176" s="63" t="s">
        <v>10163</v>
      </c>
      <c r="D3176" s="88">
        <v>776.10161290322583</v>
      </c>
      <c r="E3176" s="105">
        <f t="shared" si="67"/>
        <v>263.87454838709681</v>
      </c>
      <c r="F3176" s="52" t="s">
        <v>13</v>
      </c>
      <c r="G3176" s="52" t="s">
        <v>4585</v>
      </c>
      <c r="H3176" s="59" t="s">
        <v>9426</v>
      </c>
      <c r="I3176" s="49"/>
      <c r="J3176" s="49"/>
      <c r="K3176" s="49"/>
      <c r="L3176" s="49"/>
      <c r="M3176" s="49"/>
      <c r="N3176" s="49"/>
      <c r="O3176" s="49"/>
      <c r="P3176" s="49"/>
      <c r="Q3176" s="49"/>
    </row>
    <row r="3177" spans="1:17" s="50" customFormat="1" ht="15.75" customHeight="1">
      <c r="A3177" s="59" t="s">
        <v>9427</v>
      </c>
      <c r="B3177" s="52" t="s">
        <v>4838</v>
      </c>
      <c r="C3177" s="63" t="s">
        <v>10164</v>
      </c>
      <c r="D3177" s="88">
        <v>673.158064516129</v>
      </c>
      <c r="E3177" s="105">
        <f t="shared" si="67"/>
        <v>228.87374193548388</v>
      </c>
      <c r="F3177" s="52" t="s">
        <v>13</v>
      </c>
      <c r="G3177" s="52" t="s">
        <v>4585</v>
      </c>
      <c r="H3177" s="59" t="s">
        <v>9427</v>
      </c>
      <c r="I3177" s="49"/>
      <c r="J3177" s="49"/>
      <c r="K3177" s="49"/>
      <c r="L3177" s="49"/>
      <c r="M3177" s="49"/>
      <c r="N3177" s="49"/>
      <c r="O3177" s="49"/>
      <c r="P3177" s="49"/>
      <c r="Q3177" s="49"/>
    </row>
    <row r="3178" spans="1:17" s="50" customFormat="1" ht="15.75" customHeight="1">
      <c r="A3178" s="59" t="s">
        <v>9428</v>
      </c>
      <c r="B3178" s="52" t="s">
        <v>4838</v>
      </c>
      <c r="C3178" s="63" t="s">
        <v>10165</v>
      </c>
      <c r="D3178" s="88">
        <v>673.158064516129</v>
      </c>
      <c r="E3178" s="105">
        <f t="shared" si="67"/>
        <v>228.87374193548388</v>
      </c>
      <c r="F3178" s="52" t="s">
        <v>13</v>
      </c>
      <c r="G3178" s="52" t="s">
        <v>4585</v>
      </c>
      <c r="H3178" s="59" t="s">
        <v>9428</v>
      </c>
      <c r="I3178" s="49"/>
      <c r="J3178" s="49"/>
      <c r="K3178" s="49"/>
      <c r="L3178" s="49"/>
      <c r="M3178" s="49"/>
      <c r="N3178" s="49"/>
      <c r="O3178" s="49"/>
      <c r="P3178" s="49"/>
      <c r="Q3178" s="49"/>
    </row>
    <row r="3179" spans="1:17" s="50" customFormat="1" ht="15.75" customHeight="1">
      <c r="A3179" s="59" t="s">
        <v>9429</v>
      </c>
      <c r="B3179" s="52" t="s">
        <v>4838</v>
      </c>
      <c r="C3179" s="63" t="s">
        <v>10166</v>
      </c>
      <c r="D3179" s="88">
        <v>881.82741935483864</v>
      </c>
      <c r="E3179" s="105">
        <f t="shared" si="67"/>
        <v>299.82132258064513</v>
      </c>
      <c r="F3179" s="52" t="s">
        <v>13</v>
      </c>
      <c r="G3179" s="52" t="s">
        <v>4585</v>
      </c>
      <c r="H3179" s="59" t="s">
        <v>9429</v>
      </c>
      <c r="I3179" s="49"/>
      <c r="J3179" s="49"/>
      <c r="K3179" s="49"/>
      <c r="L3179" s="49"/>
      <c r="M3179" s="49"/>
      <c r="N3179" s="49"/>
      <c r="O3179" s="49"/>
      <c r="P3179" s="49"/>
      <c r="Q3179" s="49"/>
    </row>
    <row r="3180" spans="1:17" s="50" customFormat="1" ht="15.75" customHeight="1">
      <c r="A3180" s="59" t="s">
        <v>9430</v>
      </c>
      <c r="B3180" s="52" t="s">
        <v>4838</v>
      </c>
      <c r="C3180" s="63" t="s">
        <v>10167</v>
      </c>
      <c r="D3180" s="88">
        <v>703.76290322580644</v>
      </c>
      <c r="E3180" s="105">
        <f t="shared" si="67"/>
        <v>239.2793870967742</v>
      </c>
      <c r="F3180" s="52" t="s">
        <v>13</v>
      </c>
      <c r="G3180" s="52" t="s">
        <v>4585</v>
      </c>
      <c r="H3180" s="59" t="s">
        <v>9430</v>
      </c>
      <c r="I3180" s="49"/>
      <c r="J3180" s="49"/>
      <c r="K3180" s="49"/>
      <c r="L3180" s="49"/>
      <c r="M3180" s="49"/>
      <c r="N3180" s="49"/>
      <c r="O3180" s="49"/>
      <c r="P3180" s="49"/>
      <c r="Q3180" s="49"/>
    </row>
    <row r="3181" spans="1:17" s="50" customFormat="1" ht="15.75" customHeight="1">
      <c r="A3181" s="59" t="s">
        <v>9431</v>
      </c>
      <c r="B3181" s="52" t="s">
        <v>4838</v>
      </c>
      <c r="C3181" s="63" t="s">
        <v>10168</v>
      </c>
      <c r="D3181" s="88">
        <v>442.23064516129034</v>
      </c>
      <c r="E3181" s="105">
        <f t="shared" ref="E3181:E3244" si="68">SUM(D3181*0.34)</f>
        <v>150.35841935483873</v>
      </c>
      <c r="F3181" s="52" t="s">
        <v>13</v>
      </c>
      <c r="G3181" s="52" t="s">
        <v>4585</v>
      </c>
      <c r="H3181" s="59" t="s">
        <v>9431</v>
      </c>
      <c r="I3181" s="49"/>
      <c r="J3181" s="49"/>
      <c r="K3181" s="49"/>
      <c r="L3181" s="49"/>
      <c r="M3181" s="49"/>
      <c r="N3181" s="49"/>
      <c r="O3181" s="49"/>
      <c r="P3181" s="49"/>
      <c r="Q3181" s="49"/>
    </row>
    <row r="3182" spans="1:17" s="50" customFormat="1" ht="15.75" customHeight="1">
      <c r="A3182" s="59" t="s">
        <v>9432</v>
      </c>
      <c r="B3182" s="52" t="s">
        <v>4838</v>
      </c>
      <c r="C3182" s="63" t="s">
        <v>10169</v>
      </c>
      <c r="D3182" s="88">
        <v>609.16612903225803</v>
      </c>
      <c r="E3182" s="105">
        <f t="shared" si="68"/>
        <v>207.11648387096776</v>
      </c>
      <c r="F3182" s="52" t="s">
        <v>13</v>
      </c>
      <c r="G3182" s="52" t="s">
        <v>4585</v>
      </c>
      <c r="H3182" s="59" t="s">
        <v>9432</v>
      </c>
      <c r="I3182" s="49"/>
      <c r="J3182" s="49"/>
      <c r="K3182" s="49"/>
      <c r="L3182" s="49"/>
      <c r="M3182" s="49"/>
      <c r="N3182" s="49"/>
      <c r="O3182" s="49"/>
      <c r="P3182" s="49"/>
      <c r="Q3182" s="49"/>
    </row>
    <row r="3183" spans="1:17" s="50" customFormat="1" ht="15.75" customHeight="1">
      <c r="A3183" s="59" t="s">
        <v>9433</v>
      </c>
      <c r="B3183" s="52" t="s">
        <v>4838</v>
      </c>
      <c r="C3183" s="63" t="s">
        <v>10170</v>
      </c>
      <c r="D3183" s="88">
        <v>1207.3516129032257</v>
      </c>
      <c r="E3183" s="105">
        <f t="shared" si="68"/>
        <v>410.49954838709675</v>
      </c>
      <c r="F3183" s="52" t="s">
        <v>13</v>
      </c>
      <c r="G3183" s="52" t="s">
        <v>4585</v>
      </c>
      <c r="H3183" s="59" t="s">
        <v>9433</v>
      </c>
      <c r="I3183" s="49"/>
      <c r="J3183" s="49"/>
      <c r="K3183" s="49"/>
      <c r="L3183" s="49"/>
      <c r="M3183" s="49"/>
      <c r="N3183" s="49"/>
      <c r="O3183" s="49"/>
      <c r="P3183" s="49"/>
      <c r="Q3183" s="49"/>
    </row>
    <row r="3184" spans="1:17" s="50" customFormat="1" ht="15.75" customHeight="1">
      <c r="A3184" s="59" t="s">
        <v>9434</v>
      </c>
      <c r="B3184" s="52" t="s">
        <v>4838</v>
      </c>
      <c r="C3184" s="63" t="s">
        <v>10171</v>
      </c>
      <c r="D3184" s="88">
        <v>400.49677419354833</v>
      </c>
      <c r="E3184" s="105">
        <f t="shared" si="68"/>
        <v>136.16890322580645</v>
      </c>
      <c r="F3184" s="52" t="s">
        <v>13</v>
      </c>
      <c r="G3184" s="52" t="s">
        <v>4585</v>
      </c>
      <c r="H3184" s="59" t="s">
        <v>9434</v>
      </c>
      <c r="I3184" s="49"/>
      <c r="J3184" s="49"/>
      <c r="K3184" s="49"/>
      <c r="L3184" s="49"/>
      <c r="M3184" s="49"/>
      <c r="N3184" s="49"/>
      <c r="O3184" s="49"/>
      <c r="P3184" s="49"/>
      <c r="Q3184" s="49"/>
    </row>
    <row r="3185" spans="1:17" s="50" customFormat="1" ht="15.75" customHeight="1">
      <c r="A3185" s="59" t="s">
        <v>9435</v>
      </c>
      <c r="B3185" s="52" t="s">
        <v>4838</v>
      </c>
      <c r="C3185" s="63" t="s">
        <v>10172</v>
      </c>
      <c r="D3185" s="88">
        <v>1699.8112903225804</v>
      </c>
      <c r="E3185" s="105">
        <f t="shared" si="68"/>
        <v>577.93583870967734</v>
      </c>
      <c r="F3185" s="52" t="s">
        <v>13</v>
      </c>
      <c r="G3185" s="52" t="s">
        <v>4585</v>
      </c>
      <c r="H3185" s="59" t="s">
        <v>9435</v>
      </c>
      <c r="I3185" s="49"/>
      <c r="J3185" s="49"/>
      <c r="K3185" s="49"/>
      <c r="L3185" s="49"/>
      <c r="M3185" s="49"/>
      <c r="N3185" s="49"/>
      <c r="O3185" s="49"/>
      <c r="P3185" s="49"/>
      <c r="Q3185" s="49"/>
    </row>
    <row r="3186" spans="1:17" s="50" customFormat="1" ht="15.75" customHeight="1">
      <c r="A3186" s="59" t="s">
        <v>9436</v>
      </c>
      <c r="B3186" s="52" t="s">
        <v>4838</v>
      </c>
      <c r="C3186" s="63" t="s">
        <v>10173</v>
      </c>
      <c r="D3186" s="88">
        <v>1911.2629032258064</v>
      </c>
      <c r="E3186" s="105">
        <f t="shared" si="68"/>
        <v>649.82938709677421</v>
      </c>
      <c r="F3186" s="52" t="s">
        <v>13</v>
      </c>
      <c r="G3186" s="52" t="s">
        <v>4585</v>
      </c>
      <c r="H3186" s="59" t="s">
        <v>9436</v>
      </c>
      <c r="I3186" s="49"/>
      <c r="J3186" s="49"/>
      <c r="K3186" s="49"/>
      <c r="L3186" s="49"/>
      <c r="M3186" s="49"/>
      <c r="N3186" s="49"/>
      <c r="O3186" s="49"/>
      <c r="P3186" s="49"/>
      <c r="Q3186" s="49"/>
    </row>
    <row r="3187" spans="1:17" s="50" customFormat="1" ht="15.75" customHeight="1">
      <c r="A3187" s="59" t="s">
        <v>9437</v>
      </c>
      <c r="B3187" s="52" t="s">
        <v>4838</v>
      </c>
      <c r="C3187" s="63" t="s">
        <v>10174</v>
      </c>
      <c r="D3187" s="88">
        <v>664.81129032258059</v>
      </c>
      <c r="E3187" s="105">
        <f t="shared" si="68"/>
        <v>226.03583870967742</v>
      </c>
      <c r="F3187" s="52" t="s">
        <v>13</v>
      </c>
      <c r="G3187" s="52" t="s">
        <v>4585</v>
      </c>
      <c r="H3187" s="59" t="s">
        <v>9437</v>
      </c>
      <c r="I3187" s="49"/>
      <c r="J3187" s="49"/>
      <c r="K3187" s="49"/>
      <c r="L3187" s="49"/>
      <c r="M3187" s="49"/>
      <c r="N3187" s="49"/>
      <c r="O3187" s="49"/>
      <c r="P3187" s="49"/>
      <c r="Q3187" s="49"/>
    </row>
    <row r="3188" spans="1:17" s="50" customFormat="1" ht="15.75" customHeight="1">
      <c r="A3188" s="59" t="s">
        <v>9438</v>
      </c>
      <c r="B3188" s="52" t="s">
        <v>4838</v>
      </c>
      <c r="C3188" s="63" t="s">
        <v>10175</v>
      </c>
      <c r="D3188" s="88">
        <v>1121.1016129032255</v>
      </c>
      <c r="E3188" s="105">
        <f t="shared" si="68"/>
        <v>381.17454838709671</v>
      </c>
      <c r="F3188" s="52" t="s">
        <v>13</v>
      </c>
      <c r="G3188" s="52" t="s">
        <v>4585</v>
      </c>
      <c r="H3188" s="59" t="s">
        <v>9438</v>
      </c>
      <c r="I3188" s="49"/>
      <c r="J3188" s="49"/>
      <c r="K3188" s="49"/>
      <c r="L3188" s="49"/>
      <c r="M3188" s="49"/>
      <c r="N3188" s="49"/>
      <c r="O3188" s="49"/>
      <c r="P3188" s="49"/>
      <c r="Q3188" s="49"/>
    </row>
    <row r="3189" spans="1:17" s="50" customFormat="1" ht="15.75" customHeight="1">
      <c r="A3189" s="59" t="s">
        <v>9439</v>
      </c>
      <c r="B3189" s="52" t="s">
        <v>4838</v>
      </c>
      <c r="C3189" s="63" t="s">
        <v>10176</v>
      </c>
      <c r="D3189" s="88">
        <v>1098.8435483870967</v>
      </c>
      <c r="E3189" s="105">
        <f t="shared" si="68"/>
        <v>373.6068064516129</v>
      </c>
      <c r="F3189" s="52" t="s">
        <v>13</v>
      </c>
      <c r="G3189" s="52" t="s">
        <v>4585</v>
      </c>
      <c r="H3189" s="59" t="s">
        <v>9439</v>
      </c>
      <c r="I3189" s="49"/>
      <c r="J3189" s="49"/>
      <c r="K3189" s="49"/>
      <c r="L3189" s="49"/>
      <c r="M3189" s="49"/>
      <c r="N3189" s="49"/>
      <c r="O3189" s="49"/>
      <c r="P3189" s="49"/>
      <c r="Q3189" s="49"/>
    </row>
    <row r="3190" spans="1:17" s="50" customFormat="1" ht="15.75" customHeight="1">
      <c r="A3190" s="59" t="s">
        <v>9440</v>
      </c>
      <c r="B3190" s="52" t="s">
        <v>4838</v>
      </c>
      <c r="C3190" s="63" t="s">
        <v>10177</v>
      </c>
      <c r="D3190" s="88">
        <v>1290.8193548387094</v>
      </c>
      <c r="E3190" s="105">
        <f t="shared" si="68"/>
        <v>438.87858064516121</v>
      </c>
      <c r="F3190" s="52" t="s">
        <v>13</v>
      </c>
      <c r="G3190" s="52" t="s">
        <v>4585</v>
      </c>
      <c r="H3190" s="59" t="s">
        <v>9440</v>
      </c>
      <c r="I3190" s="49"/>
      <c r="J3190" s="49"/>
      <c r="K3190" s="49"/>
      <c r="L3190" s="49"/>
      <c r="M3190" s="49"/>
      <c r="N3190" s="49"/>
      <c r="O3190" s="49"/>
      <c r="P3190" s="49"/>
      <c r="Q3190" s="49"/>
    </row>
    <row r="3191" spans="1:17" s="50" customFormat="1" ht="15.75" customHeight="1">
      <c r="A3191" s="59" t="s">
        <v>9441</v>
      </c>
      <c r="B3191" s="52" t="s">
        <v>4838</v>
      </c>
      <c r="C3191" s="63" t="s">
        <v>10178</v>
      </c>
      <c r="D3191" s="88">
        <v>931.90806451612912</v>
      </c>
      <c r="E3191" s="105">
        <f t="shared" si="68"/>
        <v>316.84874193548393</v>
      </c>
      <c r="F3191" s="52" t="s">
        <v>13</v>
      </c>
      <c r="G3191" s="52" t="s">
        <v>4585</v>
      </c>
      <c r="H3191" s="59" t="s">
        <v>9441</v>
      </c>
      <c r="I3191" s="49"/>
      <c r="J3191" s="49"/>
      <c r="K3191" s="49"/>
      <c r="L3191" s="49"/>
      <c r="M3191" s="49"/>
      <c r="N3191" s="49"/>
      <c r="O3191" s="49"/>
      <c r="P3191" s="49"/>
      <c r="Q3191" s="49"/>
    </row>
    <row r="3192" spans="1:17" s="50" customFormat="1" ht="15.75" customHeight="1">
      <c r="A3192" s="59" t="s">
        <v>9442</v>
      </c>
      <c r="B3192" s="52" t="s">
        <v>4838</v>
      </c>
      <c r="C3192" s="63" t="s">
        <v>10179</v>
      </c>
      <c r="D3192" s="88">
        <v>931.90806451612912</v>
      </c>
      <c r="E3192" s="105">
        <f t="shared" si="68"/>
        <v>316.84874193548393</v>
      </c>
      <c r="F3192" s="52" t="s">
        <v>13</v>
      </c>
      <c r="G3192" s="52" t="s">
        <v>4585</v>
      </c>
      <c r="H3192" s="59" t="s">
        <v>9442</v>
      </c>
      <c r="I3192" s="49"/>
      <c r="J3192" s="49"/>
      <c r="K3192" s="49"/>
      <c r="L3192" s="49"/>
      <c r="M3192" s="49"/>
      <c r="N3192" s="49"/>
      <c r="O3192" s="49"/>
      <c r="P3192" s="49"/>
      <c r="Q3192" s="49"/>
    </row>
    <row r="3193" spans="1:17" s="50" customFormat="1" ht="15.75" customHeight="1">
      <c r="A3193" s="59" t="s">
        <v>9443</v>
      </c>
      <c r="B3193" s="52" t="s">
        <v>4838</v>
      </c>
      <c r="C3193" s="63" t="s">
        <v>10180</v>
      </c>
      <c r="D3193" s="88">
        <v>1491.1419354838708</v>
      </c>
      <c r="E3193" s="105">
        <f t="shared" si="68"/>
        <v>506.98825806451612</v>
      </c>
      <c r="F3193" s="52" t="s">
        <v>13</v>
      </c>
      <c r="G3193" s="52" t="s">
        <v>4585</v>
      </c>
      <c r="H3193" s="59" t="s">
        <v>9443</v>
      </c>
      <c r="I3193" s="49"/>
      <c r="J3193" s="49"/>
      <c r="K3193" s="49"/>
      <c r="L3193" s="49"/>
      <c r="M3193" s="49"/>
      <c r="N3193" s="49"/>
      <c r="O3193" s="49"/>
      <c r="P3193" s="49"/>
      <c r="Q3193" s="49"/>
    </row>
    <row r="3194" spans="1:17" s="50" customFormat="1" ht="15.75" customHeight="1">
      <c r="A3194" s="59" t="s">
        <v>9444</v>
      </c>
      <c r="B3194" s="52" t="s">
        <v>4838</v>
      </c>
      <c r="C3194" s="63" t="s">
        <v>10181</v>
      </c>
      <c r="D3194" s="88">
        <v>1777.7145161290318</v>
      </c>
      <c r="E3194" s="105">
        <f t="shared" si="68"/>
        <v>604.4229354838709</v>
      </c>
      <c r="F3194" s="52" t="s">
        <v>13</v>
      </c>
      <c r="G3194" s="52" t="s">
        <v>4585</v>
      </c>
      <c r="H3194" s="59" t="s">
        <v>9444</v>
      </c>
      <c r="I3194" s="49"/>
      <c r="J3194" s="49"/>
      <c r="K3194" s="49"/>
      <c r="L3194" s="49"/>
      <c r="M3194" s="49"/>
      <c r="N3194" s="49"/>
      <c r="O3194" s="49"/>
      <c r="P3194" s="49"/>
      <c r="Q3194" s="49"/>
    </row>
    <row r="3195" spans="1:17" s="50" customFormat="1" ht="15.75" customHeight="1">
      <c r="A3195" s="59" t="s">
        <v>9445</v>
      </c>
      <c r="B3195" s="52" t="s">
        <v>4838</v>
      </c>
      <c r="C3195" s="63" t="s">
        <v>10182</v>
      </c>
      <c r="D3195" s="88">
        <v>1777.7145161290318</v>
      </c>
      <c r="E3195" s="105">
        <f t="shared" si="68"/>
        <v>604.4229354838709</v>
      </c>
      <c r="F3195" s="52" t="s">
        <v>13</v>
      </c>
      <c r="G3195" s="52" t="s">
        <v>4585</v>
      </c>
      <c r="H3195" s="59" t="s">
        <v>9445</v>
      </c>
      <c r="I3195" s="49"/>
      <c r="J3195" s="49"/>
      <c r="K3195" s="49"/>
      <c r="L3195" s="49"/>
      <c r="M3195" s="49"/>
      <c r="N3195" s="49"/>
      <c r="O3195" s="49"/>
      <c r="P3195" s="49"/>
      <c r="Q3195" s="49"/>
    </row>
    <row r="3196" spans="1:17" s="50" customFormat="1" ht="15.75" customHeight="1">
      <c r="A3196" s="59" t="s">
        <v>9446</v>
      </c>
      <c r="B3196" s="52" t="s">
        <v>4838</v>
      </c>
      <c r="C3196" s="63" t="s">
        <v>10183</v>
      </c>
      <c r="D3196" s="88">
        <v>2272.956451612903</v>
      </c>
      <c r="E3196" s="105">
        <f t="shared" si="68"/>
        <v>772.80519354838714</v>
      </c>
      <c r="F3196" s="52" t="s">
        <v>13</v>
      </c>
      <c r="G3196" s="52" t="s">
        <v>4585</v>
      </c>
      <c r="H3196" s="59" t="s">
        <v>9446</v>
      </c>
      <c r="I3196" s="49"/>
      <c r="J3196" s="49"/>
      <c r="K3196" s="49"/>
      <c r="L3196" s="49"/>
      <c r="M3196" s="49"/>
      <c r="N3196" s="49"/>
      <c r="O3196" s="49"/>
      <c r="P3196" s="49"/>
      <c r="Q3196" s="49"/>
    </row>
    <row r="3197" spans="1:17" s="50" customFormat="1" ht="15.75" customHeight="1">
      <c r="A3197" s="59" t="s">
        <v>9447</v>
      </c>
      <c r="B3197" s="52" t="s">
        <v>4838</v>
      </c>
      <c r="C3197" s="63" t="s">
        <v>10184</v>
      </c>
      <c r="D3197" s="88">
        <v>598.03709677419363</v>
      </c>
      <c r="E3197" s="105">
        <f t="shared" si="68"/>
        <v>203.33261290322585</v>
      </c>
      <c r="F3197" s="52" t="s">
        <v>13</v>
      </c>
      <c r="G3197" s="52" t="s">
        <v>4585</v>
      </c>
      <c r="H3197" s="59" t="s">
        <v>9447</v>
      </c>
      <c r="I3197" s="49"/>
      <c r="J3197" s="49"/>
      <c r="K3197" s="49"/>
      <c r="L3197" s="49"/>
      <c r="M3197" s="49"/>
      <c r="N3197" s="49"/>
      <c r="O3197" s="49"/>
      <c r="P3197" s="49"/>
      <c r="Q3197" s="49"/>
    </row>
    <row r="3198" spans="1:17" s="50" customFormat="1" ht="15.75" customHeight="1">
      <c r="A3198" s="59" t="s">
        <v>9448</v>
      </c>
      <c r="B3198" s="52" t="s">
        <v>4838</v>
      </c>
      <c r="C3198" s="63" t="s">
        <v>10185</v>
      </c>
      <c r="D3198" s="88">
        <v>598.03709677419363</v>
      </c>
      <c r="E3198" s="105">
        <f t="shared" si="68"/>
        <v>203.33261290322585</v>
      </c>
      <c r="F3198" s="52" t="s">
        <v>13</v>
      </c>
      <c r="G3198" s="52" t="s">
        <v>4585</v>
      </c>
      <c r="H3198" s="59" t="s">
        <v>9448</v>
      </c>
      <c r="I3198" s="49"/>
      <c r="J3198" s="49"/>
      <c r="K3198" s="49"/>
      <c r="L3198" s="49"/>
      <c r="M3198" s="49"/>
      <c r="N3198" s="49"/>
      <c r="O3198" s="49"/>
      <c r="P3198" s="49"/>
      <c r="Q3198" s="49"/>
    </row>
    <row r="3199" spans="1:17" s="50" customFormat="1" ht="15.75" customHeight="1">
      <c r="A3199" s="59" t="s">
        <v>9449</v>
      </c>
      <c r="B3199" s="52" t="s">
        <v>4838</v>
      </c>
      <c r="C3199" s="63" t="s">
        <v>10186</v>
      </c>
      <c r="D3199" s="88">
        <v>906.86774193548376</v>
      </c>
      <c r="E3199" s="105">
        <f t="shared" si="68"/>
        <v>308.33503225806453</v>
      </c>
      <c r="F3199" s="52" t="s">
        <v>13</v>
      </c>
      <c r="G3199" s="52" t="s">
        <v>4585</v>
      </c>
      <c r="H3199" s="59" t="s">
        <v>9449</v>
      </c>
      <c r="I3199" s="49"/>
      <c r="J3199" s="49"/>
      <c r="K3199" s="49"/>
      <c r="L3199" s="49"/>
      <c r="M3199" s="49"/>
      <c r="N3199" s="49"/>
      <c r="O3199" s="49"/>
      <c r="P3199" s="49"/>
      <c r="Q3199" s="49"/>
    </row>
    <row r="3200" spans="1:17" s="50" customFormat="1" ht="15.75" customHeight="1">
      <c r="A3200" s="59" t="s">
        <v>9450</v>
      </c>
      <c r="B3200" s="52" t="s">
        <v>4838</v>
      </c>
      <c r="C3200" s="63" t="s">
        <v>10187</v>
      </c>
      <c r="D3200" s="88">
        <v>1093.2790322580643</v>
      </c>
      <c r="E3200" s="105">
        <f t="shared" si="68"/>
        <v>371.71487096774189</v>
      </c>
      <c r="F3200" s="52" t="s">
        <v>13</v>
      </c>
      <c r="G3200" s="52" t="s">
        <v>4585</v>
      </c>
      <c r="H3200" s="59" t="s">
        <v>9450</v>
      </c>
      <c r="I3200" s="49"/>
      <c r="J3200" s="49"/>
      <c r="K3200" s="49"/>
      <c r="L3200" s="49"/>
      <c r="M3200" s="49"/>
      <c r="N3200" s="49"/>
      <c r="O3200" s="49"/>
      <c r="P3200" s="49"/>
      <c r="Q3200" s="49"/>
    </row>
    <row r="3201" spans="1:17" s="50" customFormat="1" ht="15.75" customHeight="1">
      <c r="A3201" s="59" t="s">
        <v>9451</v>
      </c>
      <c r="B3201" s="52" t="s">
        <v>4838</v>
      </c>
      <c r="C3201" s="63" t="s">
        <v>10188</v>
      </c>
      <c r="D3201" s="88">
        <v>1168.3999999999999</v>
      </c>
      <c r="E3201" s="105">
        <f t="shared" si="68"/>
        <v>397.25599999999997</v>
      </c>
      <c r="F3201" s="52" t="s">
        <v>13</v>
      </c>
      <c r="G3201" s="52" t="s">
        <v>4585</v>
      </c>
      <c r="H3201" s="59" t="s">
        <v>9451</v>
      </c>
      <c r="I3201" s="49"/>
      <c r="J3201" s="49"/>
      <c r="K3201" s="49"/>
      <c r="L3201" s="49"/>
      <c r="M3201" s="49"/>
      <c r="N3201" s="49"/>
      <c r="O3201" s="49"/>
      <c r="P3201" s="49"/>
      <c r="Q3201" s="49"/>
    </row>
    <row r="3202" spans="1:17" s="50" customFormat="1" ht="15.75" customHeight="1">
      <c r="A3202" s="59" t="s">
        <v>9452</v>
      </c>
      <c r="B3202" s="52" t="s">
        <v>4838</v>
      </c>
      <c r="C3202" s="63" t="s">
        <v>10189</v>
      </c>
      <c r="D3202" s="88">
        <v>1168.3999999999999</v>
      </c>
      <c r="E3202" s="105">
        <f t="shared" si="68"/>
        <v>397.25599999999997</v>
      </c>
      <c r="F3202" s="52" t="s">
        <v>13</v>
      </c>
      <c r="G3202" s="52" t="s">
        <v>4585</v>
      </c>
      <c r="H3202" s="59" t="s">
        <v>9452</v>
      </c>
      <c r="I3202" s="49"/>
      <c r="J3202" s="49"/>
      <c r="K3202" s="49"/>
      <c r="L3202" s="49"/>
      <c r="M3202" s="49"/>
      <c r="N3202" s="49"/>
      <c r="O3202" s="49"/>
      <c r="P3202" s="49"/>
      <c r="Q3202" s="49"/>
    </row>
    <row r="3203" spans="1:17" s="50" customFormat="1" ht="15.75" customHeight="1">
      <c r="A3203" s="59" t="s">
        <v>9453</v>
      </c>
      <c r="B3203" s="52" t="s">
        <v>4838</v>
      </c>
      <c r="C3203" s="63" t="s">
        <v>10190</v>
      </c>
      <c r="D3203" s="88">
        <v>1315.8596774193545</v>
      </c>
      <c r="E3203" s="105">
        <f t="shared" si="68"/>
        <v>447.39229032258055</v>
      </c>
      <c r="F3203" s="52" t="s">
        <v>13</v>
      </c>
      <c r="G3203" s="52" t="s">
        <v>4585</v>
      </c>
      <c r="H3203" s="59" t="s">
        <v>9453</v>
      </c>
      <c r="I3203" s="49"/>
      <c r="J3203" s="49"/>
      <c r="K3203" s="49"/>
      <c r="L3203" s="49"/>
      <c r="M3203" s="49"/>
      <c r="N3203" s="49"/>
      <c r="O3203" s="49"/>
      <c r="P3203" s="49"/>
      <c r="Q3203" s="49"/>
    </row>
    <row r="3204" spans="1:17" s="50" customFormat="1" ht="15.75" customHeight="1">
      <c r="A3204" s="59" t="s">
        <v>9454</v>
      </c>
      <c r="B3204" s="52" t="s">
        <v>4838</v>
      </c>
      <c r="C3204" s="63" t="s">
        <v>10191</v>
      </c>
      <c r="D3204" s="88">
        <v>2448.2387096774191</v>
      </c>
      <c r="E3204" s="105">
        <f t="shared" si="68"/>
        <v>832.40116129032253</v>
      </c>
      <c r="F3204" s="52" t="s">
        <v>13</v>
      </c>
      <c r="G3204" s="52" t="s">
        <v>4585</v>
      </c>
      <c r="H3204" s="59" t="s">
        <v>9454</v>
      </c>
      <c r="I3204" s="49"/>
      <c r="J3204" s="49"/>
      <c r="K3204" s="49"/>
      <c r="L3204" s="49"/>
      <c r="M3204" s="49"/>
      <c r="N3204" s="49"/>
      <c r="O3204" s="49"/>
      <c r="P3204" s="49"/>
      <c r="Q3204" s="49"/>
    </row>
    <row r="3205" spans="1:17" s="50" customFormat="1" ht="15.75" customHeight="1">
      <c r="A3205" s="59" t="s">
        <v>9455</v>
      </c>
      <c r="B3205" s="52" t="s">
        <v>4838</v>
      </c>
      <c r="C3205" s="63" t="s">
        <v>10192</v>
      </c>
      <c r="D3205" s="88">
        <v>2648.5612903225806</v>
      </c>
      <c r="E3205" s="105">
        <f t="shared" si="68"/>
        <v>900.5108387096775</v>
      </c>
      <c r="F3205" s="52" t="s">
        <v>13</v>
      </c>
      <c r="G3205" s="52" t="s">
        <v>4585</v>
      </c>
      <c r="H3205" s="59" t="s">
        <v>9455</v>
      </c>
      <c r="I3205" s="49"/>
      <c r="J3205" s="49"/>
      <c r="K3205" s="49"/>
      <c r="L3205" s="49"/>
      <c r="M3205" s="49"/>
      <c r="N3205" s="49"/>
      <c r="O3205" s="49"/>
      <c r="P3205" s="49"/>
      <c r="Q3205" s="49"/>
    </row>
    <row r="3206" spans="1:17" s="50" customFormat="1" ht="15.75" customHeight="1">
      <c r="A3206" s="59" t="s">
        <v>9456</v>
      </c>
      <c r="B3206" s="52" t="s">
        <v>4838</v>
      </c>
      <c r="C3206" s="63" t="s">
        <v>10193</v>
      </c>
      <c r="D3206" s="88">
        <v>2648.5612903225806</v>
      </c>
      <c r="E3206" s="105">
        <f t="shared" si="68"/>
        <v>900.5108387096775</v>
      </c>
      <c r="F3206" s="52" t="s">
        <v>13</v>
      </c>
      <c r="G3206" s="52" t="s">
        <v>4585</v>
      </c>
      <c r="H3206" s="59" t="s">
        <v>9456</v>
      </c>
      <c r="I3206" s="49"/>
      <c r="J3206" s="49"/>
      <c r="K3206" s="49"/>
      <c r="L3206" s="49"/>
      <c r="M3206" s="49"/>
      <c r="N3206" s="49"/>
      <c r="O3206" s="49"/>
      <c r="P3206" s="49"/>
      <c r="Q3206" s="49"/>
    </row>
    <row r="3207" spans="1:17" s="50" customFormat="1" ht="15.75" customHeight="1">
      <c r="A3207" s="59" t="s">
        <v>9457</v>
      </c>
      <c r="B3207" s="52" t="s">
        <v>4838</v>
      </c>
      <c r="C3207" s="63" t="s">
        <v>10194</v>
      </c>
      <c r="D3207" s="88">
        <v>1410.456451612903</v>
      </c>
      <c r="E3207" s="105">
        <f t="shared" si="68"/>
        <v>479.55519354838708</v>
      </c>
      <c r="F3207" s="52" t="s">
        <v>13</v>
      </c>
      <c r="G3207" s="52" t="s">
        <v>4585</v>
      </c>
      <c r="H3207" s="59" t="s">
        <v>9457</v>
      </c>
      <c r="I3207" s="49"/>
      <c r="J3207" s="49"/>
      <c r="K3207" s="49"/>
      <c r="L3207" s="49"/>
      <c r="M3207" s="49"/>
      <c r="N3207" s="49"/>
      <c r="O3207" s="49"/>
      <c r="P3207" s="49"/>
      <c r="Q3207" s="49"/>
    </row>
    <row r="3208" spans="1:17" s="50" customFormat="1" ht="15.75" customHeight="1">
      <c r="A3208" s="59" t="s">
        <v>9458</v>
      </c>
      <c r="B3208" s="52" t="s">
        <v>4838</v>
      </c>
      <c r="C3208" s="63" t="s">
        <v>10195</v>
      </c>
      <c r="D3208" s="88">
        <v>1755.456451612903</v>
      </c>
      <c r="E3208" s="105">
        <f t="shared" si="68"/>
        <v>596.85519354838709</v>
      </c>
      <c r="F3208" s="52" t="s">
        <v>13</v>
      </c>
      <c r="G3208" s="52" t="s">
        <v>4585</v>
      </c>
      <c r="H3208" s="59" t="s">
        <v>9458</v>
      </c>
      <c r="I3208" s="49"/>
      <c r="J3208" s="49"/>
      <c r="K3208" s="49"/>
      <c r="L3208" s="49"/>
      <c r="M3208" s="49"/>
      <c r="N3208" s="49"/>
      <c r="O3208" s="49"/>
      <c r="P3208" s="49"/>
      <c r="Q3208" s="49"/>
    </row>
    <row r="3209" spans="1:17" s="50" customFormat="1" ht="15.75" customHeight="1">
      <c r="A3209" s="59" t="s">
        <v>9459</v>
      </c>
      <c r="B3209" s="52" t="s">
        <v>4838</v>
      </c>
      <c r="C3209" s="63" t="s">
        <v>10196</v>
      </c>
      <c r="D3209" s="88">
        <v>1755.456451612903</v>
      </c>
      <c r="E3209" s="105">
        <f t="shared" si="68"/>
        <v>596.85519354838709</v>
      </c>
      <c r="F3209" s="52" t="s">
        <v>13</v>
      </c>
      <c r="G3209" s="52" t="s">
        <v>4585</v>
      </c>
      <c r="H3209" s="59" t="s">
        <v>9459</v>
      </c>
      <c r="I3209" s="49"/>
      <c r="J3209" s="49"/>
      <c r="K3209" s="49"/>
      <c r="L3209" s="49"/>
      <c r="M3209" s="49"/>
      <c r="N3209" s="49"/>
      <c r="O3209" s="49"/>
      <c r="P3209" s="49"/>
      <c r="Q3209" s="49"/>
    </row>
    <row r="3210" spans="1:17" s="50" customFormat="1" ht="15.75" customHeight="1">
      <c r="A3210" s="59" t="s">
        <v>9460</v>
      </c>
      <c r="B3210" s="52" t="s">
        <v>4838</v>
      </c>
      <c r="C3210" s="63" t="s">
        <v>10197</v>
      </c>
      <c r="D3210" s="88">
        <v>2336.9483870967742</v>
      </c>
      <c r="E3210" s="105">
        <f t="shared" si="68"/>
        <v>794.56245161290326</v>
      </c>
      <c r="F3210" s="52" t="s">
        <v>13</v>
      </c>
      <c r="G3210" s="52" t="s">
        <v>4585</v>
      </c>
      <c r="H3210" s="59" t="s">
        <v>9460</v>
      </c>
      <c r="I3210" s="49"/>
      <c r="J3210" s="49"/>
      <c r="K3210" s="49"/>
      <c r="L3210" s="49"/>
      <c r="M3210" s="49"/>
      <c r="N3210" s="49"/>
      <c r="O3210" s="49"/>
      <c r="P3210" s="49"/>
      <c r="Q3210" s="49"/>
    </row>
    <row r="3211" spans="1:17" s="50" customFormat="1" ht="15.75" customHeight="1">
      <c r="A3211" s="59" t="s">
        <v>9461</v>
      </c>
      <c r="B3211" s="52" t="s">
        <v>4838</v>
      </c>
      <c r="C3211" s="63" t="s">
        <v>10198</v>
      </c>
      <c r="D3211" s="88">
        <v>1688.682258064516</v>
      </c>
      <c r="E3211" s="105">
        <f t="shared" si="68"/>
        <v>574.15196774193544</v>
      </c>
      <c r="F3211" s="52" t="s">
        <v>13</v>
      </c>
      <c r="G3211" s="52" t="s">
        <v>4585</v>
      </c>
      <c r="H3211" s="59" t="s">
        <v>9461</v>
      </c>
      <c r="I3211" s="49"/>
      <c r="J3211" s="49"/>
      <c r="K3211" s="49"/>
      <c r="L3211" s="49"/>
      <c r="M3211" s="49"/>
      <c r="N3211" s="49"/>
      <c r="O3211" s="49"/>
      <c r="P3211" s="49"/>
      <c r="Q3211" s="49"/>
    </row>
    <row r="3212" spans="1:17" s="50" customFormat="1" ht="15.75" customHeight="1">
      <c r="A3212" s="59" t="s">
        <v>9462</v>
      </c>
      <c r="B3212" s="52" t="s">
        <v>4838</v>
      </c>
      <c r="C3212" s="63" t="s">
        <v>10199</v>
      </c>
      <c r="D3212" s="88">
        <v>1961.3435483870967</v>
      </c>
      <c r="E3212" s="105">
        <f t="shared" si="68"/>
        <v>666.8568064516129</v>
      </c>
      <c r="F3212" s="52" t="s">
        <v>13</v>
      </c>
      <c r="G3212" s="52" t="s">
        <v>4585</v>
      </c>
      <c r="H3212" s="59" t="s">
        <v>9462</v>
      </c>
      <c r="I3212" s="49"/>
      <c r="J3212" s="49"/>
      <c r="K3212" s="49"/>
      <c r="L3212" s="49"/>
      <c r="M3212" s="49"/>
      <c r="N3212" s="49"/>
      <c r="O3212" s="49"/>
      <c r="P3212" s="49"/>
      <c r="Q3212" s="49"/>
    </row>
    <row r="3213" spans="1:17" s="50" customFormat="1" ht="15.75" customHeight="1">
      <c r="A3213" s="59" t="s">
        <v>9463</v>
      </c>
      <c r="B3213" s="52" t="s">
        <v>4838</v>
      </c>
      <c r="C3213" s="63" t="s">
        <v>10200</v>
      </c>
      <c r="D3213" s="88">
        <v>1961.3435483870967</v>
      </c>
      <c r="E3213" s="105">
        <f t="shared" si="68"/>
        <v>666.8568064516129</v>
      </c>
      <c r="F3213" s="52" t="s">
        <v>13</v>
      </c>
      <c r="G3213" s="52" t="s">
        <v>4585</v>
      </c>
      <c r="H3213" s="59" t="s">
        <v>9463</v>
      </c>
      <c r="I3213" s="49"/>
      <c r="J3213" s="49"/>
      <c r="K3213" s="49"/>
      <c r="L3213" s="49"/>
      <c r="M3213" s="49"/>
      <c r="N3213" s="49"/>
      <c r="O3213" s="49"/>
      <c r="P3213" s="49"/>
      <c r="Q3213" s="49"/>
    </row>
    <row r="3214" spans="1:17" s="50" customFormat="1" ht="15.75" customHeight="1">
      <c r="A3214" s="60" t="s">
        <v>9464</v>
      </c>
      <c r="B3214" s="52" t="s">
        <v>4838</v>
      </c>
      <c r="C3214" s="63" t="s">
        <v>10201</v>
      </c>
      <c r="D3214" s="88">
        <v>692.63387096774193</v>
      </c>
      <c r="E3214" s="105">
        <f t="shared" si="68"/>
        <v>235.49551612903227</v>
      </c>
      <c r="F3214" s="52" t="s">
        <v>13</v>
      </c>
      <c r="G3214" s="52" t="s">
        <v>4585</v>
      </c>
      <c r="H3214" s="60" t="s">
        <v>9464</v>
      </c>
      <c r="I3214" s="49"/>
      <c r="J3214" s="49"/>
      <c r="K3214" s="49"/>
      <c r="L3214" s="49"/>
      <c r="M3214" s="49"/>
      <c r="N3214" s="49"/>
      <c r="O3214" s="49"/>
      <c r="P3214" s="49"/>
      <c r="Q3214" s="49"/>
    </row>
    <row r="3215" spans="1:17" s="50" customFormat="1" ht="15.75" customHeight="1">
      <c r="A3215" s="60" t="s">
        <v>9465</v>
      </c>
      <c r="B3215" s="52" t="s">
        <v>4838</v>
      </c>
      <c r="C3215" s="63" t="s">
        <v>10202</v>
      </c>
      <c r="D3215" s="88">
        <v>726.02096774193546</v>
      </c>
      <c r="E3215" s="105">
        <f t="shared" si="68"/>
        <v>246.84712903225807</v>
      </c>
      <c r="F3215" s="52" t="s">
        <v>13</v>
      </c>
      <c r="G3215" s="52" t="s">
        <v>4585</v>
      </c>
      <c r="H3215" s="60" t="s">
        <v>9465</v>
      </c>
      <c r="I3215" s="49"/>
      <c r="J3215" s="49"/>
      <c r="K3215" s="49"/>
      <c r="L3215" s="49"/>
      <c r="M3215" s="49"/>
      <c r="N3215" s="49"/>
      <c r="O3215" s="49"/>
      <c r="P3215" s="49"/>
      <c r="Q3215" s="49"/>
    </row>
    <row r="3216" spans="1:17" s="50" customFormat="1" ht="15.75" customHeight="1">
      <c r="A3216" s="60" t="s">
        <v>9466</v>
      </c>
      <c r="B3216" s="52" t="s">
        <v>4838</v>
      </c>
      <c r="C3216" s="63" t="s">
        <v>10203</v>
      </c>
      <c r="D3216" s="88">
        <v>773.31935483870961</v>
      </c>
      <c r="E3216" s="105">
        <f t="shared" si="68"/>
        <v>262.92858064516128</v>
      </c>
      <c r="F3216" s="52" t="s">
        <v>13</v>
      </c>
      <c r="G3216" s="52" t="s">
        <v>4585</v>
      </c>
      <c r="H3216" s="60" t="s">
        <v>9466</v>
      </c>
      <c r="I3216" s="49"/>
      <c r="J3216" s="49"/>
      <c r="K3216" s="49"/>
      <c r="L3216" s="49"/>
      <c r="M3216" s="49"/>
      <c r="N3216" s="49"/>
      <c r="O3216" s="49"/>
      <c r="P3216" s="49"/>
      <c r="Q3216" s="49"/>
    </row>
    <row r="3217" spans="1:17" s="50" customFormat="1" ht="15.75" customHeight="1">
      <c r="A3217" s="60" t="s">
        <v>9467</v>
      </c>
      <c r="B3217" s="52" t="s">
        <v>4838</v>
      </c>
      <c r="C3217" s="63" t="s">
        <v>10204</v>
      </c>
      <c r="D3217" s="88">
        <v>867.91612903225803</v>
      </c>
      <c r="E3217" s="105">
        <f t="shared" si="68"/>
        <v>295.09148387096775</v>
      </c>
      <c r="F3217" s="52" t="s">
        <v>13</v>
      </c>
      <c r="G3217" s="52" t="s">
        <v>4585</v>
      </c>
      <c r="H3217" s="60" t="s">
        <v>9467</v>
      </c>
      <c r="I3217" s="49"/>
      <c r="J3217" s="49"/>
      <c r="K3217" s="49"/>
      <c r="L3217" s="49"/>
      <c r="M3217" s="49"/>
      <c r="N3217" s="49"/>
      <c r="O3217" s="49"/>
      <c r="P3217" s="49"/>
      <c r="Q3217" s="49"/>
    </row>
    <row r="3218" spans="1:17" s="50" customFormat="1" ht="15.75" customHeight="1">
      <c r="A3218" s="60">
        <v>1448252</v>
      </c>
      <c r="B3218" s="52" t="s">
        <v>4838</v>
      </c>
      <c r="C3218" s="63" t="s">
        <v>10205</v>
      </c>
      <c r="D3218" s="88">
        <v>737.15</v>
      </c>
      <c r="E3218" s="105">
        <f t="shared" si="68"/>
        <v>250.631</v>
      </c>
      <c r="F3218" s="52" t="s">
        <v>13</v>
      </c>
      <c r="G3218" s="52" t="s">
        <v>4585</v>
      </c>
      <c r="H3218" s="60">
        <v>1448252</v>
      </c>
      <c r="I3218" s="49"/>
      <c r="J3218" s="49"/>
      <c r="K3218" s="49"/>
      <c r="L3218" s="49"/>
      <c r="M3218" s="49"/>
      <c r="N3218" s="49"/>
      <c r="O3218" s="49"/>
      <c r="P3218" s="49"/>
      <c r="Q3218" s="49"/>
    </row>
    <row r="3219" spans="1:17" s="50" customFormat="1" ht="15.75" customHeight="1">
      <c r="A3219" s="60">
        <v>1448208</v>
      </c>
      <c r="B3219" s="52" t="s">
        <v>4838</v>
      </c>
      <c r="C3219" s="63" t="s">
        <v>10206</v>
      </c>
      <c r="D3219" s="89">
        <v>592</v>
      </c>
      <c r="E3219" s="105">
        <f t="shared" si="68"/>
        <v>201.28</v>
      </c>
      <c r="F3219" s="52" t="s">
        <v>13</v>
      </c>
      <c r="G3219" s="52" t="s">
        <v>4585</v>
      </c>
      <c r="H3219" s="60">
        <v>1448208</v>
      </c>
      <c r="I3219" s="49"/>
      <c r="J3219" s="49"/>
      <c r="K3219" s="49"/>
      <c r="L3219" s="49"/>
      <c r="M3219" s="49"/>
      <c r="N3219" s="49"/>
      <c r="O3219" s="49"/>
      <c r="P3219" s="49"/>
      <c r="Q3219" s="49"/>
    </row>
    <row r="3220" spans="1:17" s="50" customFormat="1" ht="15.75" customHeight="1">
      <c r="A3220" s="60">
        <v>1448209</v>
      </c>
      <c r="B3220" s="52" t="s">
        <v>4838</v>
      </c>
      <c r="C3220" s="63" t="s">
        <v>10207</v>
      </c>
      <c r="D3220" s="89">
        <v>681</v>
      </c>
      <c r="E3220" s="105">
        <f t="shared" si="68"/>
        <v>231.54000000000002</v>
      </c>
      <c r="F3220" s="52" t="s">
        <v>13</v>
      </c>
      <c r="G3220" s="52" t="s">
        <v>4585</v>
      </c>
      <c r="H3220" s="60">
        <v>1448209</v>
      </c>
      <c r="I3220" s="49"/>
      <c r="J3220" s="49"/>
      <c r="K3220" s="49"/>
      <c r="L3220" s="49"/>
      <c r="M3220" s="49"/>
      <c r="N3220" s="49"/>
      <c r="O3220" s="49"/>
      <c r="P3220" s="49"/>
      <c r="Q3220" s="49"/>
    </row>
    <row r="3221" spans="1:17" s="50" customFormat="1" ht="15.75" customHeight="1">
      <c r="A3221" s="60">
        <v>1448210</v>
      </c>
      <c r="B3221" s="52" t="s">
        <v>4838</v>
      </c>
      <c r="C3221" s="63" t="s">
        <v>10208</v>
      </c>
      <c r="D3221" s="89">
        <v>723</v>
      </c>
      <c r="E3221" s="105">
        <f t="shared" si="68"/>
        <v>245.82000000000002</v>
      </c>
      <c r="F3221" s="52" t="s">
        <v>13</v>
      </c>
      <c r="G3221" s="52" t="s">
        <v>4585</v>
      </c>
      <c r="H3221" s="60">
        <v>1448210</v>
      </c>
      <c r="I3221" s="49"/>
      <c r="J3221" s="49"/>
      <c r="K3221" s="49"/>
      <c r="L3221" s="49"/>
      <c r="M3221" s="49"/>
      <c r="N3221" s="49"/>
      <c r="O3221" s="49"/>
      <c r="P3221" s="49"/>
      <c r="Q3221" s="49"/>
    </row>
    <row r="3222" spans="1:17" s="50" customFormat="1" ht="15.75" customHeight="1">
      <c r="A3222" s="60">
        <v>1448211</v>
      </c>
      <c r="B3222" s="52" t="s">
        <v>4838</v>
      </c>
      <c r="C3222" s="63" t="s">
        <v>10209</v>
      </c>
      <c r="D3222" s="89">
        <v>790</v>
      </c>
      <c r="E3222" s="105">
        <f t="shared" si="68"/>
        <v>268.60000000000002</v>
      </c>
      <c r="F3222" s="52" t="s">
        <v>13</v>
      </c>
      <c r="G3222" s="52" t="s">
        <v>4585</v>
      </c>
      <c r="H3222" s="60">
        <v>1448211</v>
      </c>
      <c r="I3222" s="49"/>
      <c r="J3222" s="49"/>
      <c r="K3222" s="49"/>
      <c r="L3222" s="49"/>
      <c r="M3222" s="49"/>
      <c r="N3222" s="49"/>
      <c r="O3222" s="49"/>
      <c r="P3222" s="49"/>
      <c r="Q3222" s="49"/>
    </row>
    <row r="3223" spans="1:17" s="50" customFormat="1" ht="15.75" customHeight="1">
      <c r="A3223" s="61" t="s">
        <v>9468</v>
      </c>
      <c r="B3223" s="52" t="s">
        <v>4838</v>
      </c>
      <c r="C3223" s="64" t="s">
        <v>10210</v>
      </c>
      <c r="D3223" s="88">
        <v>1023.7225806451611</v>
      </c>
      <c r="E3223" s="105">
        <f t="shared" si="68"/>
        <v>348.06567741935481</v>
      </c>
      <c r="F3223" s="52" t="s">
        <v>13</v>
      </c>
      <c r="G3223" s="52" t="s">
        <v>4585</v>
      </c>
      <c r="H3223" s="61" t="s">
        <v>9468</v>
      </c>
      <c r="I3223" s="49"/>
      <c r="J3223" s="49"/>
      <c r="K3223" s="49"/>
      <c r="L3223" s="49"/>
      <c r="M3223" s="49"/>
      <c r="N3223" s="49"/>
      <c r="O3223" s="49"/>
      <c r="P3223" s="49"/>
      <c r="Q3223" s="49"/>
    </row>
    <row r="3224" spans="1:17" s="50" customFormat="1" ht="15.75" customHeight="1">
      <c r="A3224" s="61" t="s">
        <v>9469</v>
      </c>
      <c r="B3224" s="52" t="s">
        <v>4838</v>
      </c>
      <c r="C3224" s="64" t="s">
        <v>10211</v>
      </c>
      <c r="D3224" s="88">
        <v>1224.0451612903225</v>
      </c>
      <c r="E3224" s="105">
        <f t="shared" si="68"/>
        <v>416.17535483870967</v>
      </c>
      <c r="F3224" s="52" t="s">
        <v>13</v>
      </c>
      <c r="G3224" s="52" t="s">
        <v>4585</v>
      </c>
      <c r="H3224" s="61" t="s">
        <v>9469</v>
      </c>
      <c r="I3224" s="49"/>
      <c r="J3224" s="49"/>
      <c r="K3224" s="49"/>
      <c r="L3224" s="49"/>
      <c r="M3224" s="49"/>
      <c r="N3224" s="49"/>
      <c r="O3224" s="49"/>
      <c r="P3224" s="49"/>
      <c r="Q3224" s="49"/>
    </row>
    <row r="3225" spans="1:17" s="50" customFormat="1" ht="15.75" customHeight="1">
      <c r="A3225" s="61" t="s">
        <v>9470</v>
      </c>
      <c r="B3225" s="52" t="s">
        <v>4838</v>
      </c>
      <c r="C3225" s="64" t="s">
        <v>10212</v>
      </c>
      <c r="D3225" s="88">
        <v>1023.7225806451611</v>
      </c>
      <c r="E3225" s="105">
        <f t="shared" si="68"/>
        <v>348.06567741935481</v>
      </c>
      <c r="F3225" s="52" t="s">
        <v>13</v>
      </c>
      <c r="G3225" s="52" t="s">
        <v>4585</v>
      </c>
      <c r="H3225" s="61" t="s">
        <v>9470</v>
      </c>
      <c r="I3225" s="49"/>
      <c r="J3225" s="49"/>
      <c r="K3225" s="49"/>
      <c r="L3225" s="49"/>
      <c r="M3225" s="49"/>
      <c r="N3225" s="49"/>
      <c r="O3225" s="49"/>
      <c r="P3225" s="49"/>
      <c r="Q3225" s="49"/>
    </row>
    <row r="3226" spans="1:17" s="50" customFormat="1" ht="15.75" customHeight="1">
      <c r="A3226" s="61" t="s">
        <v>9471</v>
      </c>
      <c r="B3226" s="52" t="s">
        <v>4838</v>
      </c>
      <c r="C3226" s="64" t="s">
        <v>10213</v>
      </c>
      <c r="D3226" s="88">
        <v>1594.0854838709674</v>
      </c>
      <c r="E3226" s="105">
        <f t="shared" si="68"/>
        <v>541.98906451612902</v>
      </c>
      <c r="F3226" s="52" t="s">
        <v>13</v>
      </c>
      <c r="G3226" s="52" t="s">
        <v>4585</v>
      </c>
      <c r="H3226" s="61" t="s">
        <v>9471</v>
      </c>
      <c r="I3226" s="49"/>
      <c r="J3226" s="49"/>
      <c r="K3226" s="49"/>
      <c r="L3226" s="49"/>
      <c r="M3226" s="49"/>
      <c r="N3226" s="49"/>
      <c r="O3226" s="49"/>
      <c r="P3226" s="49"/>
      <c r="Q3226" s="49"/>
    </row>
    <row r="3227" spans="1:17" s="50" customFormat="1" ht="15.75" customHeight="1">
      <c r="A3227" s="61" t="s">
        <v>9472</v>
      </c>
      <c r="B3227" s="52" t="s">
        <v>4838</v>
      </c>
      <c r="C3227" s="64" t="s">
        <v>10214</v>
      </c>
      <c r="D3227" s="88">
        <v>1290.8193548387094</v>
      </c>
      <c r="E3227" s="105">
        <f t="shared" si="68"/>
        <v>438.87858064516121</v>
      </c>
      <c r="F3227" s="52" t="s">
        <v>13</v>
      </c>
      <c r="G3227" s="52" t="s">
        <v>4585</v>
      </c>
      <c r="H3227" s="61" t="s">
        <v>9472</v>
      </c>
      <c r="I3227" s="49"/>
      <c r="J3227" s="49"/>
      <c r="K3227" s="49"/>
      <c r="L3227" s="49"/>
      <c r="M3227" s="49"/>
      <c r="N3227" s="49"/>
      <c r="O3227" s="49"/>
      <c r="P3227" s="49"/>
      <c r="Q3227" s="49"/>
    </row>
    <row r="3228" spans="1:17" s="50" customFormat="1" ht="15.75" customHeight="1">
      <c r="A3228" s="61" t="s">
        <v>9473</v>
      </c>
      <c r="B3228" s="52" t="s">
        <v>4838</v>
      </c>
      <c r="C3228" s="64" t="s">
        <v>10215</v>
      </c>
      <c r="D3228" s="88">
        <v>1290.8193548387094</v>
      </c>
      <c r="E3228" s="105">
        <f t="shared" si="68"/>
        <v>438.87858064516121</v>
      </c>
      <c r="F3228" s="52" t="s">
        <v>13</v>
      </c>
      <c r="G3228" s="52" t="s">
        <v>4585</v>
      </c>
      <c r="H3228" s="61" t="s">
        <v>9473</v>
      </c>
      <c r="I3228" s="49"/>
      <c r="J3228" s="49"/>
      <c r="K3228" s="49"/>
      <c r="L3228" s="49"/>
      <c r="M3228" s="49"/>
      <c r="N3228" s="49"/>
      <c r="O3228" s="49"/>
      <c r="P3228" s="49"/>
      <c r="Q3228" s="49"/>
    </row>
    <row r="3229" spans="1:17" s="50" customFormat="1" ht="15.75" customHeight="1">
      <c r="A3229" s="62" t="s">
        <v>9474</v>
      </c>
      <c r="B3229" s="52" t="s">
        <v>4838</v>
      </c>
      <c r="C3229" s="64" t="s">
        <v>10216</v>
      </c>
      <c r="D3229" s="88">
        <v>1390.9806451612901</v>
      </c>
      <c r="E3229" s="105">
        <f t="shared" si="68"/>
        <v>472.93341935483869</v>
      </c>
      <c r="F3229" s="52" t="s">
        <v>13</v>
      </c>
      <c r="G3229" s="52" t="s">
        <v>4585</v>
      </c>
      <c r="H3229" s="62" t="s">
        <v>9474</v>
      </c>
      <c r="I3229" s="49"/>
      <c r="J3229" s="49"/>
      <c r="K3229" s="49"/>
      <c r="L3229" s="49"/>
      <c r="M3229" s="49"/>
      <c r="N3229" s="49"/>
      <c r="O3229" s="49"/>
      <c r="P3229" s="49"/>
      <c r="Q3229" s="49"/>
    </row>
    <row r="3230" spans="1:17" s="50" customFormat="1" ht="15.75" customHeight="1">
      <c r="A3230" s="61" t="s">
        <v>9475</v>
      </c>
      <c r="B3230" s="52" t="s">
        <v>4838</v>
      </c>
      <c r="C3230" s="64" t="s">
        <v>10217</v>
      </c>
      <c r="D3230" s="88">
        <v>1722.0693548387094</v>
      </c>
      <c r="E3230" s="105">
        <f t="shared" si="68"/>
        <v>585.50358064516126</v>
      </c>
      <c r="F3230" s="52" t="s">
        <v>13</v>
      </c>
      <c r="G3230" s="52" t="s">
        <v>4585</v>
      </c>
      <c r="H3230" s="61" t="s">
        <v>9475</v>
      </c>
      <c r="I3230" s="49"/>
      <c r="J3230" s="49"/>
      <c r="K3230" s="49"/>
      <c r="L3230" s="49"/>
      <c r="M3230" s="49"/>
      <c r="N3230" s="49"/>
      <c r="O3230" s="49"/>
      <c r="P3230" s="49"/>
      <c r="Q3230" s="49"/>
    </row>
    <row r="3231" spans="1:17" s="50" customFormat="1" ht="15.75" customHeight="1">
      <c r="A3231" s="61" t="s">
        <v>9476</v>
      </c>
      <c r="B3231" s="52" t="s">
        <v>4838</v>
      </c>
      <c r="C3231" s="64" t="s">
        <v>10218</v>
      </c>
      <c r="D3231" s="88">
        <v>1722.0693548387094</v>
      </c>
      <c r="E3231" s="105">
        <f t="shared" si="68"/>
        <v>585.50358064516126</v>
      </c>
      <c r="F3231" s="52" t="s">
        <v>13</v>
      </c>
      <c r="G3231" s="52" t="s">
        <v>4585</v>
      </c>
      <c r="H3231" s="61" t="s">
        <v>9476</v>
      </c>
      <c r="I3231" s="49"/>
      <c r="J3231" s="49"/>
      <c r="K3231" s="49"/>
      <c r="L3231" s="49"/>
      <c r="M3231" s="49"/>
      <c r="N3231" s="49"/>
      <c r="O3231" s="49"/>
      <c r="P3231" s="49"/>
      <c r="Q3231" s="49"/>
    </row>
    <row r="3232" spans="1:17" s="50" customFormat="1" ht="15.75" customHeight="1">
      <c r="A3232" s="61" t="s">
        <v>9477</v>
      </c>
      <c r="B3232" s="52" t="s">
        <v>4838</v>
      </c>
      <c r="C3232" s="64" t="s">
        <v>10219</v>
      </c>
      <c r="D3232" s="88">
        <v>2412.0693548387094</v>
      </c>
      <c r="E3232" s="105">
        <f t="shared" si="68"/>
        <v>820.10358064516129</v>
      </c>
      <c r="F3232" s="52" t="s">
        <v>13</v>
      </c>
      <c r="G3232" s="52" t="s">
        <v>4585</v>
      </c>
      <c r="H3232" s="61" t="s">
        <v>9477</v>
      </c>
      <c r="I3232" s="49"/>
      <c r="J3232" s="49"/>
      <c r="K3232" s="49"/>
      <c r="L3232" s="49"/>
      <c r="M3232" s="49"/>
      <c r="N3232" s="49"/>
      <c r="O3232" s="49"/>
      <c r="P3232" s="49"/>
      <c r="Q3232" s="49"/>
    </row>
    <row r="3233" spans="1:17" s="50" customFormat="1" ht="15.75" customHeight="1">
      <c r="A3233" s="61" t="s">
        <v>9478</v>
      </c>
      <c r="B3233" s="52" t="s">
        <v>4838</v>
      </c>
      <c r="C3233" s="64" t="s">
        <v>10220</v>
      </c>
      <c r="D3233" s="88">
        <v>2412.0693548387094</v>
      </c>
      <c r="E3233" s="105">
        <f t="shared" si="68"/>
        <v>820.10358064516129</v>
      </c>
      <c r="F3233" s="52" t="s">
        <v>13</v>
      </c>
      <c r="G3233" s="52" t="s">
        <v>4585</v>
      </c>
      <c r="H3233" s="61" t="s">
        <v>9478</v>
      </c>
      <c r="I3233" s="49"/>
      <c r="J3233" s="49"/>
      <c r="K3233" s="49"/>
      <c r="L3233" s="49"/>
      <c r="M3233" s="49"/>
      <c r="N3233" s="49"/>
      <c r="O3233" s="49"/>
      <c r="P3233" s="49"/>
      <c r="Q3233" s="49"/>
    </row>
    <row r="3234" spans="1:17" s="50" customFormat="1" ht="15.75" customHeight="1">
      <c r="A3234" s="61" t="s">
        <v>9479</v>
      </c>
      <c r="B3234" s="52" t="s">
        <v>4838</v>
      </c>
      <c r="C3234" s="64" t="s">
        <v>10221</v>
      </c>
      <c r="D3234" s="88">
        <v>2412.0693548387094</v>
      </c>
      <c r="E3234" s="105">
        <f t="shared" si="68"/>
        <v>820.10358064516129</v>
      </c>
      <c r="F3234" s="52" t="s">
        <v>13</v>
      </c>
      <c r="G3234" s="52" t="s">
        <v>4585</v>
      </c>
      <c r="H3234" s="61" t="s">
        <v>9479</v>
      </c>
      <c r="I3234" s="49"/>
      <c r="J3234" s="49"/>
      <c r="K3234" s="49"/>
      <c r="L3234" s="49"/>
      <c r="M3234" s="49"/>
      <c r="N3234" s="49"/>
      <c r="O3234" s="49"/>
      <c r="P3234" s="49"/>
      <c r="Q3234" s="49"/>
    </row>
    <row r="3235" spans="1:17" s="50" customFormat="1" ht="15.75" customHeight="1">
      <c r="A3235" s="61" t="s">
        <v>9480</v>
      </c>
      <c r="B3235" s="52" t="s">
        <v>4838</v>
      </c>
      <c r="C3235" s="64" t="s">
        <v>10222</v>
      </c>
      <c r="D3235" s="88">
        <v>2412.0693548387094</v>
      </c>
      <c r="E3235" s="105">
        <f t="shared" si="68"/>
        <v>820.10358064516129</v>
      </c>
      <c r="F3235" s="52" t="s">
        <v>13</v>
      </c>
      <c r="G3235" s="52" t="s">
        <v>4585</v>
      </c>
      <c r="H3235" s="61" t="s">
        <v>9480</v>
      </c>
      <c r="I3235" s="49"/>
      <c r="J3235" s="49"/>
      <c r="K3235" s="49"/>
      <c r="L3235" s="49"/>
      <c r="M3235" s="49"/>
      <c r="N3235" s="49"/>
      <c r="O3235" s="49"/>
      <c r="P3235" s="49"/>
      <c r="Q3235" s="49"/>
    </row>
    <row r="3236" spans="1:17" s="50" customFormat="1" ht="15.75" customHeight="1">
      <c r="A3236" s="61" t="s">
        <v>9481</v>
      </c>
      <c r="B3236" s="52" t="s">
        <v>4838</v>
      </c>
      <c r="C3236" s="64" t="s">
        <v>10223</v>
      </c>
      <c r="D3236" s="88">
        <v>2412.0693548387094</v>
      </c>
      <c r="E3236" s="105">
        <f t="shared" si="68"/>
        <v>820.10358064516129</v>
      </c>
      <c r="F3236" s="52" t="s">
        <v>13</v>
      </c>
      <c r="G3236" s="52" t="s">
        <v>4585</v>
      </c>
      <c r="H3236" s="61" t="s">
        <v>9481</v>
      </c>
      <c r="I3236" s="49"/>
      <c r="J3236" s="49"/>
      <c r="K3236" s="49"/>
      <c r="L3236" s="49"/>
      <c r="M3236" s="49"/>
      <c r="N3236" s="49"/>
      <c r="O3236" s="49"/>
      <c r="P3236" s="49"/>
      <c r="Q3236" s="49"/>
    </row>
    <row r="3237" spans="1:17" s="50" customFormat="1" ht="15.75" customHeight="1">
      <c r="A3237" s="61" t="s">
        <v>9482</v>
      </c>
      <c r="B3237" s="52" t="s">
        <v>4838</v>
      </c>
      <c r="C3237" s="64" t="s">
        <v>10224</v>
      </c>
      <c r="D3237" s="88">
        <v>2412.0693548387094</v>
      </c>
      <c r="E3237" s="105">
        <f t="shared" si="68"/>
        <v>820.10358064516129</v>
      </c>
      <c r="F3237" s="52" t="s">
        <v>13</v>
      </c>
      <c r="G3237" s="52" t="s">
        <v>4585</v>
      </c>
      <c r="H3237" s="61" t="s">
        <v>9482</v>
      </c>
      <c r="I3237" s="49"/>
      <c r="J3237" s="49"/>
      <c r="K3237" s="49"/>
      <c r="L3237" s="49"/>
      <c r="M3237" s="49"/>
      <c r="N3237" s="49"/>
      <c r="O3237" s="49"/>
      <c r="P3237" s="49"/>
      <c r="Q3237" s="49"/>
    </row>
    <row r="3238" spans="1:17" s="50" customFormat="1" ht="15.75" customHeight="1">
      <c r="A3238" s="62" t="s">
        <v>9483</v>
      </c>
      <c r="B3238" s="52" t="s">
        <v>4838</v>
      </c>
      <c r="C3238" s="65" t="s">
        <v>10225</v>
      </c>
      <c r="D3238" s="88">
        <v>1148.9241935483869</v>
      </c>
      <c r="E3238" s="105">
        <f t="shared" si="68"/>
        <v>390.63422580645158</v>
      </c>
      <c r="F3238" s="52" t="s">
        <v>13</v>
      </c>
      <c r="G3238" s="52" t="s">
        <v>4585</v>
      </c>
      <c r="H3238" s="62" t="s">
        <v>9483</v>
      </c>
      <c r="I3238" s="49"/>
      <c r="J3238" s="49"/>
      <c r="K3238" s="49"/>
      <c r="L3238" s="49"/>
      <c r="M3238" s="49"/>
      <c r="N3238" s="49"/>
      <c r="O3238" s="49"/>
      <c r="P3238" s="49"/>
      <c r="Q3238" s="49"/>
    </row>
    <row r="3239" spans="1:17" s="50" customFormat="1" ht="15.75" customHeight="1">
      <c r="A3239" s="61" t="s">
        <v>9484</v>
      </c>
      <c r="B3239" s="52" t="s">
        <v>4838</v>
      </c>
      <c r="C3239" s="65" t="s">
        <v>10226</v>
      </c>
      <c r="D3239" s="88">
        <v>1855.6177419354838</v>
      </c>
      <c r="E3239" s="105">
        <f t="shared" si="68"/>
        <v>630.91003225806458</v>
      </c>
      <c r="F3239" s="52" t="s">
        <v>13</v>
      </c>
      <c r="G3239" s="52" t="s">
        <v>4585</v>
      </c>
      <c r="H3239" s="61" t="s">
        <v>9484</v>
      </c>
      <c r="I3239" s="49"/>
      <c r="J3239" s="49"/>
      <c r="K3239" s="49"/>
      <c r="L3239" s="49"/>
      <c r="M3239" s="49"/>
      <c r="N3239" s="49"/>
      <c r="O3239" s="49"/>
      <c r="P3239" s="49"/>
      <c r="Q3239" s="49"/>
    </row>
    <row r="3240" spans="1:17" s="50" customFormat="1" ht="15.75" customHeight="1">
      <c r="A3240" s="61" t="s">
        <v>9485</v>
      </c>
      <c r="B3240" s="52" t="s">
        <v>4838</v>
      </c>
      <c r="C3240" s="65" t="s">
        <v>10227</v>
      </c>
      <c r="D3240" s="88">
        <v>1224.0451612903225</v>
      </c>
      <c r="E3240" s="105">
        <f t="shared" si="68"/>
        <v>416.17535483870967</v>
      </c>
      <c r="F3240" s="52" t="s">
        <v>13</v>
      </c>
      <c r="G3240" s="52" t="s">
        <v>4585</v>
      </c>
      <c r="H3240" s="61" t="s">
        <v>9485</v>
      </c>
      <c r="I3240" s="49"/>
      <c r="J3240" s="49"/>
      <c r="K3240" s="49"/>
      <c r="L3240" s="49"/>
      <c r="M3240" s="49"/>
      <c r="N3240" s="49"/>
      <c r="O3240" s="49"/>
      <c r="P3240" s="49"/>
      <c r="Q3240" s="49"/>
    </row>
    <row r="3241" spans="1:17" s="50" customFormat="1" ht="15.75" customHeight="1">
      <c r="A3241" s="61" t="s">
        <v>9486</v>
      </c>
      <c r="B3241" s="52" t="s">
        <v>4838</v>
      </c>
      <c r="C3241" s="65" t="s">
        <v>10228</v>
      </c>
      <c r="D3241" s="88">
        <v>1224.0451612903225</v>
      </c>
      <c r="E3241" s="105">
        <f t="shared" si="68"/>
        <v>416.17535483870967</v>
      </c>
      <c r="F3241" s="52" t="s">
        <v>13</v>
      </c>
      <c r="G3241" s="52" t="s">
        <v>4585</v>
      </c>
      <c r="H3241" s="61" t="s">
        <v>9486</v>
      </c>
      <c r="I3241" s="49"/>
      <c r="J3241" s="49"/>
      <c r="K3241" s="49"/>
      <c r="L3241" s="49"/>
      <c r="M3241" s="49"/>
      <c r="N3241" s="49"/>
      <c r="O3241" s="49"/>
      <c r="P3241" s="49"/>
      <c r="Q3241" s="49"/>
    </row>
    <row r="3242" spans="1:17" s="50" customFormat="1" ht="15.75" customHeight="1">
      <c r="A3242" s="61" t="s">
        <v>9487</v>
      </c>
      <c r="B3242" s="52" t="s">
        <v>4838</v>
      </c>
      <c r="C3242" s="65" t="s">
        <v>10229</v>
      </c>
      <c r="D3242" s="88">
        <v>1927.9564516129033</v>
      </c>
      <c r="E3242" s="105">
        <f t="shared" si="68"/>
        <v>655.50519354838718</v>
      </c>
      <c r="F3242" s="52" t="s">
        <v>13</v>
      </c>
      <c r="G3242" s="52" t="s">
        <v>4585</v>
      </c>
      <c r="H3242" s="61" t="s">
        <v>9487</v>
      </c>
      <c r="I3242" s="49"/>
      <c r="J3242" s="49"/>
      <c r="K3242" s="49"/>
      <c r="L3242" s="49"/>
      <c r="M3242" s="49"/>
      <c r="N3242" s="49"/>
      <c r="O3242" s="49"/>
      <c r="P3242" s="49"/>
      <c r="Q3242" s="49"/>
    </row>
    <row r="3243" spans="1:17" s="50" customFormat="1" ht="15.75" customHeight="1">
      <c r="A3243" s="61" t="s">
        <v>9488</v>
      </c>
      <c r="B3243" s="52" t="s">
        <v>4838</v>
      </c>
      <c r="C3243" s="65" t="s">
        <v>10230</v>
      </c>
      <c r="D3243" s="88">
        <v>1927.9564516129033</v>
      </c>
      <c r="E3243" s="105">
        <f t="shared" si="68"/>
        <v>655.50519354838718</v>
      </c>
      <c r="F3243" s="52" t="s">
        <v>13</v>
      </c>
      <c r="G3243" s="52" t="s">
        <v>4585</v>
      </c>
      <c r="H3243" s="61" t="s">
        <v>9488</v>
      </c>
      <c r="I3243" s="49"/>
      <c r="J3243" s="49"/>
      <c r="K3243" s="49"/>
      <c r="L3243" s="49"/>
      <c r="M3243" s="49"/>
      <c r="N3243" s="49"/>
      <c r="O3243" s="49"/>
      <c r="P3243" s="49"/>
      <c r="Q3243" s="49"/>
    </row>
    <row r="3244" spans="1:17" s="50" customFormat="1" ht="15.75" customHeight="1">
      <c r="A3244" s="62" t="s">
        <v>9489</v>
      </c>
      <c r="B3244" s="52" t="s">
        <v>4838</v>
      </c>
      <c r="C3244" s="64" t="s">
        <v>10231</v>
      </c>
      <c r="D3244" s="88">
        <v>445.01290322580638</v>
      </c>
      <c r="E3244" s="105">
        <f t="shared" si="68"/>
        <v>151.30438709677418</v>
      </c>
      <c r="F3244" s="52" t="s">
        <v>13</v>
      </c>
      <c r="G3244" s="52" t="s">
        <v>4585</v>
      </c>
      <c r="H3244" s="62" t="s">
        <v>9489</v>
      </c>
      <c r="I3244" s="49"/>
      <c r="J3244" s="49"/>
      <c r="K3244" s="49"/>
      <c r="L3244" s="49"/>
      <c r="M3244" s="49"/>
      <c r="N3244" s="49"/>
      <c r="O3244" s="49"/>
      <c r="P3244" s="49"/>
      <c r="Q3244" s="49"/>
    </row>
    <row r="3245" spans="1:17" s="50" customFormat="1" ht="15.75" customHeight="1">
      <c r="A3245" s="61" t="s">
        <v>9490</v>
      </c>
      <c r="B3245" s="52" t="s">
        <v>4838</v>
      </c>
      <c r="C3245" s="64" t="s">
        <v>10232</v>
      </c>
      <c r="D3245" s="88">
        <v>1986.383870967742</v>
      </c>
      <c r="E3245" s="105">
        <f t="shared" ref="E3245:E3280" si="69">SUM(D3245*0.34)</f>
        <v>675.37051612903235</v>
      </c>
      <c r="F3245" s="52" t="s">
        <v>13</v>
      </c>
      <c r="G3245" s="52" t="s">
        <v>4585</v>
      </c>
      <c r="H3245" s="61" t="s">
        <v>9490</v>
      </c>
      <c r="I3245" s="49"/>
      <c r="J3245" s="49"/>
      <c r="K3245" s="49"/>
      <c r="L3245" s="49"/>
      <c r="M3245" s="49"/>
      <c r="N3245" s="49"/>
      <c r="O3245" s="49"/>
      <c r="P3245" s="49"/>
      <c r="Q3245" s="49"/>
    </row>
    <row r="3246" spans="1:17" s="50" customFormat="1" ht="15.75" customHeight="1">
      <c r="A3246" s="61" t="s">
        <v>9491</v>
      </c>
      <c r="B3246" s="52" t="s">
        <v>4838</v>
      </c>
      <c r="C3246" s="64" t="s">
        <v>10233</v>
      </c>
      <c r="D3246" s="88">
        <v>1986.383870967742</v>
      </c>
      <c r="E3246" s="105">
        <f t="shared" si="69"/>
        <v>675.37051612903235</v>
      </c>
      <c r="F3246" s="52" t="s">
        <v>13</v>
      </c>
      <c r="G3246" s="52" t="s">
        <v>4585</v>
      </c>
      <c r="H3246" s="61" t="s">
        <v>9491</v>
      </c>
      <c r="I3246" s="49"/>
      <c r="J3246" s="49"/>
      <c r="K3246" s="49"/>
      <c r="L3246" s="49"/>
      <c r="M3246" s="49"/>
      <c r="N3246" s="49"/>
      <c r="O3246" s="49"/>
      <c r="P3246" s="49"/>
      <c r="Q3246" s="49"/>
    </row>
    <row r="3247" spans="1:17" s="50" customFormat="1" ht="15.75" customHeight="1">
      <c r="A3247" s="61" t="s">
        <v>9492</v>
      </c>
      <c r="B3247" s="52" t="s">
        <v>4838</v>
      </c>
      <c r="C3247" s="64" t="s">
        <v>10234</v>
      </c>
      <c r="D3247" s="88">
        <v>1702.5935483870967</v>
      </c>
      <c r="E3247" s="105">
        <f t="shared" si="69"/>
        <v>578.88180645161287</v>
      </c>
      <c r="F3247" s="52" t="s">
        <v>13</v>
      </c>
      <c r="G3247" s="52" t="s">
        <v>4585</v>
      </c>
      <c r="H3247" s="61" t="s">
        <v>9492</v>
      </c>
      <c r="I3247" s="49"/>
      <c r="J3247" s="49"/>
      <c r="K3247" s="49"/>
      <c r="L3247" s="49"/>
      <c r="M3247" s="49"/>
      <c r="N3247" s="49"/>
      <c r="O3247" s="49"/>
      <c r="P3247" s="49"/>
      <c r="Q3247" s="49"/>
    </row>
    <row r="3248" spans="1:17" s="50" customFormat="1" ht="15.75" customHeight="1">
      <c r="A3248" s="61" t="s">
        <v>9493</v>
      </c>
      <c r="B3248" s="52" t="s">
        <v>4838</v>
      </c>
      <c r="C3248" s="64" t="s">
        <v>10235</v>
      </c>
      <c r="D3248" s="88">
        <v>1702.5935483870967</v>
      </c>
      <c r="E3248" s="105">
        <f t="shared" si="69"/>
        <v>578.88180645161287</v>
      </c>
      <c r="F3248" s="52" t="s">
        <v>13</v>
      </c>
      <c r="G3248" s="52" t="s">
        <v>4585</v>
      </c>
      <c r="H3248" s="61" t="s">
        <v>9493</v>
      </c>
      <c r="I3248" s="49"/>
      <c r="J3248" s="49"/>
      <c r="K3248" s="49"/>
      <c r="L3248" s="49"/>
      <c r="M3248" s="49"/>
      <c r="N3248" s="49"/>
      <c r="O3248" s="49"/>
      <c r="P3248" s="49"/>
      <c r="Q3248" s="49"/>
    </row>
    <row r="3249" spans="1:17" s="50" customFormat="1" ht="15.75" customHeight="1">
      <c r="A3249" s="62" t="s">
        <v>9494</v>
      </c>
      <c r="B3249" s="52" t="s">
        <v>4838</v>
      </c>
      <c r="C3249" s="64" t="s">
        <v>10236</v>
      </c>
      <c r="D3249" s="88">
        <v>976.42419354838694</v>
      </c>
      <c r="E3249" s="105">
        <f t="shared" si="69"/>
        <v>331.9842258064516</v>
      </c>
      <c r="F3249" s="52" t="s">
        <v>13</v>
      </c>
      <c r="G3249" s="52" t="s">
        <v>4585</v>
      </c>
      <c r="H3249" s="62" t="s">
        <v>9494</v>
      </c>
      <c r="I3249" s="49"/>
      <c r="J3249" s="49"/>
      <c r="K3249" s="49"/>
      <c r="L3249" s="49"/>
      <c r="M3249" s="49"/>
      <c r="N3249" s="49"/>
      <c r="O3249" s="49"/>
      <c r="P3249" s="49"/>
      <c r="Q3249" s="49"/>
    </row>
    <row r="3250" spans="1:17" s="50" customFormat="1" ht="15.75" customHeight="1">
      <c r="A3250" s="61" t="s">
        <v>9495</v>
      </c>
      <c r="B3250" s="52" t="s">
        <v>4838</v>
      </c>
      <c r="C3250" s="64" t="s">
        <v>10237</v>
      </c>
      <c r="D3250" s="88">
        <v>1087.7145161290321</v>
      </c>
      <c r="E3250" s="105">
        <f t="shared" si="69"/>
        <v>369.82293548387094</v>
      </c>
      <c r="F3250" s="52" t="s">
        <v>13</v>
      </c>
      <c r="G3250" s="52" t="s">
        <v>4585</v>
      </c>
      <c r="H3250" s="61" t="s">
        <v>9495</v>
      </c>
      <c r="I3250" s="49"/>
      <c r="J3250" s="49"/>
      <c r="K3250" s="49"/>
      <c r="L3250" s="49"/>
      <c r="M3250" s="49"/>
      <c r="N3250" s="49"/>
      <c r="O3250" s="49"/>
      <c r="P3250" s="49"/>
      <c r="Q3250" s="49"/>
    </row>
    <row r="3251" spans="1:17" s="50" customFormat="1" ht="15.75" customHeight="1">
      <c r="A3251" s="61" t="s">
        <v>9496</v>
      </c>
      <c r="B3251" s="52" t="s">
        <v>4838</v>
      </c>
      <c r="C3251" s="64" t="s">
        <v>10238</v>
      </c>
      <c r="D3251" s="88">
        <v>1855.6177419354838</v>
      </c>
      <c r="E3251" s="105">
        <f t="shared" si="69"/>
        <v>630.91003225806458</v>
      </c>
      <c r="F3251" s="52" t="s">
        <v>13</v>
      </c>
      <c r="G3251" s="52" t="s">
        <v>4585</v>
      </c>
      <c r="H3251" s="61" t="s">
        <v>9496</v>
      </c>
      <c r="I3251" s="49"/>
      <c r="J3251" s="49"/>
      <c r="K3251" s="49"/>
      <c r="L3251" s="49"/>
      <c r="M3251" s="49"/>
      <c r="N3251" s="49"/>
      <c r="O3251" s="49"/>
      <c r="P3251" s="49"/>
      <c r="Q3251" s="49"/>
    </row>
    <row r="3252" spans="1:17" s="50" customFormat="1" ht="15.75" customHeight="1">
      <c r="A3252" s="62" t="s">
        <v>9497</v>
      </c>
      <c r="B3252" s="52" t="s">
        <v>4838</v>
      </c>
      <c r="C3252" s="64" t="s">
        <v>10239</v>
      </c>
      <c r="D3252" s="88">
        <v>556.30322580645168</v>
      </c>
      <c r="E3252" s="105">
        <f t="shared" si="69"/>
        <v>189.14309677419359</v>
      </c>
      <c r="F3252" s="52" t="s">
        <v>13</v>
      </c>
      <c r="G3252" s="52" t="s">
        <v>4585</v>
      </c>
      <c r="H3252" s="62" t="s">
        <v>9497</v>
      </c>
      <c r="I3252" s="49"/>
      <c r="J3252" s="49"/>
      <c r="K3252" s="49"/>
      <c r="L3252" s="49"/>
      <c r="M3252" s="49"/>
      <c r="N3252" s="49"/>
      <c r="O3252" s="49"/>
      <c r="P3252" s="49"/>
      <c r="Q3252" s="49"/>
    </row>
    <row r="3253" spans="1:17" s="50" customFormat="1" ht="15.75" customHeight="1">
      <c r="A3253" s="62" t="s">
        <v>9498</v>
      </c>
      <c r="B3253" s="52" t="s">
        <v>4838</v>
      </c>
      <c r="C3253" s="64" t="s">
        <v>10240</v>
      </c>
      <c r="D3253" s="88">
        <v>1480.0129032258062</v>
      </c>
      <c r="E3253" s="105">
        <f t="shared" si="69"/>
        <v>503.20438709677416</v>
      </c>
      <c r="F3253" s="52" t="s">
        <v>13</v>
      </c>
      <c r="G3253" s="52" t="s">
        <v>4585</v>
      </c>
      <c r="H3253" s="62" t="s">
        <v>9498</v>
      </c>
      <c r="I3253" s="49"/>
      <c r="J3253" s="49"/>
      <c r="K3253" s="49"/>
      <c r="L3253" s="49"/>
      <c r="M3253" s="49"/>
      <c r="N3253" s="49"/>
      <c r="O3253" s="49"/>
      <c r="P3253" s="49"/>
      <c r="Q3253" s="49"/>
    </row>
    <row r="3254" spans="1:17" s="50" customFormat="1" ht="15.75" customHeight="1">
      <c r="A3254" s="62" t="s">
        <v>9499</v>
      </c>
      <c r="B3254" s="52" t="s">
        <v>4838</v>
      </c>
      <c r="C3254" s="64" t="s">
        <v>10241</v>
      </c>
      <c r="D3254" s="88">
        <v>1669.206451612903</v>
      </c>
      <c r="E3254" s="105">
        <f t="shared" si="69"/>
        <v>567.53019354838705</v>
      </c>
      <c r="F3254" s="52" t="s">
        <v>13</v>
      </c>
      <c r="G3254" s="52" t="s">
        <v>4585</v>
      </c>
      <c r="H3254" s="62" t="s">
        <v>9499</v>
      </c>
      <c r="I3254" s="49"/>
      <c r="J3254" s="49"/>
      <c r="K3254" s="49"/>
      <c r="L3254" s="49"/>
      <c r="M3254" s="49"/>
      <c r="N3254" s="49"/>
      <c r="O3254" s="49"/>
      <c r="P3254" s="49"/>
      <c r="Q3254" s="49"/>
    </row>
    <row r="3255" spans="1:17" s="50" customFormat="1" ht="15.75" customHeight="1">
      <c r="A3255" s="59" t="s">
        <v>9500</v>
      </c>
      <c r="B3255" s="52" t="s">
        <v>4838</v>
      </c>
      <c r="C3255" s="65" t="s">
        <v>10242</v>
      </c>
      <c r="D3255" s="88">
        <v>4002.8161290322573</v>
      </c>
      <c r="E3255" s="105">
        <f t="shared" si="69"/>
        <v>1360.9574838709675</v>
      </c>
      <c r="F3255" s="52" t="s">
        <v>13</v>
      </c>
      <c r="G3255" s="52" t="s">
        <v>4585</v>
      </c>
      <c r="H3255" s="59" t="s">
        <v>9500</v>
      </c>
      <c r="I3255" s="49"/>
      <c r="J3255" s="49"/>
      <c r="K3255" s="49"/>
      <c r="L3255" s="49"/>
      <c r="M3255" s="49"/>
      <c r="N3255" s="49"/>
      <c r="O3255" s="49"/>
      <c r="P3255" s="49"/>
      <c r="Q3255" s="49"/>
    </row>
    <row r="3256" spans="1:17" s="50" customFormat="1" ht="15.75" customHeight="1">
      <c r="A3256" s="62" t="s">
        <v>9501</v>
      </c>
      <c r="B3256" s="52" t="s">
        <v>4838</v>
      </c>
      <c r="C3256" s="65" t="s">
        <v>10243</v>
      </c>
      <c r="D3256" s="88">
        <v>1632.3322580645161</v>
      </c>
      <c r="E3256" s="105">
        <f t="shared" si="69"/>
        <v>554.99296774193544</v>
      </c>
      <c r="F3256" s="52" t="s">
        <v>13</v>
      </c>
      <c r="G3256" s="52" t="s">
        <v>4585</v>
      </c>
      <c r="H3256" s="62" t="s">
        <v>9501</v>
      </c>
      <c r="I3256" s="49"/>
      <c r="J3256" s="49"/>
      <c r="K3256" s="49"/>
      <c r="L3256" s="49"/>
      <c r="M3256" s="49"/>
      <c r="N3256" s="49"/>
      <c r="O3256" s="49"/>
      <c r="P3256" s="49"/>
      <c r="Q3256" s="49"/>
    </row>
    <row r="3257" spans="1:17" s="50" customFormat="1" ht="15.75" customHeight="1">
      <c r="A3257" s="62" t="s">
        <v>9502</v>
      </c>
      <c r="B3257" s="52" t="s">
        <v>4838</v>
      </c>
      <c r="C3257" s="65" t="s">
        <v>10244</v>
      </c>
      <c r="D3257" s="88">
        <v>1754.7516129032256</v>
      </c>
      <c r="E3257" s="105">
        <f t="shared" si="69"/>
        <v>596.61554838709674</v>
      </c>
      <c r="F3257" s="52" t="s">
        <v>13</v>
      </c>
      <c r="G3257" s="52" t="s">
        <v>4585</v>
      </c>
      <c r="H3257" s="62" t="s">
        <v>9502</v>
      </c>
      <c r="I3257" s="49"/>
      <c r="J3257" s="49"/>
      <c r="K3257" s="49"/>
      <c r="L3257" s="49"/>
      <c r="M3257" s="49"/>
      <c r="N3257" s="49"/>
      <c r="O3257" s="49"/>
      <c r="P3257" s="49"/>
      <c r="Q3257" s="49"/>
    </row>
    <row r="3258" spans="1:17" s="50" customFormat="1" ht="15.75" customHeight="1">
      <c r="A3258" s="62" t="s">
        <v>9503</v>
      </c>
      <c r="B3258" s="52" t="s">
        <v>4838</v>
      </c>
      <c r="C3258" s="65" t="s">
        <v>10245</v>
      </c>
      <c r="D3258" s="88">
        <v>982.95322580645166</v>
      </c>
      <c r="E3258" s="105">
        <f t="shared" si="69"/>
        <v>334.2040967741936</v>
      </c>
      <c r="F3258" s="52" t="s">
        <v>13</v>
      </c>
      <c r="G3258" s="52" t="s">
        <v>4585</v>
      </c>
      <c r="H3258" s="62" t="s">
        <v>9503</v>
      </c>
      <c r="I3258" s="49"/>
      <c r="J3258" s="49"/>
      <c r="K3258" s="49"/>
      <c r="L3258" s="49"/>
      <c r="M3258" s="49"/>
      <c r="N3258" s="49"/>
      <c r="O3258" s="49"/>
      <c r="P3258" s="49"/>
      <c r="Q3258" s="49"/>
    </row>
    <row r="3259" spans="1:17" s="50" customFormat="1" ht="15.75" customHeight="1">
      <c r="A3259" s="62" t="s">
        <v>9504</v>
      </c>
      <c r="B3259" s="52" t="s">
        <v>4838</v>
      </c>
      <c r="C3259" s="65" t="s">
        <v>10246</v>
      </c>
      <c r="D3259" s="88">
        <v>222.54354838709679</v>
      </c>
      <c r="E3259" s="105">
        <f t="shared" si="69"/>
        <v>75.664806451612918</v>
      </c>
      <c r="F3259" s="52" t="s">
        <v>13</v>
      </c>
      <c r="G3259" s="52" t="s">
        <v>4585</v>
      </c>
      <c r="H3259" s="62" t="s">
        <v>9504</v>
      </c>
      <c r="I3259" s="49"/>
      <c r="J3259" s="49"/>
      <c r="K3259" s="49"/>
      <c r="L3259" s="49"/>
      <c r="M3259" s="49"/>
      <c r="N3259" s="49"/>
      <c r="O3259" s="49"/>
      <c r="P3259" s="49"/>
      <c r="Q3259" s="49"/>
    </row>
    <row r="3260" spans="1:17" s="50" customFormat="1" ht="15.75" customHeight="1">
      <c r="A3260" s="62" t="s">
        <v>9505</v>
      </c>
      <c r="B3260" s="52" t="s">
        <v>4838</v>
      </c>
      <c r="C3260" s="65" t="s">
        <v>10247</v>
      </c>
      <c r="D3260" s="88">
        <v>367.22096774193545</v>
      </c>
      <c r="E3260" s="105">
        <f t="shared" si="69"/>
        <v>124.85512903225806</v>
      </c>
      <c r="F3260" s="52" t="s">
        <v>13</v>
      </c>
      <c r="G3260" s="52" t="s">
        <v>4585</v>
      </c>
      <c r="H3260" s="62" t="s">
        <v>9505</v>
      </c>
      <c r="I3260" s="49"/>
      <c r="J3260" s="49"/>
      <c r="K3260" s="49"/>
      <c r="L3260" s="49"/>
      <c r="M3260" s="49"/>
      <c r="N3260" s="49"/>
      <c r="O3260" s="49"/>
      <c r="P3260" s="49"/>
      <c r="Q3260" s="49"/>
    </row>
    <row r="3261" spans="1:17" s="50" customFormat="1" ht="15.75" customHeight="1">
      <c r="A3261" s="62" t="s">
        <v>9506</v>
      </c>
      <c r="B3261" s="52" t="s">
        <v>4838</v>
      </c>
      <c r="C3261" s="65" t="s">
        <v>10248</v>
      </c>
      <c r="D3261" s="88">
        <v>133.51129032258063</v>
      </c>
      <c r="E3261" s="105">
        <f t="shared" si="69"/>
        <v>45.393838709677418</v>
      </c>
      <c r="F3261" s="52" t="s">
        <v>13</v>
      </c>
      <c r="G3261" s="52" t="s">
        <v>4585</v>
      </c>
      <c r="H3261" s="62" t="s">
        <v>9506</v>
      </c>
      <c r="I3261" s="49"/>
      <c r="J3261" s="49"/>
      <c r="K3261" s="49"/>
      <c r="L3261" s="49"/>
      <c r="M3261" s="49"/>
      <c r="N3261" s="49"/>
      <c r="O3261" s="49"/>
      <c r="P3261" s="49"/>
      <c r="Q3261" s="49"/>
    </row>
    <row r="3262" spans="1:17" s="50" customFormat="1" ht="15.75" customHeight="1">
      <c r="A3262" s="62" t="s">
        <v>9507</v>
      </c>
      <c r="B3262" s="52" t="s">
        <v>4838</v>
      </c>
      <c r="C3262" s="65" t="s">
        <v>10249</v>
      </c>
      <c r="D3262" s="88">
        <v>200.28548387096774</v>
      </c>
      <c r="E3262" s="105">
        <f t="shared" si="69"/>
        <v>68.097064516129038</v>
      </c>
      <c r="F3262" s="52" t="s">
        <v>13</v>
      </c>
      <c r="G3262" s="52" t="s">
        <v>4585</v>
      </c>
      <c r="H3262" s="62" t="s">
        <v>9507</v>
      </c>
      <c r="I3262" s="49"/>
      <c r="J3262" s="49"/>
      <c r="K3262" s="49"/>
      <c r="L3262" s="49"/>
      <c r="M3262" s="49"/>
      <c r="N3262" s="49"/>
      <c r="O3262" s="49"/>
      <c r="P3262" s="49"/>
      <c r="Q3262" s="49"/>
    </row>
    <row r="3263" spans="1:17" s="50" customFormat="1" ht="15.75" customHeight="1">
      <c r="A3263" s="62" t="s">
        <v>9508</v>
      </c>
      <c r="B3263" s="52" t="s">
        <v>4838</v>
      </c>
      <c r="C3263" s="65" t="s">
        <v>10250</v>
      </c>
      <c r="D3263" s="88">
        <v>111.2532258064516</v>
      </c>
      <c r="E3263" s="105">
        <f t="shared" si="69"/>
        <v>37.826096774193545</v>
      </c>
      <c r="F3263" s="52" t="s">
        <v>13</v>
      </c>
      <c r="G3263" s="52" t="s">
        <v>4585</v>
      </c>
      <c r="H3263" s="62" t="s">
        <v>9508</v>
      </c>
      <c r="I3263" s="49"/>
      <c r="J3263" s="49"/>
      <c r="K3263" s="49"/>
      <c r="L3263" s="49"/>
      <c r="M3263" s="49"/>
      <c r="N3263" s="49"/>
      <c r="O3263" s="49"/>
      <c r="P3263" s="49"/>
      <c r="Q3263" s="49"/>
    </row>
    <row r="3264" spans="1:17" s="50" customFormat="1" ht="15.75" customHeight="1">
      <c r="A3264" s="62" t="s">
        <v>9509</v>
      </c>
      <c r="B3264" s="52" t="s">
        <v>4838</v>
      </c>
      <c r="C3264" s="65" t="s">
        <v>10251</v>
      </c>
      <c r="D3264" s="88">
        <v>200.28548387096774</v>
      </c>
      <c r="E3264" s="105">
        <f t="shared" si="69"/>
        <v>68.097064516129038</v>
      </c>
      <c r="F3264" s="52" t="s">
        <v>13</v>
      </c>
      <c r="G3264" s="52" t="s">
        <v>4585</v>
      </c>
      <c r="H3264" s="62" t="s">
        <v>9509</v>
      </c>
      <c r="I3264" s="49"/>
      <c r="J3264" s="49"/>
      <c r="K3264" s="49"/>
      <c r="L3264" s="49"/>
      <c r="M3264" s="49"/>
      <c r="N3264" s="49"/>
      <c r="O3264" s="49"/>
      <c r="P3264" s="49"/>
      <c r="Q3264" s="49"/>
    </row>
    <row r="3265" spans="1:17" s="50" customFormat="1" ht="15.75" customHeight="1">
      <c r="A3265" s="62" t="s">
        <v>9510</v>
      </c>
      <c r="B3265" s="52" t="s">
        <v>4838</v>
      </c>
      <c r="C3265" s="64" t="s">
        <v>10252</v>
      </c>
      <c r="D3265" s="88">
        <v>834.5290322580646</v>
      </c>
      <c r="E3265" s="105">
        <f t="shared" si="69"/>
        <v>283.73987096774198</v>
      </c>
      <c r="F3265" s="52" t="s">
        <v>13</v>
      </c>
      <c r="G3265" s="52" t="s">
        <v>4585</v>
      </c>
      <c r="H3265" s="62" t="s">
        <v>9510</v>
      </c>
      <c r="I3265" s="49"/>
      <c r="J3265" s="49"/>
      <c r="K3265" s="49"/>
      <c r="L3265" s="49"/>
      <c r="M3265" s="49"/>
      <c r="N3265" s="49"/>
      <c r="O3265" s="49"/>
      <c r="P3265" s="49"/>
      <c r="Q3265" s="49"/>
    </row>
    <row r="3266" spans="1:17" s="50" customFormat="1" ht="15.75" customHeight="1">
      <c r="A3266" s="62" t="s">
        <v>9511</v>
      </c>
      <c r="B3266" s="52" t="s">
        <v>4838</v>
      </c>
      <c r="C3266" s="64" t="s">
        <v>10253</v>
      </c>
      <c r="D3266" s="88">
        <v>2592.9161290322581</v>
      </c>
      <c r="E3266" s="105">
        <f t="shared" si="69"/>
        <v>881.59148387096786</v>
      </c>
      <c r="F3266" s="52" t="s">
        <v>13</v>
      </c>
      <c r="G3266" s="52" t="s">
        <v>4585</v>
      </c>
      <c r="H3266" s="62" t="s">
        <v>9511</v>
      </c>
      <c r="I3266" s="49"/>
      <c r="J3266" s="49"/>
      <c r="K3266" s="49"/>
      <c r="L3266" s="49"/>
      <c r="M3266" s="49"/>
      <c r="N3266" s="49"/>
      <c r="O3266" s="49"/>
      <c r="P3266" s="49"/>
      <c r="Q3266" s="49"/>
    </row>
    <row r="3267" spans="1:17" s="50" customFormat="1" ht="15.75" customHeight="1">
      <c r="A3267" s="62" t="s">
        <v>9512</v>
      </c>
      <c r="B3267" s="52" t="s">
        <v>4838</v>
      </c>
      <c r="C3267" s="64" t="s">
        <v>10254</v>
      </c>
      <c r="D3267" s="88">
        <v>1855.6177419354838</v>
      </c>
      <c r="E3267" s="105">
        <f t="shared" si="69"/>
        <v>630.91003225806458</v>
      </c>
      <c r="F3267" s="52" t="s">
        <v>13</v>
      </c>
      <c r="G3267" s="52" t="s">
        <v>4585</v>
      </c>
      <c r="H3267" s="62" t="s">
        <v>9512</v>
      </c>
      <c r="I3267" s="49"/>
      <c r="J3267" s="49"/>
      <c r="K3267" s="49"/>
      <c r="L3267" s="49"/>
      <c r="M3267" s="49"/>
      <c r="N3267" s="49"/>
      <c r="O3267" s="49"/>
      <c r="P3267" s="49"/>
      <c r="Q3267" s="49"/>
    </row>
    <row r="3268" spans="1:17" s="50" customFormat="1" ht="15.75" customHeight="1">
      <c r="A3268" s="61" t="s">
        <v>9513</v>
      </c>
      <c r="B3268" s="52" t="s">
        <v>4838</v>
      </c>
      <c r="C3268" s="64" t="s">
        <v>10255</v>
      </c>
      <c r="D3268" s="88">
        <v>1941.867741935484</v>
      </c>
      <c r="E3268" s="105">
        <f t="shared" si="69"/>
        <v>660.23503225806462</v>
      </c>
      <c r="F3268" s="52" t="s">
        <v>13</v>
      </c>
      <c r="G3268" s="52" t="s">
        <v>4585</v>
      </c>
      <c r="H3268" s="61" t="s">
        <v>9513</v>
      </c>
      <c r="I3268" s="49"/>
      <c r="J3268" s="49"/>
      <c r="K3268" s="49"/>
      <c r="L3268" s="49"/>
      <c r="M3268" s="49"/>
      <c r="N3268" s="49"/>
      <c r="O3268" s="49"/>
      <c r="P3268" s="49"/>
      <c r="Q3268" s="49"/>
    </row>
    <row r="3269" spans="1:17" s="50" customFormat="1" ht="15.75" customHeight="1">
      <c r="A3269" s="61" t="s">
        <v>9514</v>
      </c>
      <c r="B3269" s="52" t="s">
        <v>4838</v>
      </c>
      <c r="C3269" s="64" t="s">
        <v>10256</v>
      </c>
      <c r="D3269" s="88">
        <v>1493.9241935483869</v>
      </c>
      <c r="E3269" s="105">
        <f t="shared" si="69"/>
        <v>507.93422580645159</v>
      </c>
      <c r="F3269" s="52" t="s">
        <v>13</v>
      </c>
      <c r="G3269" s="52" t="s">
        <v>4585</v>
      </c>
      <c r="H3269" s="61" t="s">
        <v>9514</v>
      </c>
      <c r="I3269" s="49"/>
      <c r="J3269" s="49"/>
      <c r="K3269" s="49"/>
      <c r="L3269" s="49"/>
      <c r="M3269" s="49"/>
      <c r="N3269" s="49"/>
      <c r="O3269" s="49"/>
      <c r="P3269" s="49"/>
      <c r="Q3269" s="49"/>
    </row>
    <row r="3270" spans="1:17" s="50" customFormat="1" ht="15.75" customHeight="1">
      <c r="A3270" s="62" t="s">
        <v>9515</v>
      </c>
      <c r="B3270" s="52" t="s">
        <v>4838</v>
      </c>
      <c r="C3270" s="64" t="s">
        <v>10257</v>
      </c>
      <c r="D3270" s="88">
        <v>1368.7225806451611</v>
      </c>
      <c r="E3270" s="105">
        <f t="shared" si="69"/>
        <v>465.36567741935482</v>
      </c>
      <c r="F3270" s="52" t="s">
        <v>13</v>
      </c>
      <c r="G3270" s="52" t="s">
        <v>4585</v>
      </c>
      <c r="H3270" s="62" t="s">
        <v>9515</v>
      </c>
      <c r="I3270" s="49"/>
      <c r="J3270" s="49"/>
      <c r="K3270" s="49"/>
      <c r="L3270" s="49"/>
      <c r="M3270" s="49"/>
      <c r="N3270" s="49"/>
      <c r="O3270" s="49"/>
      <c r="P3270" s="49"/>
      <c r="Q3270" s="49"/>
    </row>
    <row r="3271" spans="1:17" s="50" customFormat="1" ht="15.75" customHeight="1">
      <c r="A3271" s="62" t="s">
        <v>9516</v>
      </c>
      <c r="B3271" s="52" t="s">
        <v>4838</v>
      </c>
      <c r="C3271" s="64" t="s">
        <v>10258</v>
      </c>
      <c r="D3271" s="88">
        <v>700.98064516129034</v>
      </c>
      <c r="E3271" s="105">
        <f t="shared" si="69"/>
        <v>238.33341935483872</v>
      </c>
      <c r="F3271" s="52" t="s">
        <v>13</v>
      </c>
      <c r="G3271" s="52" t="s">
        <v>4585</v>
      </c>
      <c r="H3271" s="62" t="s">
        <v>9516</v>
      </c>
      <c r="I3271" s="49"/>
      <c r="J3271" s="49"/>
      <c r="K3271" s="49"/>
      <c r="L3271" s="49"/>
      <c r="M3271" s="49"/>
      <c r="N3271" s="49"/>
      <c r="O3271" s="49"/>
      <c r="P3271" s="49"/>
      <c r="Q3271" s="49"/>
    </row>
    <row r="3272" spans="1:17" s="50" customFormat="1" ht="15.75" customHeight="1">
      <c r="A3272" s="61" t="s">
        <v>9517</v>
      </c>
      <c r="B3272" s="52" t="s">
        <v>4838</v>
      </c>
      <c r="C3272" s="64" t="s">
        <v>10259</v>
      </c>
      <c r="D3272" s="88">
        <v>1936.3032258064518</v>
      </c>
      <c r="E3272" s="105">
        <f t="shared" si="69"/>
        <v>658.34309677419367</v>
      </c>
      <c r="F3272" s="52" t="s">
        <v>13</v>
      </c>
      <c r="G3272" s="52" t="s">
        <v>4585</v>
      </c>
      <c r="H3272" s="61" t="s">
        <v>9517</v>
      </c>
      <c r="I3272" s="49"/>
      <c r="J3272" s="49"/>
      <c r="K3272" s="49"/>
      <c r="L3272" s="49"/>
      <c r="M3272" s="49"/>
      <c r="N3272" s="49"/>
      <c r="O3272" s="49"/>
      <c r="P3272" s="49"/>
      <c r="Q3272" s="49"/>
    </row>
    <row r="3273" spans="1:17" s="50" customFormat="1" ht="15.75" customHeight="1">
      <c r="A3273" s="61" t="s">
        <v>9518</v>
      </c>
      <c r="B3273" s="52" t="s">
        <v>4838</v>
      </c>
      <c r="C3273" s="64" t="s">
        <v>10260</v>
      </c>
      <c r="D3273" s="88">
        <v>1936.3032258064518</v>
      </c>
      <c r="E3273" s="105">
        <f t="shared" si="69"/>
        <v>658.34309677419367</v>
      </c>
      <c r="F3273" s="52" t="s">
        <v>13</v>
      </c>
      <c r="G3273" s="52" t="s">
        <v>4585</v>
      </c>
      <c r="H3273" s="61" t="s">
        <v>9518</v>
      </c>
      <c r="I3273" s="49"/>
      <c r="J3273" s="49"/>
      <c r="K3273" s="49"/>
      <c r="L3273" s="49"/>
      <c r="M3273" s="49"/>
      <c r="N3273" s="49"/>
      <c r="O3273" s="49"/>
      <c r="P3273" s="49"/>
      <c r="Q3273" s="49"/>
    </row>
    <row r="3274" spans="1:17" s="50" customFormat="1" ht="15.75" customHeight="1">
      <c r="A3274" s="61" t="s">
        <v>9519</v>
      </c>
      <c r="B3274" s="52" t="s">
        <v>4838</v>
      </c>
      <c r="C3274" s="64" t="s">
        <v>10261</v>
      </c>
      <c r="D3274" s="88">
        <v>2067.0693548387098</v>
      </c>
      <c r="E3274" s="105">
        <f t="shared" si="69"/>
        <v>702.80358064516145</v>
      </c>
      <c r="F3274" s="52" t="s">
        <v>13</v>
      </c>
      <c r="G3274" s="52" t="s">
        <v>4585</v>
      </c>
      <c r="H3274" s="61" t="s">
        <v>9519</v>
      </c>
      <c r="I3274" s="49"/>
      <c r="J3274" s="49"/>
      <c r="K3274" s="49"/>
      <c r="L3274" s="49"/>
      <c r="M3274" s="49"/>
      <c r="N3274" s="49"/>
      <c r="O3274" s="49"/>
      <c r="P3274" s="49"/>
      <c r="Q3274" s="49"/>
    </row>
    <row r="3275" spans="1:17" s="50" customFormat="1" ht="15.75" customHeight="1">
      <c r="A3275" s="61" t="s">
        <v>9520</v>
      </c>
      <c r="B3275" s="52" t="s">
        <v>4838</v>
      </c>
      <c r="C3275" s="64" t="s">
        <v>10262</v>
      </c>
      <c r="D3275" s="88">
        <v>2067.0693548387098</v>
      </c>
      <c r="E3275" s="105">
        <f t="shared" si="69"/>
        <v>702.80358064516145</v>
      </c>
      <c r="F3275" s="52" t="s">
        <v>13</v>
      </c>
      <c r="G3275" s="52" t="s">
        <v>4585</v>
      </c>
      <c r="H3275" s="61" t="s">
        <v>9520</v>
      </c>
      <c r="I3275" s="49"/>
      <c r="J3275" s="49"/>
      <c r="K3275" s="49"/>
      <c r="L3275" s="49"/>
      <c r="M3275" s="49"/>
      <c r="N3275" s="49"/>
      <c r="O3275" s="49"/>
      <c r="P3275" s="49"/>
      <c r="Q3275" s="49"/>
    </row>
    <row r="3276" spans="1:17" s="50" customFormat="1" ht="15.75" customHeight="1">
      <c r="A3276" s="61" t="s">
        <v>9521</v>
      </c>
      <c r="B3276" s="52" t="s">
        <v>4838</v>
      </c>
      <c r="C3276" s="64" t="s">
        <v>10263</v>
      </c>
      <c r="D3276" s="88">
        <v>2270.1741935483874</v>
      </c>
      <c r="E3276" s="105">
        <f t="shared" si="69"/>
        <v>771.85922580645172</v>
      </c>
      <c r="F3276" s="52" t="s">
        <v>13</v>
      </c>
      <c r="G3276" s="52" t="s">
        <v>4585</v>
      </c>
      <c r="H3276" s="61" t="s">
        <v>9521</v>
      </c>
      <c r="I3276" s="49"/>
      <c r="J3276" s="49"/>
      <c r="K3276" s="49"/>
      <c r="L3276" s="49"/>
      <c r="M3276" s="49"/>
      <c r="N3276" s="49"/>
      <c r="O3276" s="49"/>
      <c r="P3276" s="49"/>
      <c r="Q3276" s="49"/>
    </row>
    <row r="3277" spans="1:17" s="50" customFormat="1" ht="15.75" customHeight="1">
      <c r="A3277" s="61" t="s">
        <v>9522</v>
      </c>
      <c r="B3277" s="52" t="s">
        <v>4838</v>
      </c>
      <c r="C3277" s="64" t="s">
        <v>10264</v>
      </c>
      <c r="D3277" s="88">
        <v>2270.1741935483874</v>
      </c>
      <c r="E3277" s="105">
        <f t="shared" si="69"/>
        <v>771.85922580645172</v>
      </c>
      <c r="F3277" s="52" t="s">
        <v>13</v>
      </c>
      <c r="G3277" s="52" t="s">
        <v>4585</v>
      </c>
      <c r="H3277" s="61" t="s">
        <v>9522</v>
      </c>
      <c r="I3277" s="49"/>
      <c r="J3277" s="49"/>
      <c r="K3277" s="49"/>
      <c r="L3277" s="49"/>
      <c r="M3277" s="49"/>
      <c r="N3277" s="49"/>
      <c r="O3277" s="49"/>
      <c r="P3277" s="49"/>
      <c r="Q3277" s="49"/>
    </row>
    <row r="3278" spans="1:17" s="50" customFormat="1" ht="15.75" customHeight="1">
      <c r="A3278" s="62" t="s">
        <v>9523</v>
      </c>
      <c r="B3278" s="52" t="s">
        <v>4838</v>
      </c>
      <c r="C3278" s="64" t="s">
        <v>10265</v>
      </c>
      <c r="D3278" s="88">
        <v>1299.1661290322579</v>
      </c>
      <c r="E3278" s="105">
        <f t="shared" si="69"/>
        <v>441.71648387096775</v>
      </c>
      <c r="F3278" s="52" t="s">
        <v>13</v>
      </c>
      <c r="G3278" s="52" t="s">
        <v>4585</v>
      </c>
      <c r="H3278" s="62" t="s">
        <v>9523</v>
      </c>
      <c r="I3278" s="49"/>
      <c r="J3278" s="49"/>
      <c r="K3278" s="49"/>
      <c r="L3278" s="49"/>
      <c r="M3278" s="49"/>
      <c r="N3278" s="49"/>
      <c r="O3278" s="49"/>
      <c r="P3278" s="49"/>
      <c r="Q3278" s="49"/>
    </row>
    <row r="3279" spans="1:17" s="50" customFormat="1" ht="15.75" customHeight="1">
      <c r="A3279" s="62" t="s">
        <v>9524</v>
      </c>
      <c r="B3279" s="52" t="s">
        <v>4838</v>
      </c>
      <c r="C3279" s="64" t="s">
        <v>10266</v>
      </c>
      <c r="D3279" s="88">
        <v>1299.1661290322579</v>
      </c>
      <c r="E3279" s="105">
        <f t="shared" si="69"/>
        <v>441.71648387096775</v>
      </c>
      <c r="F3279" s="52" t="s">
        <v>13</v>
      </c>
      <c r="G3279" s="52" t="s">
        <v>4585</v>
      </c>
      <c r="H3279" s="62" t="s">
        <v>9524</v>
      </c>
      <c r="I3279" s="49"/>
      <c r="J3279" s="49"/>
      <c r="K3279" s="49"/>
      <c r="L3279" s="49"/>
      <c r="M3279" s="49"/>
      <c r="N3279" s="49"/>
      <c r="O3279" s="49"/>
      <c r="P3279" s="49"/>
      <c r="Q3279" s="49"/>
    </row>
    <row r="3280" spans="1:17" s="50" customFormat="1" ht="15.75" customHeight="1">
      <c r="A3280" s="62" t="s">
        <v>9525</v>
      </c>
      <c r="B3280" s="52" t="s">
        <v>4838</v>
      </c>
      <c r="C3280" s="64" t="s">
        <v>10267</v>
      </c>
      <c r="D3280" s="88">
        <v>592.4725806451612</v>
      </c>
      <c r="E3280" s="105">
        <f t="shared" si="69"/>
        <v>201.44067741935481</v>
      </c>
      <c r="F3280" s="52" t="s">
        <v>13</v>
      </c>
      <c r="G3280" s="52" t="s">
        <v>4585</v>
      </c>
      <c r="H3280" s="62" t="s">
        <v>9525</v>
      </c>
      <c r="I3280" s="49"/>
      <c r="J3280" s="49"/>
      <c r="K3280" s="49"/>
      <c r="L3280" s="49"/>
      <c r="M3280" s="49"/>
      <c r="N3280" s="49"/>
      <c r="O3280" s="49"/>
      <c r="P3280" s="49"/>
      <c r="Q3280" s="49"/>
    </row>
    <row r="3281" spans="1:17" ht="15.75" customHeight="1">
      <c r="A3281" s="30" t="s">
        <v>483</v>
      </c>
      <c r="B3281" s="16"/>
      <c r="C3281" s="17"/>
      <c r="D3281" s="109"/>
      <c r="E3281" s="99"/>
      <c r="F3281" s="18"/>
      <c r="G3281" s="19"/>
      <c r="H3281" s="44"/>
      <c r="I3281" s="12"/>
      <c r="J3281" s="12"/>
      <c r="K3281" s="12"/>
      <c r="L3281" s="12"/>
      <c r="M3281" s="12"/>
      <c r="N3281" s="12"/>
      <c r="O3281" s="12"/>
      <c r="P3281" s="12"/>
      <c r="Q3281" s="12"/>
    </row>
    <row r="3282" spans="1:17" ht="15.75" customHeight="1">
      <c r="A3282" s="39" t="s">
        <v>5</v>
      </c>
      <c r="B3282" s="21" t="s">
        <v>6</v>
      </c>
      <c r="C3282" s="21" t="s">
        <v>7</v>
      </c>
      <c r="D3282" s="76" t="s">
        <v>8</v>
      </c>
      <c r="E3282" s="106" t="s">
        <v>6885</v>
      </c>
      <c r="F3282" s="22" t="s">
        <v>9</v>
      </c>
      <c r="G3282" s="22" t="s">
        <v>10</v>
      </c>
      <c r="H3282" s="21" t="s">
        <v>11</v>
      </c>
      <c r="I3282" s="12"/>
      <c r="J3282" s="12"/>
      <c r="K3282" s="12"/>
      <c r="L3282" s="12"/>
      <c r="M3282" s="12"/>
      <c r="N3282" s="12"/>
      <c r="O3282" s="12"/>
      <c r="P3282" s="12"/>
      <c r="Q3282" s="12"/>
    </row>
    <row r="3283" spans="1:17" ht="24.95" customHeight="1">
      <c r="A3283" s="110">
        <v>1496351</v>
      </c>
      <c r="B3283" s="111" t="s">
        <v>4839</v>
      </c>
      <c r="C3283" s="112" t="s">
        <v>4845</v>
      </c>
      <c r="D3283" s="113">
        <v>157</v>
      </c>
      <c r="E3283" s="114">
        <f t="shared" ref="E3283:E3346" si="70">SUM(D3283*0.34)</f>
        <v>53.38</v>
      </c>
      <c r="F3283" s="111" t="s">
        <v>13</v>
      </c>
      <c r="G3283" s="46" t="s">
        <v>4839</v>
      </c>
      <c r="H3283" s="42" t="s">
        <v>6886</v>
      </c>
    </row>
    <row r="3284" spans="1:17" ht="24.95" customHeight="1">
      <c r="A3284" s="110">
        <v>1496352</v>
      </c>
      <c r="B3284" s="111" t="s">
        <v>4839</v>
      </c>
      <c r="C3284" s="112" t="s">
        <v>4846</v>
      </c>
      <c r="D3284" s="113">
        <v>157</v>
      </c>
      <c r="E3284" s="114">
        <f t="shared" si="70"/>
        <v>53.38</v>
      </c>
      <c r="F3284" s="111" t="s">
        <v>13</v>
      </c>
      <c r="G3284" s="46" t="s">
        <v>4839</v>
      </c>
      <c r="H3284" s="42" t="s">
        <v>6887</v>
      </c>
    </row>
    <row r="3285" spans="1:17" ht="24.95" customHeight="1">
      <c r="A3285" s="110">
        <v>1496349</v>
      </c>
      <c r="B3285" s="111" t="s">
        <v>4839</v>
      </c>
      <c r="C3285" s="112" t="s">
        <v>4847</v>
      </c>
      <c r="D3285" s="113">
        <v>172</v>
      </c>
      <c r="E3285" s="114">
        <f t="shared" si="70"/>
        <v>58.480000000000004</v>
      </c>
      <c r="F3285" s="111" t="s">
        <v>13</v>
      </c>
      <c r="G3285" s="46" t="s">
        <v>4839</v>
      </c>
      <c r="H3285" s="42" t="s">
        <v>6888</v>
      </c>
    </row>
    <row r="3286" spans="1:17" ht="24.95" customHeight="1">
      <c r="A3286" s="110">
        <v>1496350</v>
      </c>
      <c r="B3286" s="111" t="s">
        <v>4839</v>
      </c>
      <c r="C3286" s="112" t="s">
        <v>4848</v>
      </c>
      <c r="D3286" s="113">
        <v>172</v>
      </c>
      <c r="E3286" s="114">
        <f t="shared" si="70"/>
        <v>58.480000000000004</v>
      </c>
      <c r="F3286" s="111" t="s">
        <v>13</v>
      </c>
      <c r="G3286" s="46" t="s">
        <v>4839</v>
      </c>
      <c r="H3286" s="42" t="s">
        <v>6889</v>
      </c>
    </row>
    <row r="3287" spans="1:17" ht="24.95" customHeight="1">
      <c r="A3287" s="110">
        <v>1496347</v>
      </c>
      <c r="B3287" s="111" t="s">
        <v>4839</v>
      </c>
      <c r="C3287" s="112" t="s">
        <v>4849</v>
      </c>
      <c r="D3287" s="113">
        <v>183</v>
      </c>
      <c r="E3287" s="114">
        <f t="shared" si="70"/>
        <v>62.220000000000006</v>
      </c>
      <c r="F3287" s="111" t="s">
        <v>13</v>
      </c>
      <c r="G3287" s="46" t="s">
        <v>4839</v>
      </c>
      <c r="H3287" s="42" t="s">
        <v>6890</v>
      </c>
    </row>
    <row r="3288" spans="1:17" ht="24.95" customHeight="1">
      <c r="A3288" s="110">
        <v>1496348</v>
      </c>
      <c r="B3288" s="111" t="s">
        <v>4839</v>
      </c>
      <c r="C3288" s="112" t="s">
        <v>4850</v>
      </c>
      <c r="D3288" s="113">
        <v>183</v>
      </c>
      <c r="E3288" s="114">
        <f t="shared" si="70"/>
        <v>62.220000000000006</v>
      </c>
      <c r="F3288" s="111" t="s">
        <v>13</v>
      </c>
      <c r="G3288" s="46" t="s">
        <v>4839</v>
      </c>
      <c r="H3288" s="42" t="s">
        <v>6891</v>
      </c>
    </row>
    <row r="3289" spans="1:17" ht="24.95" customHeight="1">
      <c r="A3289" s="110">
        <v>1496345</v>
      </c>
      <c r="B3289" s="111" t="s">
        <v>4839</v>
      </c>
      <c r="C3289" s="112" t="s">
        <v>4851</v>
      </c>
      <c r="D3289" s="113">
        <v>195</v>
      </c>
      <c r="E3289" s="114">
        <f t="shared" si="70"/>
        <v>66.300000000000011</v>
      </c>
      <c r="F3289" s="111" t="s">
        <v>13</v>
      </c>
      <c r="G3289" s="46" t="s">
        <v>4839</v>
      </c>
      <c r="H3289" s="42" t="s">
        <v>6892</v>
      </c>
    </row>
    <row r="3290" spans="1:17" ht="24.95" customHeight="1">
      <c r="A3290" s="110">
        <v>1496346</v>
      </c>
      <c r="B3290" s="111" t="s">
        <v>4839</v>
      </c>
      <c r="C3290" s="112" t="s">
        <v>4852</v>
      </c>
      <c r="D3290" s="113">
        <v>195</v>
      </c>
      <c r="E3290" s="114">
        <f t="shared" si="70"/>
        <v>66.300000000000011</v>
      </c>
      <c r="F3290" s="111" t="s">
        <v>13</v>
      </c>
      <c r="G3290" s="46" t="s">
        <v>4839</v>
      </c>
      <c r="H3290" s="42" t="s">
        <v>6893</v>
      </c>
    </row>
    <row r="3291" spans="1:17" ht="24.95" customHeight="1">
      <c r="A3291" s="110">
        <v>1496343</v>
      </c>
      <c r="B3291" s="111" t="s">
        <v>4839</v>
      </c>
      <c r="C3291" s="112" t="s">
        <v>4853</v>
      </c>
      <c r="D3291" s="113">
        <v>210</v>
      </c>
      <c r="E3291" s="114">
        <f t="shared" si="70"/>
        <v>71.400000000000006</v>
      </c>
      <c r="F3291" s="111" t="s">
        <v>13</v>
      </c>
      <c r="G3291" s="46" t="s">
        <v>4839</v>
      </c>
      <c r="H3291" s="42" t="s">
        <v>6894</v>
      </c>
    </row>
    <row r="3292" spans="1:17" ht="24.95" customHeight="1">
      <c r="A3292" s="110">
        <v>1496344</v>
      </c>
      <c r="B3292" s="111" t="s">
        <v>4839</v>
      </c>
      <c r="C3292" s="112" t="s">
        <v>4854</v>
      </c>
      <c r="D3292" s="113">
        <v>210</v>
      </c>
      <c r="E3292" s="114">
        <f t="shared" si="70"/>
        <v>71.400000000000006</v>
      </c>
      <c r="F3292" s="111" t="s">
        <v>13</v>
      </c>
      <c r="G3292" s="46" t="s">
        <v>4839</v>
      </c>
      <c r="H3292" s="42" t="s">
        <v>6895</v>
      </c>
    </row>
    <row r="3293" spans="1:17" ht="24.95" customHeight="1">
      <c r="A3293" s="115">
        <v>1496382</v>
      </c>
      <c r="B3293" s="111" t="s">
        <v>4839</v>
      </c>
      <c r="C3293" s="112" t="s">
        <v>4855</v>
      </c>
      <c r="D3293" s="113">
        <v>204</v>
      </c>
      <c r="E3293" s="114">
        <f t="shared" si="70"/>
        <v>69.36</v>
      </c>
      <c r="F3293" s="111" t="s">
        <v>13</v>
      </c>
      <c r="G3293" s="46" t="s">
        <v>4839</v>
      </c>
      <c r="H3293" s="42" t="s">
        <v>6896</v>
      </c>
    </row>
    <row r="3294" spans="1:17" ht="24.95" customHeight="1">
      <c r="A3294" s="115">
        <v>1496383</v>
      </c>
      <c r="B3294" s="111" t="s">
        <v>4839</v>
      </c>
      <c r="C3294" s="112" t="s">
        <v>4856</v>
      </c>
      <c r="D3294" s="113">
        <v>204</v>
      </c>
      <c r="E3294" s="114">
        <f t="shared" si="70"/>
        <v>69.36</v>
      </c>
      <c r="F3294" s="111" t="s">
        <v>13</v>
      </c>
      <c r="G3294" s="46" t="s">
        <v>4839</v>
      </c>
      <c r="H3294" s="42" t="s">
        <v>6897</v>
      </c>
    </row>
    <row r="3295" spans="1:17" ht="24.95" customHeight="1">
      <c r="A3295" s="115">
        <v>1496380</v>
      </c>
      <c r="B3295" s="111" t="s">
        <v>4839</v>
      </c>
      <c r="C3295" s="112" t="s">
        <v>4857</v>
      </c>
      <c r="D3295" s="113">
        <v>224</v>
      </c>
      <c r="E3295" s="114">
        <f t="shared" si="70"/>
        <v>76.160000000000011</v>
      </c>
      <c r="F3295" s="111" t="s">
        <v>13</v>
      </c>
      <c r="G3295" s="46" t="s">
        <v>4839</v>
      </c>
      <c r="H3295" s="42" t="s">
        <v>6898</v>
      </c>
    </row>
    <row r="3296" spans="1:17" ht="24.95" customHeight="1">
      <c r="A3296" s="115">
        <v>1496381</v>
      </c>
      <c r="B3296" s="111" t="s">
        <v>4839</v>
      </c>
      <c r="C3296" s="112" t="s">
        <v>4858</v>
      </c>
      <c r="D3296" s="113">
        <v>224</v>
      </c>
      <c r="E3296" s="114">
        <f t="shared" si="70"/>
        <v>76.160000000000011</v>
      </c>
      <c r="F3296" s="111" t="s">
        <v>13</v>
      </c>
      <c r="G3296" s="46" t="s">
        <v>4839</v>
      </c>
      <c r="H3296" s="42" t="s">
        <v>6899</v>
      </c>
    </row>
    <row r="3297" spans="1:8" ht="24.95" customHeight="1">
      <c r="A3297" s="115">
        <v>1496378</v>
      </c>
      <c r="B3297" s="111" t="s">
        <v>4839</v>
      </c>
      <c r="C3297" s="112" t="s">
        <v>4859</v>
      </c>
      <c r="D3297" s="113">
        <v>248</v>
      </c>
      <c r="E3297" s="114">
        <f t="shared" si="70"/>
        <v>84.320000000000007</v>
      </c>
      <c r="F3297" s="111" t="s">
        <v>13</v>
      </c>
      <c r="G3297" s="46" t="s">
        <v>4839</v>
      </c>
      <c r="H3297" s="42" t="s">
        <v>6900</v>
      </c>
    </row>
    <row r="3298" spans="1:8" ht="24.95" customHeight="1">
      <c r="A3298" s="115">
        <v>1496379</v>
      </c>
      <c r="B3298" s="111" t="s">
        <v>4839</v>
      </c>
      <c r="C3298" s="112" t="s">
        <v>4860</v>
      </c>
      <c r="D3298" s="113">
        <v>248</v>
      </c>
      <c r="E3298" s="114">
        <f t="shared" si="70"/>
        <v>84.320000000000007</v>
      </c>
      <c r="F3298" s="111" t="s">
        <v>13</v>
      </c>
      <c r="G3298" s="46" t="s">
        <v>4839</v>
      </c>
      <c r="H3298" s="42" t="s">
        <v>6901</v>
      </c>
    </row>
    <row r="3299" spans="1:8" ht="24.95" customHeight="1">
      <c r="A3299" s="115">
        <v>1496376</v>
      </c>
      <c r="B3299" s="111" t="s">
        <v>4839</v>
      </c>
      <c r="C3299" s="112" t="s">
        <v>4861</v>
      </c>
      <c r="D3299" s="113">
        <v>265</v>
      </c>
      <c r="E3299" s="114">
        <f t="shared" si="70"/>
        <v>90.100000000000009</v>
      </c>
      <c r="F3299" s="111" t="s">
        <v>13</v>
      </c>
      <c r="G3299" s="46" t="s">
        <v>4839</v>
      </c>
      <c r="H3299" s="42" t="s">
        <v>6902</v>
      </c>
    </row>
    <row r="3300" spans="1:8" ht="24.95" customHeight="1">
      <c r="A3300" s="115">
        <v>1496377</v>
      </c>
      <c r="B3300" s="111" t="s">
        <v>4839</v>
      </c>
      <c r="C3300" s="112" t="s">
        <v>4862</v>
      </c>
      <c r="D3300" s="113">
        <v>265</v>
      </c>
      <c r="E3300" s="114">
        <f t="shared" si="70"/>
        <v>90.100000000000009</v>
      </c>
      <c r="F3300" s="111" t="s">
        <v>13</v>
      </c>
      <c r="G3300" s="46" t="s">
        <v>4839</v>
      </c>
      <c r="H3300" s="42" t="s">
        <v>6903</v>
      </c>
    </row>
    <row r="3301" spans="1:8" ht="24.95" customHeight="1">
      <c r="A3301" s="115">
        <v>1496373</v>
      </c>
      <c r="B3301" s="111" t="s">
        <v>4839</v>
      </c>
      <c r="C3301" s="112" t="s">
        <v>4863</v>
      </c>
      <c r="D3301" s="113">
        <v>286</v>
      </c>
      <c r="E3301" s="114">
        <f t="shared" si="70"/>
        <v>97.240000000000009</v>
      </c>
      <c r="F3301" s="111" t="s">
        <v>13</v>
      </c>
      <c r="G3301" s="46" t="s">
        <v>4839</v>
      </c>
      <c r="H3301" s="42" t="s">
        <v>6904</v>
      </c>
    </row>
    <row r="3302" spans="1:8" ht="24.95" customHeight="1">
      <c r="A3302" s="115">
        <v>1496375</v>
      </c>
      <c r="B3302" s="111" t="s">
        <v>4839</v>
      </c>
      <c r="C3302" s="112" t="s">
        <v>4864</v>
      </c>
      <c r="D3302" s="113">
        <v>286</v>
      </c>
      <c r="E3302" s="114">
        <f t="shared" si="70"/>
        <v>97.240000000000009</v>
      </c>
      <c r="F3302" s="111" t="s">
        <v>13</v>
      </c>
      <c r="G3302" s="46" t="s">
        <v>4839</v>
      </c>
      <c r="H3302" s="42" t="s">
        <v>6905</v>
      </c>
    </row>
    <row r="3303" spans="1:8" ht="24.95" customHeight="1">
      <c r="A3303" s="115">
        <v>1496371</v>
      </c>
      <c r="B3303" s="111" t="s">
        <v>4839</v>
      </c>
      <c r="C3303" s="112" t="s">
        <v>4865</v>
      </c>
      <c r="D3303" s="113">
        <v>248</v>
      </c>
      <c r="E3303" s="114">
        <f t="shared" si="70"/>
        <v>84.320000000000007</v>
      </c>
      <c r="F3303" s="111" t="s">
        <v>13</v>
      </c>
      <c r="G3303" s="46" t="s">
        <v>4839</v>
      </c>
      <c r="H3303" s="42" t="s">
        <v>6906</v>
      </c>
    </row>
    <row r="3304" spans="1:8" ht="24.95" customHeight="1">
      <c r="A3304" s="110">
        <v>1496372</v>
      </c>
      <c r="B3304" s="111" t="s">
        <v>4839</v>
      </c>
      <c r="C3304" s="112" t="s">
        <v>4866</v>
      </c>
      <c r="D3304" s="113">
        <v>248</v>
      </c>
      <c r="E3304" s="114">
        <f t="shared" si="70"/>
        <v>84.320000000000007</v>
      </c>
      <c r="F3304" s="111" t="s">
        <v>13</v>
      </c>
      <c r="G3304" s="46" t="s">
        <v>4839</v>
      </c>
      <c r="H3304" s="42" t="s">
        <v>6907</v>
      </c>
    </row>
    <row r="3305" spans="1:8" ht="24.95" customHeight="1">
      <c r="A3305" s="110">
        <v>1496369</v>
      </c>
      <c r="B3305" s="111" t="s">
        <v>4839</v>
      </c>
      <c r="C3305" s="112" t="s">
        <v>4867</v>
      </c>
      <c r="D3305" s="113">
        <v>271</v>
      </c>
      <c r="E3305" s="114">
        <f t="shared" si="70"/>
        <v>92.14</v>
      </c>
      <c r="F3305" s="111" t="s">
        <v>13</v>
      </c>
      <c r="G3305" s="46" t="s">
        <v>4839</v>
      </c>
      <c r="H3305" s="42" t="s">
        <v>6908</v>
      </c>
    </row>
    <row r="3306" spans="1:8" ht="24.95" customHeight="1">
      <c r="A3306" s="110">
        <v>1496370</v>
      </c>
      <c r="B3306" s="111" t="s">
        <v>4839</v>
      </c>
      <c r="C3306" s="112" t="s">
        <v>4868</v>
      </c>
      <c r="D3306" s="113">
        <v>271</v>
      </c>
      <c r="E3306" s="114">
        <f t="shared" si="70"/>
        <v>92.14</v>
      </c>
      <c r="F3306" s="111" t="s">
        <v>13</v>
      </c>
      <c r="G3306" s="46" t="s">
        <v>4839</v>
      </c>
      <c r="H3306" s="42" t="s">
        <v>6909</v>
      </c>
    </row>
    <row r="3307" spans="1:8" ht="24.95" customHeight="1">
      <c r="A3307" s="110">
        <v>1496367</v>
      </c>
      <c r="B3307" s="111" t="s">
        <v>4839</v>
      </c>
      <c r="C3307" s="112" t="s">
        <v>4869</v>
      </c>
      <c r="D3307" s="113">
        <v>300</v>
      </c>
      <c r="E3307" s="114">
        <f t="shared" si="70"/>
        <v>102.00000000000001</v>
      </c>
      <c r="F3307" s="111" t="s">
        <v>13</v>
      </c>
      <c r="G3307" s="46" t="s">
        <v>4839</v>
      </c>
      <c r="H3307" s="42" t="s">
        <v>6910</v>
      </c>
    </row>
    <row r="3308" spans="1:8" ht="24.95" customHeight="1">
      <c r="A3308" s="110">
        <v>1496368</v>
      </c>
      <c r="B3308" s="111" t="s">
        <v>4839</v>
      </c>
      <c r="C3308" s="112" t="s">
        <v>4870</v>
      </c>
      <c r="D3308" s="113">
        <v>300</v>
      </c>
      <c r="E3308" s="114">
        <f t="shared" si="70"/>
        <v>102.00000000000001</v>
      </c>
      <c r="F3308" s="111" t="s">
        <v>13</v>
      </c>
      <c r="G3308" s="46" t="s">
        <v>4839</v>
      </c>
      <c r="H3308" s="42" t="s">
        <v>6911</v>
      </c>
    </row>
    <row r="3309" spans="1:8" ht="24.95" customHeight="1">
      <c r="A3309" s="110">
        <v>1496365</v>
      </c>
      <c r="B3309" s="111" t="s">
        <v>4839</v>
      </c>
      <c r="C3309" s="112" t="s">
        <v>4871</v>
      </c>
      <c r="D3309" s="113">
        <v>321</v>
      </c>
      <c r="E3309" s="114">
        <f t="shared" si="70"/>
        <v>109.14000000000001</v>
      </c>
      <c r="F3309" s="111" t="s">
        <v>13</v>
      </c>
      <c r="G3309" s="46" t="s">
        <v>4839</v>
      </c>
      <c r="H3309" s="42" t="s">
        <v>6912</v>
      </c>
    </row>
    <row r="3310" spans="1:8" ht="24.95" customHeight="1">
      <c r="A3310" s="110">
        <v>1496366</v>
      </c>
      <c r="B3310" s="111" t="s">
        <v>4839</v>
      </c>
      <c r="C3310" s="112" t="s">
        <v>4872</v>
      </c>
      <c r="D3310" s="113">
        <v>321</v>
      </c>
      <c r="E3310" s="114">
        <f t="shared" si="70"/>
        <v>109.14000000000001</v>
      </c>
      <c r="F3310" s="111" t="s">
        <v>13</v>
      </c>
      <c r="G3310" s="46" t="s">
        <v>4839</v>
      </c>
      <c r="H3310" s="42" t="s">
        <v>6913</v>
      </c>
    </row>
    <row r="3311" spans="1:8" ht="24.95" customHeight="1">
      <c r="A3311" s="110">
        <v>1496363</v>
      </c>
      <c r="B3311" s="111" t="s">
        <v>4839</v>
      </c>
      <c r="C3311" s="112" t="s">
        <v>4873</v>
      </c>
      <c r="D3311" s="113">
        <v>347</v>
      </c>
      <c r="E3311" s="114">
        <f t="shared" si="70"/>
        <v>117.98</v>
      </c>
      <c r="F3311" s="111" t="s">
        <v>13</v>
      </c>
      <c r="G3311" s="46" t="s">
        <v>4839</v>
      </c>
      <c r="H3311" s="42" t="s">
        <v>6914</v>
      </c>
    </row>
    <row r="3312" spans="1:8" ht="24.95" customHeight="1">
      <c r="A3312" s="115">
        <v>1496364</v>
      </c>
      <c r="B3312" s="111" t="s">
        <v>4839</v>
      </c>
      <c r="C3312" s="112" t="s">
        <v>4874</v>
      </c>
      <c r="D3312" s="113">
        <v>347</v>
      </c>
      <c r="E3312" s="114">
        <f t="shared" si="70"/>
        <v>117.98</v>
      </c>
      <c r="F3312" s="111" t="s">
        <v>13</v>
      </c>
      <c r="G3312" s="46" t="s">
        <v>4839</v>
      </c>
      <c r="H3312" s="42" t="s">
        <v>6915</v>
      </c>
    </row>
    <row r="3313" spans="1:8" ht="24.95" customHeight="1">
      <c r="A3313" s="116">
        <v>1499032</v>
      </c>
      <c r="B3313" s="111" t="s">
        <v>4839</v>
      </c>
      <c r="C3313" s="112" t="s">
        <v>4875</v>
      </c>
      <c r="D3313" s="113">
        <v>259</v>
      </c>
      <c r="E3313" s="114">
        <f t="shared" si="70"/>
        <v>88.06</v>
      </c>
      <c r="F3313" s="111" t="s">
        <v>13</v>
      </c>
      <c r="G3313" s="46" t="s">
        <v>4839</v>
      </c>
      <c r="H3313" s="42" t="s">
        <v>6916</v>
      </c>
    </row>
    <row r="3314" spans="1:8" ht="24.95" customHeight="1">
      <c r="A3314" s="115">
        <v>1499033</v>
      </c>
      <c r="B3314" s="111" t="s">
        <v>4839</v>
      </c>
      <c r="C3314" s="112" t="s">
        <v>4876</v>
      </c>
      <c r="D3314" s="113">
        <v>259</v>
      </c>
      <c r="E3314" s="114">
        <f t="shared" si="70"/>
        <v>88.06</v>
      </c>
      <c r="F3314" s="111" t="s">
        <v>13</v>
      </c>
      <c r="G3314" s="46" t="s">
        <v>4839</v>
      </c>
      <c r="H3314" s="42" t="s">
        <v>6917</v>
      </c>
    </row>
    <row r="3315" spans="1:8" ht="24.95" customHeight="1">
      <c r="A3315" s="115">
        <v>1499030</v>
      </c>
      <c r="B3315" s="111" t="s">
        <v>4839</v>
      </c>
      <c r="C3315" s="112" t="s">
        <v>4877</v>
      </c>
      <c r="D3315" s="113">
        <v>286</v>
      </c>
      <c r="E3315" s="114">
        <f t="shared" si="70"/>
        <v>97.240000000000009</v>
      </c>
      <c r="F3315" s="111" t="s">
        <v>13</v>
      </c>
      <c r="G3315" s="46" t="s">
        <v>4839</v>
      </c>
      <c r="H3315" s="42" t="s">
        <v>6918</v>
      </c>
    </row>
    <row r="3316" spans="1:8" ht="24.95" customHeight="1">
      <c r="A3316" s="116">
        <v>1499031</v>
      </c>
      <c r="B3316" s="111" t="s">
        <v>4839</v>
      </c>
      <c r="C3316" s="112" t="s">
        <v>4878</v>
      </c>
      <c r="D3316" s="113">
        <v>286</v>
      </c>
      <c r="E3316" s="114">
        <f t="shared" si="70"/>
        <v>97.240000000000009</v>
      </c>
      <c r="F3316" s="111" t="s">
        <v>13</v>
      </c>
      <c r="G3316" s="46" t="s">
        <v>4839</v>
      </c>
      <c r="H3316" s="42" t="s">
        <v>6919</v>
      </c>
    </row>
    <row r="3317" spans="1:8" ht="24.95" customHeight="1">
      <c r="A3317" s="115">
        <v>1499028</v>
      </c>
      <c r="B3317" s="111" t="s">
        <v>4839</v>
      </c>
      <c r="C3317" s="112" t="s">
        <v>4879</v>
      </c>
      <c r="D3317" s="113">
        <v>315</v>
      </c>
      <c r="E3317" s="114">
        <f t="shared" si="70"/>
        <v>107.10000000000001</v>
      </c>
      <c r="F3317" s="111" t="s">
        <v>13</v>
      </c>
      <c r="G3317" s="46" t="s">
        <v>4839</v>
      </c>
      <c r="H3317" s="42" t="s">
        <v>6920</v>
      </c>
    </row>
    <row r="3318" spans="1:8" ht="24.95" customHeight="1">
      <c r="A3318" s="115">
        <v>1499029</v>
      </c>
      <c r="B3318" s="111" t="s">
        <v>4839</v>
      </c>
      <c r="C3318" s="112" t="s">
        <v>4880</v>
      </c>
      <c r="D3318" s="113">
        <v>315</v>
      </c>
      <c r="E3318" s="114">
        <f t="shared" si="70"/>
        <v>107.10000000000001</v>
      </c>
      <c r="F3318" s="111" t="s">
        <v>13</v>
      </c>
      <c r="G3318" s="46" t="s">
        <v>4839</v>
      </c>
      <c r="H3318" s="42" t="s">
        <v>6921</v>
      </c>
    </row>
    <row r="3319" spans="1:8" ht="24.95" customHeight="1">
      <c r="A3319" s="115">
        <v>1499026</v>
      </c>
      <c r="B3319" s="111" t="s">
        <v>4839</v>
      </c>
      <c r="C3319" s="112" t="s">
        <v>4881</v>
      </c>
      <c r="D3319" s="113">
        <v>338</v>
      </c>
      <c r="E3319" s="114">
        <f t="shared" si="70"/>
        <v>114.92</v>
      </c>
      <c r="F3319" s="111" t="s">
        <v>13</v>
      </c>
      <c r="G3319" s="46" t="s">
        <v>4839</v>
      </c>
      <c r="H3319" s="42" t="s">
        <v>6922</v>
      </c>
    </row>
    <row r="3320" spans="1:8" ht="24.95" customHeight="1">
      <c r="A3320" s="115">
        <v>1499027</v>
      </c>
      <c r="B3320" s="111" t="s">
        <v>4839</v>
      </c>
      <c r="C3320" s="112" t="s">
        <v>4882</v>
      </c>
      <c r="D3320" s="113">
        <v>338</v>
      </c>
      <c r="E3320" s="114">
        <f t="shared" si="70"/>
        <v>114.92</v>
      </c>
      <c r="F3320" s="111" t="s">
        <v>13</v>
      </c>
      <c r="G3320" s="46" t="s">
        <v>4839</v>
      </c>
      <c r="H3320" s="42" t="s">
        <v>6923</v>
      </c>
    </row>
    <row r="3321" spans="1:8" ht="24.95" customHeight="1">
      <c r="A3321" s="115">
        <v>1499024</v>
      </c>
      <c r="B3321" s="111" t="s">
        <v>4839</v>
      </c>
      <c r="C3321" s="112" t="s">
        <v>4883</v>
      </c>
      <c r="D3321" s="113">
        <v>365</v>
      </c>
      <c r="E3321" s="114">
        <f t="shared" si="70"/>
        <v>124.10000000000001</v>
      </c>
      <c r="F3321" s="111" t="s">
        <v>13</v>
      </c>
      <c r="G3321" s="46" t="s">
        <v>4839</v>
      </c>
      <c r="H3321" s="42" t="s">
        <v>6924</v>
      </c>
    </row>
    <row r="3322" spans="1:8" ht="24.95" customHeight="1">
      <c r="A3322" s="115">
        <v>1499025</v>
      </c>
      <c r="B3322" s="111" t="s">
        <v>4839</v>
      </c>
      <c r="C3322" s="112" t="s">
        <v>4884</v>
      </c>
      <c r="D3322" s="113">
        <v>365</v>
      </c>
      <c r="E3322" s="114">
        <f t="shared" si="70"/>
        <v>124.10000000000001</v>
      </c>
      <c r="F3322" s="111" t="s">
        <v>13</v>
      </c>
      <c r="G3322" s="46" t="s">
        <v>4839</v>
      </c>
      <c r="H3322" s="42" t="s">
        <v>6925</v>
      </c>
    </row>
    <row r="3323" spans="1:8" ht="24.95" customHeight="1">
      <c r="A3323" s="115">
        <v>1507758</v>
      </c>
      <c r="B3323" s="111" t="s">
        <v>4839</v>
      </c>
      <c r="C3323" s="112" t="s">
        <v>4885</v>
      </c>
      <c r="D3323" s="113">
        <v>373</v>
      </c>
      <c r="E3323" s="114">
        <f t="shared" si="70"/>
        <v>126.82000000000001</v>
      </c>
      <c r="F3323" s="111" t="s">
        <v>13</v>
      </c>
      <c r="G3323" s="46" t="s">
        <v>4839</v>
      </c>
      <c r="H3323" s="42" t="s">
        <v>6926</v>
      </c>
    </row>
    <row r="3324" spans="1:8" ht="24.95" customHeight="1">
      <c r="A3324" s="115">
        <v>1507759</v>
      </c>
      <c r="B3324" s="111" t="s">
        <v>4839</v>
      </c>
      <c r="C3324" s="112" t="s">
        <v>4886</v>
      </c>
      <c r="D3324" s="113">
        <v>373</v>
      </c>
      <c r="E3324" s="114">
        <f t="shared" si="70"/>
        <v>126.82000000000001</v>
      </c>
      <c r="F3324" s="111" t="s">
        <v>13</v>
      </c>
      <c r="G3324" s="46" t="s">
        <v>4839</v>
      </c>
      <c r="H3324" s="42" t="s">
        <v>6927</v>
      </c>
    </row>
    <row r="3325" spans="1:8" ht="24.95" customHeight="1">
      <c r="A3325" s="115">
        <v>1507756</v>
      </c>
      <c r="B3325" s="111" t="s">
        <v>4839</v>
      </c>
      <c r="C3325" s="112" t="s">
        <v>4887</v>
      </c>
      <c r="D3325" s="113">
        <v>391</v>
      </c>
      <c r="E3325" s="114">
        <f t="shared" si="70"/>
        <v>132.94</v>
      </c>
      <c r="F3325" s="111" t="s">
        <v>13</v>
      </c>
      <c r="G3325" s="46" t="s">
        <v>4839</v>
      </c>
      <c r="H3325" s="42" t="s">
        <v>6928</v>
      </c>
    </row>
    <row r="3326" spans="1:8" ht="24.95" customHeight="1">
      <c r="A3326" s="115">
        <v>1507757</v>
      </c>
      <c r="B3326" s="111" t="s">
        <v>4839</v>
      </c>
      <c r="C3326" s="112" t="s">
        <v>4888</v>
      </c>
      <c r="D3326" s="113">
        <v>391</v>
      </c>
      <c r="E3326" s="114">
        <f t="shared" si="70"/>
        <v>132.94</v>
      </c>
      <c r="F3326" s="111" t="s">
        <v>13</v>
      </c>
      <c r="G3326" s="46" t="s">
        <v>4839</v>
      </c>
      <c r="H3326" s="42" t="s">
        <v>6929</v>
      </c>
    </row>
    <row r="3327" spans="1:8" ht="24.95" customHeight="1">
      <c r="A3327" s="115">
        <v>1507754</v>
      </c>
      <c r="B3327" s="111" t="s">
        <v>4839</v>
      </c>
      <c r="C3327" s="112" t="s">
        <v>4889</v>
      </c>
      <c r="D3327" s="113">
        <v>417</v>
      </c>
      <c r="E3327" s="114">
        <f t="shared" si="70"/>
        <v>141.78</v>
      </c>
      <c r="F3327" s="111" t="s">
        <v>13</v>
      </c>
      <c r="G3327" s="46" t="s">
        <v>4839</v>
      </c>
      <c r="H3327" s="42" t="s">
        <v>6930</v>
      </c>
    </row>
    <row r="3328" spans="1:8" ht="24.95" customHeight="1">
      <c r="A3328" s="115">
        <v>1507755</v>
      </c>
      <c r="B3328" s="111" t="s">
        <v>4839</v>
      </c>
      <c r="C3328" s="112" t="s">
        <v>4890</v>
      </c>
      <c r="D3328" s="113">
        <v>417</v>
      </c>
      <c r="E3328" s="114">
        <f t="shared" si="70"/>
        <v>141.78</v>
      </c>
      <c r="F3328" s="111" t="s">
        <v>13</v>
      </c>
      <c r="G3328" s="46" t="s">
        <v>4839</v>
      </c>
      <c r="H3328" s="42" t="s">
        <v>6931</v>
      </c>
    </row>
    <row r="3329" spans="1:8" ht="24.95" customHeight="1">
      <c r="A3329" s="115">
        <v>1507752</v>
      </c>
      <c r="B3329" s="111" t="s">
        <v>4839</v>
      </c>
      <c r="C3329" s="112" t="s">
        <v>4891</v>
      </c>
      <c r="D3329" s="113">
        <v>435</v>
      </c>
      <c r="E3329" s="114">
        <f t="shared" si="70"/>
        <v>147.9</v>
      </c>
      <c r="F3329" s="111" t="s">
        <v>13</v>
      </c>
      <c r="G3329" s="46" t="s">
        <v>4839</v>
      </c>
      <c r="H3329" s="42" t="s">
        <v>6932</v>
      </c>
    </row>
    <row r="3330" spans="1:8" ht="24.95" customHeight="1">
      <c r="A3330" s="115">
        <v>1507753</v>
      </c>
      <c r="B3330" s="111" t="s">
        <v>4839</v>
      </c>
      <c r="C3330" s="112" t="s">
        <v>4892</v>
      </c>
      <c r="D3330" s="113">
        <v>435</v>
      </c>
      <c r="E3330" s="114">
        <f t="shared" si="70"/>
        <v>147.9</v>
      </c>
      <c r="F3330" s="111" t="s">
        <v>13</v>
      </c>
      <c r="G3330" s="46" t="s">
        <v>4839</v>
      </c>
      <c r="H3330" s="42" t="s">
        <v>6933</v>
      </c>
    </row>
    <row r="3331" spans="1:8" ht="24.95" customHeight="1">
      <c r="A3331" s="115">
        <v>1507750</v>
      </c>
      <c r="B3331" s="111" t="s">
        <v>4839</v>
      </c>
      <c r="C3331" s="112" t="s">
        <v>4893</v>
      </c>
      <c r="D3331" s="113">
        <v>455</v>
      </c>
      <c r="E3331" s="114">
        <f t="shared" si="70"/>
        <v>154.70000000000002</v>
      </c>
      <c r="F3331" s="111" t="s">
        <v>13</v>
      </c>
      <c r="G3331" s="46" t="s">
        <v>4839</v>
      </c>
      <c r="H3331" s="42" t="s">
        <v>6934</v>
      </c>
    </row>
    <row r="3332" spans="1:8" ht="24.95" customHeight="1">
      <c r="A3332" s="115">
        <v>1507751</v>
      </c>
      <c r="B3332" s="111" t="s">
        <v>4839</v>
      </c>
      <c r="C3332" s="112" t="s">
        <v>4894</v>
      </c>
      <c r="D3332" s="113">
        <v>455</v>
      </c>
      <c r="E3332" s="114">
        <f t="shared" si="70"/>
        <v>154.70000000000002</v>
      </c>
      <c r="F3332" s="111" t="s">
        <v>13</v>
      </c>
      <c r="G3332" s="46" t="s">
        <v>4839</v>
      </c>
      <c r="H3332" s="42" t="s">
        <v>6935</v>
      </c>
    </row>
    <row r="3333" spans="1:8" ht="24.95" customHeight="1">
      <c r="A3333" s="115">
        <v>1503644</v>
      </c>
      <c r="B3333" s="111" t="s">
        <v>4839</v>
      </c>
      <c r="C3333" s="112" t="s">
        <v>4895</v>
      </c>
      <c r="D3333" s="113">
        <v>429</v>
      </c>
      <c r="E3333" s="114">
        <f t="shared" si="70"/>
        <v>145.86000000000001</v>
      </c>
      <c r="F3333" s="111" t="s">
        <v>13</v>
      </c>
      <c r="G3333" s="46" t="s">
        <v>4839</v>
      </c>
      <c r="H3333" s="42" t="s">
        <v>6936</v>
      </c>
    </row>
    <row r="3334" spans="1:8" ht="24.95" customHeight="1">
      <c r="A3334" s="115">
        <v>1503645</v>
      </c>
      <c r="B3334" s="111" t="s">
        <v>4839</v>
      </c>
      <c r="C3334" s="112" t="s">
        <v>4896</v>
      </c>
      <c r="D3334" s="113">
        <v>429</v>
      </c>
      <c r="E3334" s="114">
        <f t="shared" si="70"/>
        <v>145.86000000000001</v>
      </c>
      <c r="F3334" s="111" t="s">
        <v>13</v>
      </c>
      <c r="G3334" s="46" t="s">
        <v>4839</v>
      </c>
      <c r="H3334" s="42" t="s">
        <v>6937</v>
      </c>
    </row>
    <row r="3335" spans="1:8" ht="24.95" customHeight="1">
      <c r="A3335" s="115">
        <v>1503642</v>
      </c>
      <c r="B3335" s="111" t="s">
        <v>4839</v>
      </c>
      <c r="C3335" s="112" t="s">
        <v>4897</v>
      </c>
      <c r="D3335" s="113">
        <v>452</v>
      </c>
      <c r="E3335" s="114">
        <f t="shared" si="70"/>
        <v>153.68</v>
      </c>
      <c r="F3335" s="111" t="s">
        <v>13</v>
      </c>
      <c r="G3335" s="46" t="s">
        <v>4839</v>
      </c>
      <c r="H3335" s="42" t="s">
        <v>6938</v>
      </c>
    </row>
    <row r="3336" spans="1:8" ht="24.95" customHeight="1">
      <c r="A3336" s="115">
        <v>1503643</v>
      </c>
      <c r="B3336" s="111" t="s">
        <v>4839</v>
      </c>
      <c r="C3336" s="112" t="s">
        <v>4898</v>
      </c>
      <c r="D3336" s="113">
        <v>452</v>
      </c>
      <c r="E3336" s="114">
        <f t="shared" si="70"/>
        <v>153.68</v>
      </c>
      <c r="F3336" s="111" t="s">
        <v>13</v>
      </c>
      <c r="G3336" s="46" t="s">
        <v>4839</v>
      </c>
      <c r="H3336" s="42" t="s">
        <v>6939</v>
      </c>
    </row>
    <row r="3337" spans="1:8" ht="24.95" customHeight="1">
      <c r="A3337" s="115">
        <v>1503640</v>
      </c>
      <c r="B3337" s="111" t="s">
        <v>4839</v>
      </c>
      <c r="C3337" s="112" t="s">
        <v>4899</v>
      </c>
      <c r="D3337" s="113">
        <v>484</v>
      </c>
      <c r="E3337" s="114">
        <f t="shared" si="70"/>
        <v>164.56</v>
      </c>
      <c r="F3337" s="111" t="s">
        <v>13</v>
      </c>
      <c r="G3337" s="46" t="s">
        <v>4839</v>
      </c>
      <c r="H3337" s="42" t="s">
        <v>6940</v>
      </c>
    </row>
    <row r="3338" spans="1:8" ht="24.95" customHeight="1">
      <c r="A3338" s="115">
        <v>1503641</v>
      </c>
      <c r="B3338" s="111" t="s">
        <v>4839</v>
      </c>
      <c r="C3338" s="112" t="s">
        <v>4900</v>
      </c>
      <c r="D3338" s="113">
        <v>484</v>
      </c>
      <c r="E3338" s="114">
        <f t="shared" si="70"/>
        <v>164.56</v>
      </c>
      <c r="F3338" s="111" t="s">
        <v>13</v>
      </c>
      <c r="G3338" s="46" t="s">
        <v>4839</v>
      </c>
      <c r="H3338" s="42" t="s">
        <v>6941</v>
      </c>
    </row>
    <row r="3339" spans="1:8" ht="24.95" customHeight="1">
      <c r="A3339" s="115">
        <v>1503638</v>
      </c>
      <c r="B3339" s="111" t="s">
        <v>4839</v>
      </c>
      <c r="C3339" s="112" t="s">
        <v>4901</v>
      </c>
      <c r="D3339" s="113">
        <v>508</v>
      </c>
      <c r="E3339" s="114">
        <f t="shared" si="70"/>
        <v>172.72</v>
      </c>
      <c r="F3339" s="111" t="s">
        <v>13</v>
      </c>
      <c r="G3339" s="46" t="s">
        <v>4839</v>
      </c>
      <c r="H3339" s="42" t="s">
        <v>6942</v>
      </c>
    </row>
    <row r="3340" spans="1:8" ht="24.95" customHeight="1">
      <c r="A3340" s="115">
        <v>1503639</v>
      </c>
      <c r="B3340" s="111" t="s">
        <v>4839</v>
      </c>
      <c r="C3340" s="112" t="s">
        <v>4902</v>
      </c>
      <c r="D3340" s="113">
        <v>508</v>
      </c>
      <c r="E3340" s="114">
        <f t="shared" si="70"/>
        <v>172.72</v>
      </c>
      <c r="F3340" s="111" t="s">
        <v>13</v>
      </c>
      <c r="G3340" s="46" t="s">
        <v>4839</v>
      </c>
      <c r="H3340" s="42" t="s">
        <v>6943</v>
      </c>
    </row>
    <row r="3341" spans="1:8" ht="24.95" customHeight="1">
      <c r="A3341" s="115">
        <v>1503636</v>
      </c>
      <c r="B3341" s="111" t="s">
        <v>4839</v>
      </c>
      <c r="C3341" s="112" t="s">
        <v>4903</v>
      </c>
      <c r="D3341" s="113">
        <v>534</v>
      </c>
      <c r="E3341" s="114">
        <f t="shared" si="70"/>
        <v>181.56</v>
      </c>
      <c r="F3341" s="111" t="s">
        <v>13</v>
      </c>
      <c r="G3341" s="46" t="s">
        <v>4839</v>
      </c>
      <c r="H3341" s="42" t="s">
        <v>6944</v>
      </c>
    </row>
    <row r="3342" spans="1:8" ht="24.95" customHeight="1">
      <c r="A3342" s="115">
        <v>1503637</v>
      </c>
      <c r="B3342" s="111" t="s">
        <v>4839</v>
      </c>
      <c r="C3342" s="112" t="s">
        <v>4904</v>
      </c>
      <c r="D3342" s="113">
        <v>534</v>
      </c>
      <c r="E3342" s="114">
        <f t="shared" si="70"/>
        <v>181.56</v>
      </c>
      <c r="F3342" s="111" t="s">
        <v>13</v>
      </c>
      <c r="G3342" s="46" t="s">
        <v>4839</v>
      </c>
      <c r="H3342" s="42" t="s">
        <v>6945</v>
      </c>
    </row>
    <row r="3343" spans="1:8" ht="24.95" customHeight="1">
      <c r="A3343" s="115">
        <v>1496631</v>
      </c>
      <c r="B3343" s="111" t="s">
        <v>4839</v>
      </c>
      <c r="C3343" s="112" t="s">
        <v>4905</v>
      </c>
      <c r="D3343" s="113">
        <v>248</v>
      </c>
      <c r="E3343" s="114">
        <f t="shared" si="70"/>
        <v>84.320000000000007</v>
      </c>
      <c r="F3343" s="111" t="s">
        <v>13</v>
      </c>
      <c r="G3343" s="46" t="s">
        <v>4839</v>
      </c>
      <c r="H3343" s="42" t="s">
        <v>6946</v>
      </c>
    </row>
    <row r="3344" spans="1:8" ht="24.95" customHeight="1">
      <c r="A3344" s="115">
        <v>1496633</v>
      </c>
      <c r="B3344" s="111" t="s">
        <v>4839</v>
      </c>
      <c r="C3344" s="112" t="s">
        <v>4906</v>
      </c>
      <c r="D3344" s="113">
        <v>262</v>
      </c>
      <c r="E3344" s="114">
        <f t="shared" si="70"/>
        <v>89.080000000000013</v>
      </c>
      <c r="F3344" s="111" t="s">
        <v>13</v>
      </c>
      <c r="G3344" s="46" t="s">
        <v>4839</v>
      </c>
      <c r="H3344" s="42" t="s">
        <v>6947</v>
      </c>
    </row>
    <row r="3345" spans="1:8" ht="24.95" customHeight="1">
      <c r="A3345" s="115">
        <v>1546366</v>
      </c>
      <c r="B3345" s="111" t="s">
        <v>4839</v>
      </c>
      <c r="C3345" s="112" t="s">
        <v>4907</v>
      </c>
      <c r="D3345" s="113">
        <v>277</v>
      </c>
      <c r="E3345" s="114">
        <f t="shared" si="70"/>
        <v>94.18</v>
      </c>
      <c r="F3345" s="111" t="s">
        <v>13</v>
      </c>
      <c r="G3345" s="46" t="s">
        <v>4839</v>
      </c>
      <c r="H3345" s="42" t="s">
        <v>6948</v>
      </c>
    </row>
    <row r="3346" spans="1:8" ht="24.95" customHeight="1">
      <c r="A3346" s="115">
        <v>1546367</v>
      </c>
      <c r="B3346" s="111" t="s">
        <v>4839</v>
      </c>
      <c r="C3346" s="112" t="s">
        <v>4908</v>
      </c>
      <c r="D3346" s="113">
        <v>292</v>
      </c>
      <c r="E3346" s="114">
        <f t="shared" si="70"/>
        <v>99.28</v>
      </c>
      <c r="F3346" s="111" t="s">
        <v>13</v>
      </c>
      <c r="G3346" s="46" t="s">
        <v>4839</v>
      </c>
      <c r="H3346" s="42" t="s">
        <v>6949</v>
      </c>
    </row>
    <row r="3347" spans="1:8" ht="24.95" customHeight="1">
      <c r="A3347" s="115">
        <v>1597919</v>
      </c>
      <c r="B3347" s="111" t="s">
        <v>4839</v>
      </c>
      <c r="C3347" s="112" t="s">
        <v>4909</v>
      </c>
      <c r="D3347" s="113">
        <v>280</v>
      </c>
      <c r="E3347" s="114">
        <f t="shared" ref="E3347:E3410" si="71">SUM(D3347*0.34)</f>
        <v>95.2</v>
      </c>
      <c r="F3347" s="111" t="s">
        <v>13</v>
      </c>
      <c r="G3347" s="46" t="s">
        <v>4839</v>
      </c>
      <c r="H3347" s="42" t="s">
        <v>6950</v>
      </c>
    </row>
    <row r="3348" spans="1:8" ht="24.95" customHeight="1">
      <c r="A3348" s="115">
        <v>1597920</v>
      </c>
      <c r="B3348" s="111" t="s">
        <v>4839</v>
      </c>
      <c r="C3348" s="112" t="s">
        <v>4910</v>
      </c>
      <c r="D3348" s="113">
        <v>306</v>
      </c>
      <c r="E3348" s="114">
        <f t="shared" si="71"/>
        <v>104.04</v>
      </c>
      <c r="F3348" s="111" t="s">
        <v>13</v>
      </c>
      <c r="G3348" s="46" t="s">
        <v>4839</v>
      </c>
      <c r="H3348" s="42" t="s">
        <v>6951</v>
      </c>
    </row>
    <row r="3349" spans="1:8" ht="24.95" customHeight="1">
      <c r="A3349" s="115">
        <v>1597921</v>
      </c>
      <c r="B3349" s="111" t="s">
        <v>4839</v>
      </c>
      <c r="C3349" s="112" t="s">
        <v>4911</v>
      </c>
      <c r="D3349" s="113">
        <v>321</v>
      </c>
      <c r="E3349" s="114">
        <f t="shared" si="71"/>
        <v>109.14000000000001</v>
      </c>
      <c r="F3349" s="111" t="s">
        <v>13</v>
      </c>
      <c r="G3349" s="46" t="s">
        <v>4839</v>
      </c>
      <c r="H3349" s="42" t="s">
        <v>6952</v>
      </c>
    </row>
    <row r="3350" spans="1:8" ht="24.95" customHeight="1">
      <c r="A3350" s="115">
        <v>1597922</v>
      </c>
      <c r="B3350" s="111" t="s">
        <v>4839</v>
      </c>
      <c r="C3350" s="112" t="s">
        <v>4912</v>
      </c>
      <c r="D3350" s="113">
        <v>332</v>
      </c>
      <c r="E3350" s="114">
        <f t="shared" si="71"/>
        <v>112.88000000000001</v>
      </c>
      <c r="F3350" s="111" t="s">
        <v>13</v>
      </c>
      <c r="G3350" s="46" t="s">
        <v>4839</v>
      </c>
      <c r="H3350" s="42" t="s">
        <v>6953</v>
      </c>
    </row>
    <row r="3351" spans="1:8" ht="24.95" customHeight="1">
      <c r="A3351" s="115">
        <v>1496361</v>
      </c>
      <c r="B3351" s="111" t="s">
        <v>4839</v>
      </c>
      <c r="C3351" s="112" t="s">
        <v>4913</v>
      </c>
      <c r="D3351" s="113">
        <v>201</v>
      </c>
      <c r="E3351" s="114">
        <f t="shared" si="71"/>
        <v>68.34</v>
      </c>
      <c r="F3351" s="111" t="s">
        <v>13</v>
      </c>
      <c r="G3351" s="46" t="s">
        <v>4839</v>
      </c>
      <c r="H3351" s="42" t="s">
        <v>6954</v>
      </c>
    </row>
    <row r="3352" spans="1:8" ht="24.95" customHeight="1">
      <c r="A3352" s="115">
        <v>1496362</v>
      </c>
      <c r="B3352" s="111" t="s">
        <v>4839</v>
      </c>
      <c r="C3352" s="112" t="s">
        <v>4914</v>
      </c>
      <c r="D3352" s="113">
        <v>201</v>
      </c>
      <c r="E3352" s="114">
        <f t="shared" si="71"/>
        <v>68.34</v>
      </c>
      <c r="F3352" s="111" t="s">
        <v>13</v>
      </c>
      <c r="G3352" s="46" t="s">
        <v>4839</v>
      </c>
      <c r="H3352" s="42" t="s">
        <v>6955</v>
      </c>
    </row>
    <row r="3353" spans="1:8" ht="24.95" customHeight="1">
      <c r="A3353" s="110">
        <v>1496359</v>
      </c>
      <c r="B3353" s="111" t="s">
        <v>4839</v>
      </c>
      <c r="C3353" s="112" t="s">
        <v>4915</v>
      </c>
      <c r="D3353" s="113">
        <v>221</v>
      </c>
      <c r="E3353" s="114">
        <f t="shared" si="71"/>
        <v>75.14</v>
      </c>
      <c r="F3353" s="111" t="s">
        <v>13</v>
      </c>
      <c r="G3353" s="46" t="s">
        <v>4839</v>
      </c>
      <c r="H3353" s="42" t="s">
        <v>6956</v>
      </c>
    </row>
    <row r="3354" spans="1:8" ht="24.95" customHeight="1">
      <c r="A3354" s="110">
        <v>1496360</v>
      </c>
      <c r="B3354" s="111" t="s">
        <v>4839</v>
      </c>
      <c r="C3354" s="112" t="s">
        <v>4916</v>
      </c>
      <c r="D3354" s="113">
        <v>221</v>
      </c>
      <c r="E3354" s="114">
        <f t="shared" si="71"/>
        <v>75.14</v>
      </c>
      <c r="F3354" s="111" t="s">
        <v>13</v>
      </c>
      <c r="G3354" s="46" t="s">
        <v>4839</v>
      </c>
      <c r="H3354" s="42" t="s">
        <v>6957</v>
      </c>
    </row>
    <row r="3355" spans="1:8" ht="24.95" customHeight="1">
      <c r="A3355" s="110">
        <v>1496357</v>
      </c>
      <c r="B3355" s="111" t="s">
        <v>4839</v>
      </c>
      <c r="C3355" s="112" t="s">
        <v>4917</v>
      </c>
      <c r="D3355" s="113">
        <v>245</v>
      </c>
      <c r="E3355" s="114">
        <f t="shared" si="71"/>
        <v>83.300000000000011</v>
      </c>
      <c r="F3355" s="111" t="s">
        <v>13</v>
      </c>
      <c r="G3355" s="46" t="s">
        <v>4839</v>
      </c>
      <c r="H3355" s="42" t="s">
        <v>6958</v>
      </c>
    </row>
    <row r="3356" spans="1:8" ht="24.95" customHeight="1">
      <c r="A3356" s="110">
        <v>1496358</v>
      </c>
      <c r="B3356" s="111" t="s">
        <v>4839</v>
      </c>
      <c r="C3356" s="112" t="s">
        <v>4918</v>
      </c>
      <c r="D3356" s="113">
        <v>245</v>
      </c>
      <c r="E3356" s="114">
        <f t="shared" si="71"/>
        <v>83.300000000000011</v>
      </c>
      <c r="F3356" s="111" t="s">
        <v>13</v>
      </c>
      <c r="G3356" s="46" t="s">
        <v>4839</v>
      </c>
      <c r="H3356" s="42" t="s">
        <v>6959</v>
      </c>
    </row>
    <row r="3357" spans="1:8" ht="24.95" customHeight="1">
      <c r="A3357" s="110">
        <v>1496355</v>
      </c>
      <c r="B3357" s="111" t="s">
        <v>4839</v>
      </c>
      <c r="C3357" s="112" t="s">
        <v>4919</v>
      </c>
      <c r="D3357" s="113">
        <v>262</v>
      </c>
      <c r="E3357" s="114">
        <f t="shared" si="71"/>
        <v>89.080000000000013</v>
      </c>
      <c r="F3357" s="111" t="s">
        <v>13</v>
      </c>
      <c r="G3357" s="46" t="s">
        <v>4839</v>
      </c>
      <c r="H3357" s="42" t="s">
        <v>6960</v>
      </c>
    </row>
    <row r="3358" spans="1:8" ht="24.95" customHeight="1">
      <c r="A3358" s="110">
        <v>1496356</v>
      </c>
      <c r="B3358" s="111" t="s">
        <v>4839</v>
      </c>
      <c r="C3358" s="112" t="s">
        <v>4920</v>
      </c>
      <c r="D3358" s="113">
        <v>262</v>
      </c>
      <c r="E3358" s="114">
        <f t="shared" si="71"/>
        <v>89.080000000000013</v>
      </c>
      <c r="F3358" s="111" t="s">
        <v>13</v>
      </c>
      <c r="G3358" s="46" t="s">
        <v>4839</v>
      </c>
      <c r="H3358" s="42" t="s">
        <v>6961</v>
      </c>
    </row>
    <row r="3359" spans="1:8" ht="24.95" customHeight="1">
      <c r="A3359" s="110">
        <v>1496353</v>
      </c>
      <c r="B3359" s="111" t="s">
        <v>4839</v>
      </c>
      <c r="C3359" s="112" t="s">
        <v>4921</v>
      </c>
      <c r="D3359" s="113">
        <v>283</v>
      </c>
      <c r="E3359" s="114">
        <f t="shared" si="71"/>
        <v>96.220000000000013</v>
      </c>
      <c r="F3359" s="111" t="s">
        <v>13</v>
      </c>
      <c r="G3359" s="46" t="s">
        <v>4839</v>
      </c>
      <c r="H3359" s="42" t="s">
        <v>6962</v>
      </c>
    </row>
    <row r="3360" spans="1:8" ht="24.95" customHeight="1">
      <c r="A3360" s="110">
        <v>1496354</v>
      </c>
      <c r="B3360" s="111" t="s">
        <v>4839</v>
      </c>
      <c r="C3360" s="112" t="s">
        <v>4922</v>
      </c>
      <c r="D3360" s="113">
        <v>283</v>
      </c>
      <c r="E3360" s="114">
        <f t="shared" si="71"/>
        <v>96.220000000000013</v>
      </c>
      <c r="F3360" s="111" t="s">
        <v>13</v>
      </c>
      <c r="G3360" s="46" t="s">
        <v>4839</v>
      </c>
      <c r="H3360" s="42" t="s">
        <v>6963</v>
      </c>
    </row>
    <row r="3361" spans="1:8" ht="24.95" customHeight="1">
      <c r="A3361" s="110">
        <v>1496387</v>
      </c>
      <c r="B3361" s="111" t="s">
        <v>4839</v>
      </c>
      <c r="C3361" s="112" t="s">
        <v>4923</v>
      </c>
      <c r="D3361" s="113">
        <v>233</v>
      </c>
      <c r="E3361" s="114">
        <f t="shared" si="71"/>
        <v>79.22</v>
      </c>
      <c r="F3361" s="111" t="s">
        <v>13</v>
      </c>
      <c r="G3361" s="46" t="s">
        <v>4839</v>
      </c>
      <c r="H3361" s="42" t="s">
        <v>6964</v>
      </c>
    </row>
    <row r="3362" spans="1:8" ht="24.95" customHeight="1">
      <c r="A3362" s="110">
        <v>1497908</v>
      </c>
      <c r="B3362" s="111" t="s">
        <v>4839</v>
      </c>
      <c r="C3362" s="112" t="s">
        <v>4924</v>
      </c>
      <c r="D3362" s="113">
        <v>233</v>
      </c>
      <c r="E3362" s="114">
        <f t="shared" si="71"/>
        <v>79.22</v>
      </c>
      <c r="F3362" s="111" t="s">
        <v>13</v>
      </c>
      <c r="G3362" s="46" t="s">
        <v>4839</v>
      </c>
      <c r="H3362" s="42" t="s">
        <v>6965</v>
      </c>
    </row>
    <row r="3363" spans="1:8" ht="24.95" customHeight="1">
      <c r="A3363" s="110">
        <v>1496386</v>
      </c>
      <c r="B3363" s="111" t="s">
        <v>4839</v>
      </c>
      <c r="C3363" s="112" t="s">
        <v>4925</v>
      </c>
      <c r="D3363" s="113">
        <v>256</v>
      </c>
      <c r="E3363" s="114">
        <f t="shared" si="71"/>
        <v>87.04</v>
      </c>
      <c r="F3363" s="111" t="s">
        <v>13</v>
      </c>
      <c r="G3363" s="46" t="s">
        <v>4839</v>
      </c>
      <c r="H3363" s="42" t="s">
        <v>6966</v>
      </c>
    </row>
    <row r="3364" spans="1:8" ht="24.95" customHeight="1">
      <c r="A3364" s="110">
        <v>1497909</v>
      </c>
      <c r="B3364" s="111" t="s">
        <v>4839</v>
      </c>
      <c r="C3364" s="112" t="s">
        <v>4926</v>
      </c>
      <c r="D3364" s="113">
        <v>256</v>
      </c>
      <c r="E3364" s="114">
        <f t="shared" si="71"/>
        <v>87.04</v>
      </c>
      <c r="F3364" s="111" t="s">
        <v>13</v>
      </c>
      <c r="G3364" s="46" t="s">
        <v>4839</v>
      </c>
      <c r="H3364" s="42" t="s">
        <v>6967</v>
      </c>
    </row>
    <row r="3365" spans="1:8" ht="24.95" customHeight="1">
      <c r="A3365" s="110">
        <v>1496385</v>
      </c>
      <c r="B3365" s="111" t="s">
        <v>4839</v>
      </c>
      <c r="C3365" s="112" t="s">
        <v>4927</v>
      </c>
      <c r="D3365" s="113">
        <v>286</v>
      </c>
      <c r="E3365" s="114">
        <f t="shared" si="71"/>
        <v>97.240000000000009</v>
      </c>
      <c r="F3365" s="111" t="s">
        <v>13</v>
      </c>
      <c r="G3365" s="46" t="s">
        <v>4839</v>
      </c>
      <c r="H3365" s="42" t="s">
        <v>6968</v>
      </c>
    </row>
    <row r="3366" spans="1:8" ht="24.95" customHeight="1">
      <c r="A3366" s="110">
        <v>1497910</v>
      </c>
      <c r="B3366" s="111" t="s">
        <v>4839</v>
      </c>
      <c r="C3366" s="112" t="s">
        <v>4928</v>
      </c>
      <c r="D3366" s="113">
        <v>286</v>
      </c>
      <c r="E3366" s="114">
        <f t="shared" si="71"/>
        <v>97.240000000000009</v>
      </c>
      <c r="F3366" s="111" t="s">
        <v>13</v>
      </c>
      <c r="G3366" s="46" t="s">
        <v>4839</v>
      </c>
      <c r="H3366" s="42" t="s">
        <v>6969</v>
      </c>
    </row>
    <row r="3367" spans="1:8" ht="24.95" customHeight="1">
      <c r="A3367" s="110">
        <v>1496384</v>
      </c>
      <c r="B3367" s="111" t="s">
        <v>4839</v>
      </c>
      <c r="C3367" s="112" t="s">
        <v>4929</v>
      </c>
      <c r="D3367" s="113">
        <v>306</v>
      </c>
      <c r="E3367" s="114">
        <f t="shared" si="71"/>
        <v>104.04</v>
      </c>
      <c r="F3367" s="111" t="s">
        <v>13</v>
      </c>
      <c r="G3367" s="46" t="s">
        <v>4839</v>
      </c>
      <c r="H3367" s="42" t="s">
        <v>6970</v>
      </c>
    </row>
    <row r="3368" spans="1:8" ht="24.95" customHeight="1">
      <c r="A3368" s="115">
        <v>1496388</v>
      </c>
      <c r="B3368" s="111" t="s">
        <v>4839</v>
      </c>
      <c r="C3368" s="112" t="s">
        <v>4930</v>
      </c>
      <c r="D3368" s="113">
        <v>306</v>
      </c>
      <c r="E3368" s="114">
        <f t="shared" si="71"/>
        <v>104.04</v>
      </c>
      <c r="F3368" s="111" t="s">
        <v>13</v>
      </c>
      <c r="G3368" s="46" t="s">
        <v>4839</v>
      </c>
      <c r="H3368" s="42" t="s">
        <v>6971</v>
      </c>
    </row>
    <row r="3369" spans="1:8" ht="24.95" customHeight="1">
      <c r="A3369" s="110">
        <v>1496394</v>
      </c>
      <c r="B3369" s="111" t="s">
        <v>4839</v>
      </c>
      <c r="C3369" s="112" t="s">
        <v>4931</v>
      </c>
      <c r="D3369" s="113">
        <v>455</v>
      </c>
      <c r="E3369" s="114">
        <f t="shared" si="71"/>
        <v>154.70000000000002</v>
      </c>
      <c r="F3369" s="111" t="s">
        <v>13</v>
      </c>
      <c r="G3369" s="46" t="s">
        <v>4839</v>
      </c>
      <c r="H3369" s="42" t="s">
        <v>6972</v>
      </c>
    </row>
    <row r="3370" spans="1:8" ht="24.95" customHeight="1">
      <c r="A3370" s="110">
        <v>1496392</v>
      </c>
      <c r="B3370" s="111" t="s">
        <v>4839</v>
      </c>
      <c r="C3370" s="112" t="s">
        <v>4932</v>
      </c>
      <c r="D3370" s="113">
        <v>508</v>
      </c>
      <c r="E3370" s="114">
        <f t="shared" si="71"/>
        <v>172.72</v>
      </c>
      <c r="F3370" s="111" t="s">
        <v>13</v>
      </c>
      <c r="G3370" s="46" t="s">
        <v>4839</v>
      </c>
      <c r="H3370" s="42" t="s">
        <v>6973</v>
      </c>
    </row>
    <row r="3371" spans="1:8" ht="24.95" customHeight="1">
      <c r="A3371" s="110">
        <v>1496393</v>
      </c>
      <c r="B3371" s="111" t="s">
        <v>4839</v>
      </c>
      <c r="C3371" s="112" t="s">
        <v>4933</v>
      </c>
      <c r="D3371" s="113">
        <v>543</v>
      </c>
      <c r="E3371" s="114">
        <f t="shared" si="71"/>
        <v>184.62</v>
      </c>
      <c r="F3371" s="111" t="s">
        <v>13</v>
      </c>
      <c r="G3371" s="46" t="s">
        <v>4839</v>
      </c>
      <c r="H3371" s="42" t="s">
        <v>6974</v>
      </c>
    </row>
    <row r="3372" spans="1:8" ht="24.95" customHeight="1">
      <c r="A3372" s="115">
        <v>1496396</v>
      </c>
      <c r="B3372" s="111" t="s">
        <v>4839</v>
      </c>
      <c r="C3372" s="112" t="s">
        <v>4934</v>
      </c>
      <c r="D3372" s="113">
        <v>464</v>
      </c>
      <c r="E3372" s="114">
        <f t="shared" si="71"/>
        <v>157.76000000000002</v>
      </c>
      <c r="F3372" s="111" t="s">
        <v>13</v>
      </c>
      <c r="G3372" s="46" t="s">
        <v>4839</v>
      </c>
      <c r="H3372" s="42" t="s">
        <v>6975</v>
      </c>
    </row>
    <row r="3373" spans="1:8" ht="24.95" customHeight="1">
      <c r="A3373" s="115">
        <v>1496395</v>
      </c>
      <c r="B3373" s="111" t="s">
        <v>4839</v>
      </c>
      <c r="C3373" s="112" t="s">
        <v>4935</v>
      </c>
      <c r="D3373" s="113">
        <v>484</v>
      </c>
      <c r="E3373" s="114">
        <f t="shared" si="71"/>
        <v>164.56</v>
      </c>
      <c r="F3373" s="111" t="s">
        <v>13</v>
      </c>
      <c r="G3373" s="46" t="s">
        <v>4839</v>
      </c>
      <c r="H3373" s="42" t="s">
        <v>6976</v>
      </c>
    </row>
    <row r="3374" spans="1:8" ht="24.95" customHeight="1">
      <c r="A3374" s="115">
        <v>1597917</v>
      </c>
      <c r="B3374" s="111" t="s">
        <v>4839</v>
      </c>
      <c r="C3374" s="112" t="s">
        <v>4936</v>
      </c>
      <c r="D3374" s="113">
        <v>160</v>
      </c>
      <c r="E3374" s="114">
        <f t="shared" si="71"/>
        <v>54.400000000000006</v>
      </c>
      <c r="F3374" s="111" t="s">
        <v>13</v>
      </c>
      <c r="G3374" s="46" t="s">
        <v>4839</v>
      </c>
      <c r="H3374" s="42" t="s">
        <v>6977</v>
      </c>
    </row>
    <row r="3375" spans="1:8" ht="24.95" customHeight="1">
      <c r="A3375" s="115">
        <v>1598667</v>
      </c>
      <c r="B3375" s="111" t="s">
        <v>4839</v>
      </c>
      <c r="C3375" s="112" t="s">
        <v>4937</v>
      </c>
      <c r="D3375" s="113">
        <v>160</v>
      </c>
      <c r="E3375" s="114">
        <f t="shared" si="71"/>
        <v>54.400000000000006</v>
      </c>
      <c r="F3375" s="111" t="s">
        <v>13</v>
      </c>
      <c r="G3375" s="46" t="s">
        <v>4839</v>
      </c>
      <c r="H3375" s="42" t="s">
        <v>6978</v>
      </c>
    </row>
    <row r="3376" spans="1:8" ht="24.95" customHeight="1">
      <c r="A3376" s="115">
        <v>1600895</v>
      </c>
      <c r="B3376" s="111" t="s">
        <v>4839</v>
      </c>
      <c r="C3376" s="112" t="s">
        <v>4938</v>
      </c>
      <c r="D3376" s="113">
        <v>607</v>
      </c>
      <c r="E3376" s="114">
        <f t="shared" si="71"/>
        <v>206.38000000000002</v>
      </c>
      <c r="F3376" s="111" t="s">
        <v>13</v>
      </c>
      <c r="G3376" s="46" t="s">
        <v>4839</v>
      </c>
      <c r="H3376" s="42" t="s">
        <v>6979</v>
      </c>
    </row>
    <row r="3377" spans="1:8" ht="24.95" customHeight="1">
      <c r="A3377" s="115">
        <v>1598670</v>
      </c>
      <c r="B3377" s="111" t="s">
        <v>4839</v>
      </c>
      <c r="C3377" s="112" t="s">
        <v>4939</v>
      </c>
      <c r="D3377" s="113">
        <v>566</v>
      </c>
      <c r="E3377" s="114">
        <f t="shared" si="71"/>
        <v>192.44000000000003</v>
      </c>
      <c r="F3377" s="111" t="s">
        <v>13</v>
      </c>
      <c r="G3377" s="46" t="s">
        <v>4839</v>
      </c>
      <c r="H3377" s="42" t="s">
        <v>6980</v>
      </c>
    </row>
    <row r="3378" spans="1:8" ht="24.95" customHeight="1">
      <c r="A3378" s="117">
        <v>1597927</v>
      </c>
      <c r="B3378" s="111" t="s">
        <v>4839</v>
      </c>
      <c r="C3378" s="112" t="s">
        <v>4940</v>
      </c>
      <c r="D3378" s="113">
        <v>169</v>
      </c>
      <c r="E3378" s="114">
        <f t="shared" si="71"/>
        <v>57.46</v>
      </c>
      <c r="F3378" s="111" t="s">
        <v>13</v>
      </c>
      <c r="G3378" s="46" t="s">
        <v>4839</v>
      </c>
      <c r="H3378" s="42" t="s">
        <v>6981</v>
      </c>
    </row>
    <row r="3379" spans="1:8" ht="24.95" customHeight="1">
      <c r="A3379" s="117">
        <v>1597928</v>
      </c>
      <c r="B3379" s="111" t="s">
        <v>4839</v>
      </c>
      <c r="C3379" s="112" t="s">
        <v>4941</v>
      </c>
      <c r="D3379" s="113">
        <v>297</v>
      </c>
      <c r="E3379" s="114">
        <f t="shared" si="71"/>
        <v>100.98</v>
      </c>
      <c r="F3379" s="111" t="s">
        <v>13</v>
      </c>
      <c r="G3379" s="46" t="s">
        <v>4839</v>
      </c>
      <c r="H3379" s="42" t="s">
        <v>6982</v>
      </c>
    </row>
    <row r="3380" spans="1:8" ht="24.95" customHeight="1">
      <c r="A3380" s="115">
        <v>1527628</v>
      </c>
      <c r="B3380" s="111" t="s">
        <v>4839</v>
      </c>
      <c r="C3380" s="112" t="s">
        <v>4942</v>
      </c>
      <c r="D3380" s="113">
        <v>778</v>
      </c>
      <c r="E3380" s="114">
        <f t="shared" si="71"/>
        <v>264.52000000000004</v>
      </c>
      <c r="F3380" s="111" t="s">
        <v>13</v>
      </c>
      <c r="G3380" s="46" t="s">
        <v>4839</v>
      </c>
      <c r="H3380" s="42" t="s">
        <v>6983</v>
      </c>
    </row>
    <row r="3381" spans="1:8" ht="24.95" customHeight="1">
      <c r="A3381" s="115">
        <v>1576460</v>
      </c>
      <c r="B3381" s="111" t="s">
        <v>4839</v>
      </c>
      <c r="C3381" s="112" t="s">
        <v>4943</v>
      </c>
      <c r="D3381" s="113">
        <v>845</v>
      </c>
      <c r="E3381" s="114">
        <f t="shared" si="71"/>
        <v>287.3</v>
      </c>
      <c r="F3381" s="111" t="s">
        <v>13</v>
      </c>
      <c r="G3381" s="46" t="s">
        <v>4839</v>
      </c>
      <c r="H3381" s="42" t="s">
        <v>6984</v>
      </c>
    </row>
    <row r="3382" spans="1:8" ht="24.95" customHeight="1">
      <c r="A3382" s="115">
        <v>1527630</v>
      </c>
      <c r="B3382" s="111" t="s">
        <v>4839</v>
      </c>
      <c r="C3382" s="112" t="s">
        <v>4944</v>
      </c>
      <c r="D3382" s="113">
        <v>806</v>
      </c>
      <c r="E3382" s="114">
        <f t="shared" si="71"/>
        <v>274.04000000000002</v>
      </c>
      <c r="F3382" s="111" t="s">
        <v>13</v>
      </c>
      <c r="G3382" s="46" t="s">
        <v>4839</v>
      </c>
      <c r="H3382" s="42" t="s">
        <v>6985</v>
      </c>
    </row>
    <row r="3383" spans="1:8" ht="24.95" customHeight="1">
      <c r="A3383" s="115">
        <v>1576461</v>
      </c>
      <c r="B3383" s="111" t="s">
        <v>4839</v>
      </c>
      <c r="C3383" s="112" t="s">
        <v>4945</v>
      </c>
      <c r="D3383" s="113">
        <v>868</v>
      </c>
      <c r="E3383" s="114">
        <f t="shared" si="71"/>
        <v>295.12</v>
      </c>
      <c r="F3383" s="111" t="s">
        <v>13</v>
      </c>
      <c r="G3383" s="46" t="s">
        <v>4839</v>
      </c>
      <c r="H3383" s="42" t="s">
        <v>6986</v>
      </c>
    </row>
    <row r="3384" spans="1:8" ht="24.95" customHeight="1">
      <c r="A3384" s="115">
        <v>1527629</v>
      </c>
      <c r="B3384" s="111" t="s">
        <v>4839</v>
      </c>
      <c r="C3384" s="112" t="s">
        <v>4946</v>
      </c>
      <c r="D3384" s="113">
        <v>845</v>
      </c>
      <c r="E3384" s="114">
        <f t="shared" si="71"/>
        <v>287.3</v>
      </c>
      <c r="F3384" s="111" t="s">
        <v>13</v>
      </c>
      <c r="G3384" s="46" t="s">
        <v>4839</v>
      </c>
      <c r="H3384" s="42" t="s">
        <v>6987</v>
      </c>
    </row>
    <row r="3385" spans="1:8" ht="24.95" customHeight="1">
      <c r="A3385" s="115">
        <v>1576462</v>
      </c>
      <c r="B3385" s="111" t="s">
        <v>4839</v>
      </c>
      <c r="C3385" s="112" t="s">
        <v>4947</v>
      </c>
      <c r="D3385" s="113">
        <v>907</v>
      </c>
      <c r="E3385" s="114">
        <f t="shared" si="71"/>
        <v>308.38</v>
      </c>
      <c r="F3385" s="111" t="s">
        <v>13</v>
      </c>
      <c r="G3385" s="46" t="s">
        <v>4839</v>
      </c>
      <c r="H3385" s="42" t="s">
        <v>6988</v>
      </c>
    </row>
    <row r="3386" spans="1:8" ht="24.95" customHeight="1">
      <c r="A3386" s="115">
        <v>1527625</v>
      </c>
      <c r="B3386" s="111" t="s">
        <v>4839</v>
      </c>
      <c r="C3386" s="112" t="s">
        <v>4948</v>
      </c>
      <c r="D3386" s="113">
        <v>853</v>
      </c>
      <c r="E3386" s="114">
        <f t="shared" si="71"/>
        <v>290.02000000000004</v>
      </c>
      <c r="F3386" s="111" t="s">
        <v>13</v>
      </c>
      <c r="G3386" s="46" t="s">
        <v>4839</v>
      </c>
      <c r="H3386" s="42" t="s">
        <v>6989</v>
      </c>
    </row>
    <row r="3387" spans="1:8" ht="24.95" customHeight="1">
      <c r="A3387" s="115">
        <v>1576463</v>
      </c>
      <c r="B3387" s="111" t="s">
        <v>4839</v>
      </c>
      <c r="C3387" s="112" t="s">
        <v>4949</v>
      </c>
      <c r="D3387" s="113">
        <v>919</v>
      </c>
      <c r="E3387" s="114">
        <f t="shared" si="71"/>
        <v>312.46000000000004</v>
      </c>
      <c r="F3387" s="111" t="s">
        <v>13</v>
      </c>
      <c r="G3387" s="46" t="s">
        <v>4839</v>
      </c>
      <c r="H3387" s="42" t="s">
        <v>6990</v>
      </c>
    </row>
    <row r="3388" spans="1:8" ht="24.95" customHeight="1">
      <c r="A3388" s="115">
        <v>1527627</v>
      </c>
      <c r="B3388" s="111" t="s">
        <v>4839</v>
      </c>
      <c r="C3388" s="112" t="s">
        <v>4950</v>
      </c>
      <c r="D3388" s="113">
        <v>880</v>
      </c>
      <c r="E3388" s="114">
        <f t="shared" si="71"/>
        <v>299.20000000000005</v>
      </c>
      <c r="F3388" s="111" t="s">
        <v>13</v>
      </c>
      <c r="G3388" s="46" t="s">
        <v>4839</v>
      </c>
      <c r="H3388" s="42" t="s">
        <v>6991</v>
      </c>
    </row>
    <row r="3389" spans="1:8" ht="24.95" customHeight="1">
      <c r="A3389" s="115">
        <v>1576464</v>
      </c>
      <c r="B3389" s="111" t="s">
        <v>4839</v>
      </c>
      <c r="C3389" s="112" t="s">
        <v>4951</v>
      </c>
      <c r="D3389" s="113">
        <v>942</v>
      </c>
      <c r="E3389" s="114">
        <f t="shared" si="71"/>
        <v>320.28000000000003</v>
      </c>
      <c r="F3389" s="111" t="s">
        <v>13</v>
      </c>
      <c r="G3389" s="46" t="s">
        <v>4839</v>
      </c>
      <c r="H3389" s="42" t="s">
        <v>6992</v>
      </c>
    </row>
    <row r="3390" spans="1:8" ht="24.95" customHeight="1">
      <c r="A3390" s="115">
        <v>1527626</v>
      </c>
      <c r="B3390" s="111" t="s">
        <v>4839</v>
      </c>
      <c r="C3390" s="112" t="s">
        <v>4952</v>
      </c>
      <c r="D3390" s="113">
        <v>919</v>
      </c>
      <c r="E3390" s="114">
        <f t="shared" si="71"/>
        <v>312.46000000000004</v>
      </c>
      <c r="F3390" s="111" t="s">
        <v>13</v>
      </c>
      <c r="G3390" s="46" t="s">
        <v>4839</v>
      </c>
      <c r="H3390" s="42" t="s">
        <v>6993</v>
      </c>
    </row>
    <row r="3391" spans="1:8" ht="24.95" customHeight="1">
      <c r="A3391" s="115">
        <v>1576465</v>
      </c>
      <c r="B3391" s="111" t="s">
        <v>4839</v>
      </c>
      <c r="C3391" s="112" t="s">
        <v>4953</v>
      </c>
      <c r="D3391" s="113">
        <v>981</v>
      </c>
      <c r="E3391" s="114">
        <f t="shared" si="71"/>
        <v>333.54</v>
      </c>
      <c r="F3391" s="111" t="s">
        <v>13</v>
      </c>
      <c r="G3391" s="46" t="s">
        <v>4839</v>
      </c>
      <c r="H3391" s="42" t="s">
        <v>6994</v>
      </c>
    </row>
    <row r="3392" spans="1:8" ht="24.95" customHeight="1">
      <c r="A3392" s="110">
        <v>1502998</v>
      </c>
      <c r="B3392" s="111" t="s">
        <v>4839</v>
      </c>
      <c r="C3392" s="112" t="s">
        <v>4954</v>
      </c>
      <c r="D3392" s="113">
        <v>553</v>
      </c>
      <c r="E3392" s="114">
        <f t="shared" si="71"/>
        <v>188.02</v>
      </c>
      <c r="F3392" s="111" t="s">
        <v>13</v>
      </c>
      <c r="G3392" s="46" t="s">
        <v>4839</v>
      </c>
      <c r="H3392" s="42" t="s">
        <v>6995</v>
      </c>
    </row>
    <row r="3393" spans="1:8" ht="24.95" customHeight="1">
      <c r="A3393" s="110">
        <v>1503001</v>
      </c>
      <c r="B3393" s="111" t="s">
        <v>4839</v>
      </c>
      <c r="C3393" s="112" t="s">
        <v>4955</v>
      </c>
      <c r="D3393" s="113">
        <v>553</v>
      </c>
      <c r="E3393" s="114">
        <f t="shared" si="71"/>
        <v>188.02</v>
      </c>
      <c r="F3393" s="111" t="s">
        <v>13</v>
      </c>
      <c r="G3393" s="46" t="s">
        <v>4839</v>
      </c>
      <c r="H3393" s="42" t="s">
        <v>6996</v>
      </c>
    </row>
    <row r="3394" spans="1:8" ht="24.95" customHeight="1">
      <c r="A3394" s="110">
        <v>1502999</v>
      </c>
      <c r="B3394" s="111" t="s">
        <v>4839</v>
      </c>
      <c r="C3394" s="112" t="s">
        <v>4956</v>
      </c>
      <c r="D3394" s="113">
        <v>576</v>
      </c>
      <c r="E3394" s="114">
        <f t="shared" si="71"/>
        <v>195.84</v>
      </c>
      <c r="F3394" s="111" t="s">
        <v>13</v>
      </c>
      <c r="G3394" s="46" t="s">
        <v>4839</v>
      </c>
      <c r="H3394" s="42" t="s">
        <v>6997</v>
      </c>
    </row>
    <row r="3395" spans="1:8" ht="24.95" customHeight="1">
      <c r="A3395" s="110">
        <v>1503002</v>
      </c>
      <c r="B3395" s="111" t="s">
        <v>4839</v>
      </c>
      <c r="C3395" s="112" t="s">
        <v>4957</v>
      </c>
      <c r="D3395" s="113">
        <v>576</v>
      </c>
      <c r="E3395" s="114">
        <f t="shared" si="71"/>
        <v>195.84</v>
      </c>
      <c r="F3395" s="111" t="s">
        <v>13</v>
      </c>
      <c r="G3395" s="46" t="s">
        <v>4839</v>
      </c>
      <c r="H3395" s="42" t="s">
        <v>6998</v>
      </c>
    </row>
    <row r="3396" spans="1:8" ht="24.95" customHeight="1">
      <c r="A3396" s="110">
        <v>1503000</v>
      </c>
      <c r="B3396" s="111" t="s">
        <v>4839</v>
      </c>
      <c r="C3396" s="112" t="s">
        <v>4958</v>
      </c>
      <c r="D3396" s="113">
        <v>615</v>
      </c>
      <c r="E3396" s="114">
        <f t="shared" si="71"/>
        <v>209.10000000000002</v>
      </c>
      <c r="F3396" s="111" t="s">
        <v>13</v>
      </c>
      <c r="G3396" s="46" t="s">
        <v>4839</v>
      </c>
      <c r="H3396" s="42" t="s">
        <v>6999</v>
      </c>
    </row>
    <row r="3397" spans="1:8" ht="24.95" customHeight="1">
      <c r="A3397" s="110">
        <v>1503003</v>
      </c>
      <c r="B3397" s="111" t="s">
        <v>4839</v>
      </c>
      <c r="C3397" s="112" t="s">
        <v>4959</v>
      </c>
      <c r="D3397" s="113">
        <v>615</v>
      </c>
      <c r="E3397" s="114">
        <f t="shared" si="71"/>
        <v>209.10000000000002</v>
      </c>
      <c r="F3397" s="111" t="s">
        <v>13</v>
      </c>
      <c r="G3397" s="46" t="s">
        <v>4839</v>
      </c>
      <c r="H3397" s="42" t="s">
        <v>7000</v>
      </c>
    </row>
    <row r="3398" spans="1:8" ht="24.95" customHeight="1">
      <c r="A3398" s="110">
        <v>1496616</v>
      </c>
      <c r="B3398" s="111" t="s">
        <v>4839</v>
      </c>
      <c r="C3398" s="112" t="s">
        <v>4960</v>
      </c>
      <c r="D3398" s="113">
        <v>449</v>
      </c>
      <c r="E3398" s="114">
        <f t="shared" si="71"/>
        <v>152.66000000000003</v>
      </c>
      <c r="F3398" s="111" t="s">
        <v>13</v>
      </c>
      <c r="G3398" s="46" t="s">
        <v>4839</v>
      </c>
      <c r="H3398" s="42" t="s">
        <v>7001</v>
      </c>
    </row>
    <row r="3399" spans="1:8" ht="24.95" customHeight="1">
      <c r="A3399" s="110">
        <v>1497912</v>
      </c>
      <c r="B3399" s="111" t="s">
        <v>4839</v>
      </c>
      <c r="C3399" s="112" t="s">
        <v>4961</v>
      </c>
      <c r="D3399" s="113">
        <v>449</v>
      </c>
      <c r="E3399" s="114">
        <f t="shared" si="71"/>
        <v>152.66000000000003</v>
      </c>
      <c r="F3399" s="111" t="s">
        <v>13</v>
      </c>
      <c r="G3399" s="46" t="s">
        <v>4839</v>
      </c>
      <c r="H3399" s="42" t="s">
        <v>7002</v>
      </c>
    </row>
    <row r="3400" spans="1:8" ht="24.95" customHeight="1">
      <c r="A3400" s="110">
        <v>1496620</v>
      </c>
      <c r="B3400" s="111" t="s">
        <v>4839</v>
      </c>
      <c r="C3400" s="112" t="s">
        <v>4962</v>
      </c>
      <c r="D3400" s="113">
        <v>478</v>
      </c>
      <c r="E3400" s="114">
        <f t="shared" si="71"/>
        <v>162.52000000000001</v>
      </c>
      <c r="F3400" s="111" t="s">
        <v>13</v>
      </c>
      <c r="G3400" s="46" t="s">
        <v>4839</v>
      </c>
      <c r="H3400" s="42" t="s">
        <v>7003</v>
      </c>
    </row>
    <row r="3401" spans="1:8" ht="24.95" customHeight="1">
      <c r="A3401" s="110">
        <v>1497913</v>
      </c>
      <c r="B3401" s="111" t="s">
        <v>4839</v>
      </c>
      <c r="C3401" s="112" t="s">
        <v>4963</v>
      </c>
      <c r="D3401" s="113">
        <v>478</v>
      </c>
      <c r="E3401" s="114">
        <f t="shared" si="71"/>
        <v>162.52000000000001</v>
      </c>
      <c r="F3401" s="111" t="s">
        <v>13</v>
      </c>
      <c r="G3401" s="46" t="s">
        <v>4839</v>
      </c>
      <c r="H3401" s="42" t="s">
        <v>7004</v>
      </c>
    </row>
    <row r="3402" spans="1:8" ht="24.95" customHeight="1">
      <c r="A3402" s="110">
        <v>1496618</v>
      </c>
      <c r="B3402" s="111" t="s">
        <v>4839</v>
      </c>
      <c r="C3402" s="112" t="s">
        <v>4964</v>
      </c>
      <c r="D3402" s="113">
        <v>525</v>
      </c>
      <c r="E3402" s="114">
        <f t="shared" si="71"/>
        <v>178.5</v>
      </c>
      <c r="F3402" s="111" t="s">
        <v>13</v>
      </c>
      <c r="G3402" s="46" t="s">
        <v>4839</v>
      </c>
      <c r="H3402" s="42" t="s">
        <v>7005</v>
      </c>
    </row>
    <row r="3403" spans="1:8" ht="24.95" customHeight="1">
      <c r="A3403" s="110">
        <v>1497911</v>
      </c>
      <c r="B3403" s="111" t="s">
        <v>4839</v>
      </c>
      <c r="C3403" s="112" t="s">
        <v>4965</v>
      </c>
      <c r="D3403" s="113">
        <v>525</v>
      </c>
      <c r="E3403" s="114">
        <f t="shared" si="71"/>
        <v>178.5</v>
      </c>
      <c r="F3403" s="111" t="s">
        <v>13</v>
      </c>
      <c r="G3403" s="46" t="s">
        <v>4839</v>
      </c>
      <c r="H3403" s="42" t="s">
        <v>7006</v>
      </c>
    </row>
    <row r="3404" spans="1:8" ht="24.95" customHeight="1">
      <c r="A3404" s="110">
        <v>1496610</v>
      </c>
      <c r="B3404" s="111" t="s">
        <v>4839</v>
      </c>
      <c r="C3404" s="112" t="s">
        <v>4966</v>
      </c>
      <c r="D3404" s="113">
        <v>498</v>
      </c>
      <c r="E3404" s="114">
        <f t="shared" si="71"/>
        <v>169.32000000000002</v>
      </c>
      <c r="F3404" s="111" t="s">
        <v>13</v>
      </c>
      <c r="G3404" s="46" t="s">
        <v>4839</v>
      </c>
      <c r="H3404" s="42" t="s">
        <v>7007</v>
      </c>
    </row>
    <row r="3405" spans="1:8" ht="24.95" customHeight="1">
      <c r="A3405" s="110">
        <v>1497918</v>
      </c>
      <c r="B3405" s="111" t="s">
        <v>4839</v>
      </c>
      <c r="C3405" s="112" t="s">
        <v>4967</v>
      </c>
      <c r="D3405" s="113">
        <v>498</v>
      </c>
      <c r="E3405" s="114">
        <f t="shared" si="71"/>
        <v>169.32000000000002</v>
      </c>
      <c r="F3405" s="111" t="s">
        <v>13</v>
      </c>
      <c r="G3405" s="46" t="s">
        <v>4839</v>
      </c>
      <c r="H3405" s="42" t="s">
        <v>7008</v>
      </c>
    </row>
    <row r="3406" spans="1:8" ht="24.95" customHeight="1">
      <c r="A3406" s="110">
        <v>1496614</v>
      </c>
      <c r="B3406" s="111" t="s">
        <v>4839</v>
      </c>
      <c r="C3406" s="112" t="s">
        <v>4968</v>
      </c>
      <c r="D3406" s="113">
        <v>533</v>
      </c>
      <c r="E3406" s="114">
        <f t="shared" si="71"/>
        <v>181.22</v>
      </c>
      <c r="F3406" s="111" t="s">
        <v>13</v>
      </c>
      <c r="G3406" s="46" t="s">
        <v>4839</v>
      </c>
      <c r="H3406" s="42" t="s">
        <v>7009</v>
      </c>
    </row>
    <row r="3407" spans="1:8" ht="24.95" customHeight="1">
      <c r="A3407" s="110">
        <v>1497919</v>
      </c>
      <c r="B3407" s="111" t="s">
        <v>4839</v>
      </c>
      <c r="C3407" s="112" t="s">
        <v>4969</v>
      </c>
      <c r="D3407" s="113">
        <v>533</v>
      </c>
      <c r="E3407" s="114">
        <f t="shared" si="71"/>
        <v>181.22</v>
      </c>
      <c r="F3407" s="111" t="s">
        <v>13</v>
      </c>
      <c r="G3407" s="46" t="s">
        <v>4839</v>
      </c>
      <c r="H3407" s="42" t="s">
        <v>7010</v>
      </c>
    </row>
    <row r="3408" spans="1:8" ht="24.95" customHeight="1">
      <c r="A3408" s="110">
        <v>1496612</v>
      </c>
      <c r="B3408" s="111" t="s">
        <v>4839</v>
      </c>
      <c r="C3408" s="112" t="s">
        <v>4970</v>
      </c>
      <c r="D3408" s="113">
        <v>576</v>
      </c>
      <c r="E3408" s="114">
        <f t="shared" si="71"/>
        <v>195.84</v>
      </c>
      <c r="F3408" s="111" t="s">
        <v>13</v>
      </c>
      <c r="G3408" s="46" t="s">
        <v>4839</v>
      </c>
      <c r="H3408" s="42" t="s">
        <v>7011</v>
      </c>
    </row>
    <row r="3409" spans="1:8" ht="24.95" customHeight="1">
      <c r="A3409" s="110">
        <v>1497917</v>
      </c>
      <c r="B3409" s="111" t="s">
        <v>4839</v>
      </c>
      <c r="C3409" s="112" t="s">
        <v>4971</v>
      </c>
      <c r="D3409" s="113">
        <v>576</v>
      </c>
      <c r="E3409" s="114">
        <f t="shared" si="71"/>
        <v>195.84</v>
      </c>
      <c r="F3409" s="111" t="s">
        <v>13</v>
      </c>
      <c r="G3409" s="46" t="s">
        <v>4839</v>
      </c>
      <c r="H3409" s="42" t="s">
        <v>7012</v>
      </c>
    </row>
    <row r="3410" spans="1:8" ht="24.95" customHeight="1">
      <c r="A3410" s="110">
        <v>1496628</v>
      </c>
      <c r="B3410" s="111" t="s">
        <v>4839</v>
      </c>
      <c r="C3410" s="112" t="s">
        <v>4972</v>
      </c>
      <c r="D3410" s="113">
        <v>498</v>
      </c>
      <c r="E3410" s="114">
        <f t="shared" si="71"/>
        <v>169.32000000000002</v>
      </c>
      <c r="F3410" s="111" t="s">
        <v>13</v>
      </c>
      <c r="G3410" s="46" t="s">
        <v>4839</v>
      </c>
      <c r="H3410" s="42" t="s">
        <v>7013</v>
      </c>
    </row>
    <row r="3411" spans="1:8" ht="24.95" customHeight="1">
      <c r="A3411" s="110">
        <v>1497915</v>
      </c>
      <c r="B3411" s="111" t="s">
        <v>4839</v>
      </c>
      <c r="C3411" s="112" t="s">
        <v>4973</v>
      </c>
      <c r="D3411" s="113">
        <v>498</v>
      </c>
      <c r="E3411" s="114">
        <f t="shared" ref="E3411:E3474" si="72">SUM(D3411*0.34)</f>
        <v>169.32000000000002</v>
      </c>
      <c r="F3411" s="111" t="s">
        <v>13</v>
      </c>
      <c r="G3411" s="46" t="s">
        <v>4839</v>
      </c>
      <c r="H3411" s="42" t="s">
        <v>7014</v>
      </c>
    </row>
    <row r="3412" spans="1:8" ht="24.95" customHeight="1">
      <c r="A3412" s="110">
        <v>1496632</v>
      </c>
      <c r="B3412" s="111" t="s">
        <v>4839</v>
      </c>
      <c r="C3412" s="112" t="s">
        <v>4974</v>
      </c>
      <c r="D3412" s="113">
        <v>533</v>
      </c>
      <c r="E3412" s="114">
        <f t="shared" si="72"/>
        <v>181.22</v>
      </c>
      <c r="F3412" s="111" t="s">
        <v>13</v>
      </c>
      <c r="G3412" s="46" t="s">
        <v>4839</v>
      </c>
      <c r="H3412" s="42" t="s">
        <v>7015</v>
      </c>
    </row>
    <row r="3413" spans="1:8" ht="24.95" customHeight="1">
      <c r="A3413" s="110">
        <v>1497916</v>
      </c>
      <c r="B3413" s="111" t="s">
        <v>4839</v>
      </c>
      <c r="C3413" s="112" t="s">
        <v>4975</v>
      </c>
      <c r="D3413" s="113">
        <v>533</v>
      </c>
      <c r="E3413" s="114">
        <f t="shared" si="72"/>
        <v>181.22</v>
      </c>
      <c r="F3413" s="111" t="s">
        <v>13</v>
      </c>
      <c r="G3413" s="46" t="s">
        <v>4839</v>
      </c>
      <c r="H3413" s="42" t="s">
        <v>7016</v>
      </c>
    </row>
    <row r="3414" spans="1:8" ht="24.95" customHeight="1">
      <c r="A3414" s="110">
        <v>1496630</v>
      </c>
      <c r="B3414" s="111" t="s">
        <v>4839</v>
      </c>
      <c r="C3414" s="112" t="s">
        <v>4976</v>
      </c>
      <c r="D3414" s="113">
        <v>576</v>
      </c>
      <c r="E3414" s="114">
        <f t="shared" si="72"/>
        <v>195.84</v>
      </c>
      <c r="F3414" s="111" t="s">
        <v>13</v>
      </c>
      <c r="G3414" s="46" t="s">
        <v>4839</v>
      </c>
      <c r="H3414" s="42" t="s">
        <v>7017</v>
      </c>
    </row>
    <row r="3415" spans="1:8" ht="24.95" customHeight="1">
      <c r="A3415" s="110">
        <v>1497914</v>
      </c>
      <c r="B3415" s="111" t="s">
        <v>4839</v>
      </c>
      <c r="C3415" s="112" t="s">
        <v>4977</v>
      </c>
      <c r="D3415" s="113">
        <v>576</v>
      </c>
      <c r="E3415" s="114">
        <f t="shared" si="72"/>
        <v>195.84</v>
      </c>
      <c r="F3415" s="111" t="s">
        <v>13</v>
      </c>
      <c r="G3415" s="46" t="s">
        <v>4839</v>
      </c>
      <c r="H3415" s="42" t="s">
        <v>7018</v>
      </c>
    </row>
    <row r="3416" spans="1:8" ht="24.95" customHeight="1">
      <c r="A3416" s="110">
        <v>1496622</v>
      </c>
      <c r="B3416" s="111" t="s">
        <v>4839</v>
      </c>
      <c r="C3416" s="112" t="s">
        <v>4978</v>
      </c>
      <c r="D3416" s="113">
        <v>553</v>
      </c>
      <c r="E3416" s="114">
        <f t="shared" si="72"/>
        <v>188.02</v>
      </c>
      <c r="F3416" s="111" t="s">
        <v>13</v>
      </c>
      <c r="G3416" s="46" t="s">
        <v>4839</v>
      </c>
      <c r="H3416" s="42" t="s">
        <v>7019</v>
      </c>
    </row>
    <row r="3417" spans="1:8" ht="24.95" customHeight="1">
      <c r="A3417" s="110">
        <v>1497921</v>
      </c>
      <c r="B3417" s="111" t="s">
        <v>4839</v>
      </c>
      <c r="C3417" s="112" t="s">
        <v>4979</v>
      </c>
      <c r="D3417" s="113">
        <v>553</v>
      </c>
      <c r="E3417" s="114">
        <f t="shared" si="72"/>
        <v>188.02</v>
      </c>
      <c r="F3417" s="111" t="s">
        <v>13</v>
      </c>
      <c r="G3417" s="46" t="s">
        <v>4839</v>
      </c>
      <c r="H3417" s="42" t="s">
        <v>7020</v>
      </c>
    </row>
    <row r="3418" spans="1:8" ht="24.95" customHeight="1">
      <c r="A3418" s="110">
        <v>1496626</v>
      </c>
      <c r="B3418" s="111" t="s">
        <v>4839</v>
      </c>
      <c r="C3418" s="112" t="s">
        <v>4980</v>
      </c>
      <c r="D3418" s="113">
        <v>584</v>
      </c>
      <c r="E3418" s="114">
        <f t="shared" si="72"/>
        <v>198.56</v>
      </c>
      <c r="F3418" s="111" t="s">
        <v>13</v>
      </c>
      <c r="G3418" s="46" t="s">
        <v>4839</v>
      </c>
      <c r="H3418" s="42" t="s">
        <v>7021</v>
      </c>
    </row>
    <row r="3419" spans="1:8" ht="24.95" customHeight="1">
      <c r="A3419" s="110">
        <v>1497922</v>
      </c>
      <c r="B3419" s="111" t="s">
        <v>4839</v>
      </c>
      <c r="C3419" s="112" t="s">
        <v>4981</v>
      </c>
      <c r="D3419" s="113">
        <v>584</v>
      </c>
      <c r="E3419" s="114">
        <f t="shared" si="72"/>
        <v>198.56</v>
      </c>
      <c r="F3419" s="111" t="s">
        <v>13</v>
      </c>
      <c r="G3419" s="46" t="s">
        <v>4839</v>
      </c>
      <c r="H3419" s="42" t="s">
        <v>7022</v>
      </c>
    </row>
    <row r="3420" spans="1:8" ht="24.95" customHeight="1">
      <c r="A3420" s="110">
        <v>1496624</v>
      </c>
      <c r="B3420" s="111" t="s">
        <v>4839</v>
      </c>
      <c r="C3420" s="112" t="s">
        <v>4982</v>
      </c>
      <c r="D3420" s="113">
        <v>627</v>
      </c>
      <c r="E3420" s="114">
        <f t="shared" si="72"/>
        <v>213.18</v>
      </c>
      <c r="F3420" s="111" t="s">
        <v>13</v>
      </c>
      <c r="G3420" s="46" t="s">
        <v>4839</v>
      </c>
      <c r="H3420" s="42" t="s">
        <v>7023</v>
      </c>
    </row>
    <row r="3421" spans="1:8" ht="24.95" customHeight="1">
      <c r="A3421" s="110">
        <v>1497920</v>
      </c>
      <c r="B3421" s="111" t="s">
        <v>4839</v>
      </c>
      <c r="C3421" s="112" t="s">
        <v>4983</v>
      </c>
      <c r="D3421" s="113">
        <v>627</v>
      </c>
      <c r="E3421" s="114">
        <f t="shared" si="72"/>
        <v>213.18</v>
      </c>
      <c r="F3421" s="111" t="s">
        <v>13</v>
      </c>
      <c r="G3421" s="46" t="s">
        <v>4839</v>
      </c>
      <c r="H3421" s="42" t="s">
        <v>7024</v>
      </c>
    </row>
    <row r="3422" spans="1:8" ht="24.95" customHeight="1">
      <c r="A3422" s="110">
        <v>1496640</v>
      </c>
      <c r="B3422" s="111" t="s">
        <v>4839</v>
      </c>
      <c r="C3422" s="112" t="s">
        <v>4984</v>
      </c>
      <c r="D3422" s="113">
        <v>662</v>
      </c>
      <c r="E3422" s="114">
        <f t="shared" si="72"/>
        <v>225.08</v>
      </c>
      <c r="F3422" s="111" t="s">
        <v>13</v>
      </c>
      <c r="G3422" s="46" t="s">
        <v>4839</v>
      </c>
      <c r="H3422" s="42" t="s">
        <v>7025</v>
      </c>
    </row>
    <row r="3423" spans="1:8" ht="24.95" customHeight="1">
      <c r="A3423" s="110">
        <v>1496641</v>
      </c>
      <c r="B3423" s="111" t="s">
        <v>4839</v>
      </c>
      <c r="C3423" s="112" t="s">
        <v>4985</v>
      </c>
      <c r="D3423" s="113">
        <v>662</v>
      </c>
      <c r="E3423" s="114">
        <f t="shared" si="72"/>
        <v>225.08</v>
      </c>
      <c r="F3423" s="111" t="s">
        <v>13</v>
      </c>
      <c r="G3423" s="46" t="s">
        <v>4839</v>
      </c>
      <c r="H3423" s="42" t="s">
        <v>7026</v>
      </c>
    </row>
    <row r="3424" spans="1:8" ht="24.95" customHeight="1">
      <c r="A3424" s="115">
        <v>1496644</v>
      </c>
      <c r="B3424" s="111" t="s">
        <v>4839</v>
      </c>
      <c r="C3424" s="112" t="s">
        <v>4986</v>
      </c>
      <c r="D3424" s="113">
        <v>693</v>
      </c>
      <c r="E3424" s="114">
        <f t="shared" si="72"/>
        <v>235.62</v>
      </c>
      <c r="F3424" s="111" t="s">
        <v>13</v>
      </c>
      <c r="G3424" s="46" t="s">
        <v>4839</v>
      </c>
      <c r="H3424" s="42" t="s">
        <v>7027</v>
      </c>
    </row>
    <row r="3425" spans="1:8" ht="24.95" customHeight="1">
      <c r="A3425" s="116">
        <v>1496645</v>
      </c>
      <c r="B3425" s="111" t="s">
        <v>4839</v>
      </c>
      <c r="C3425" s="112" t="s">
        <v>4987</v>
      </c>
      <c r="D3425" s="113">
        <v>693</v>
      </c>
      <c r="E3425" s="114">
        <f t="shared" si="72"/>
        <v>235.62</v>
      </c>
      <c r="F3425" s="111" t="s">
        <v>13</v>
      </c>
      <c r="G3425" s="46" t="s">
        <v>4839</v>
      </c>
      <c r="H3425" s="42" t="s">
        <v>7028</v>
      </c>
    </row>
    <row r="3426" spans="1:8" ht="24.95" customHeight="1">
      <c r="A3426" s="115">
        <v>1496642</v>
      </c>
      <c r="B3426" s="111" t="s">
        <v>4839</v>
      </c>
      <c r="C3426" s="112" t="s">
        <v>4988</v>
      </c>
      <c r="D3426" s="113">
        <v>740</v>
      </c>
      <c r="E3426" s="114">
        <f t="shared" si="72"/>
        <v>251.60000000000002</v>
      </c>
      <c r="F3426" s="111" t="s">
        <v>13</v>
      </c>
      <c r="G3426" s="46" t="s">
        <v>4839</v>
      </c>
      <c r="H3426" s="42" t="s">
        <v>7029</v>
      </c>
    </row>
    <row r="3427" spans="1:8" ht="24.95" customHeight="1">
      <c r="A3427" s="115">
        <v>1496643</v>
      </c>
      <c r="B3427" s="111" t="s">
        <v>4839</v>
      </c>
      <c r="C3427" s="112" t="s">
        <v>4989</v>
      </c>
      <c r="D3427" s="113">
        <v>740</v>
      </c>
      <c r="E3427" s="114">
        <f t="shared" si="72"/>
        <v>251.60000000000002</v>
      </c>
      <c r="F3427" s="111" t="s">
        <v>13</v>
      </c>
      <c r="G3427" s="46" t="s">
        <v>4839</v>
      </c>
      <c r="H3427" s="42" t="s">
        <v>7030</v>
      </c>
    </row>
    <row r="3428" spans="1:8" ht="24.95" customHeight="1">
      <c r="A3428" s="115">
        <v>1496634</v>
      </c>
      <c r="B3428" s="111" t="s">
        <v>4839</v>
      </c>
      <c r="C3428" s="112" t="s">
        <v>4990</v>
      </c>
      <c r="D3428" s="113">
        <v>716</v>
      </c>
      <c r="E3428" s="114">
        <f t="shared" si="72"/>
        <v>243.44000000000003</v>
      </c>
      <c r="F3428" s="111" t="s">
        <v>13</v>
      </c>
      <c r="G3428" s="46" t="s">
        <v>4839</v>
      </c>
      <c r="H3428" s="42" t="s">
        <v>7031</v>
      </c>
    </row>
    <row r="3429" spans="1:8" ht="24.95" customHeight="1">
      <c r="A3429" s="115">
        <v>1496635</v>
      </c>
      <c r="B3429" s="111" t="s">
        <v>4839</v>
      </c>
      <c r="C3429" s="112" t="s">
        <v>4991</v>
      </c>
      <c r="D3429" s="113">
        <v>716</v>
      </c>
      <c r="E3429" s="114">
        <f t="shared" si="72"/>
        <v>243.44000000000003</v>
      </c>
      <c r="F3429" s="111" t="s">
        <v>13</v>
      </c>
      <c r="G3429" s="46" t="s">
        <v>4839</v>
      </c>
      <c r="H3429" s="42" t="s">
        <v>7032</v>
      </c>
    </row>
    <row r="3430" spans="1:8" ht="24.95" customHeight="1">
      <c r="A3430" s="116">
        <v>1496638</v>
      </c>
      <c r="B3430" s="111" t="s">
        <v>4839</v>
      </c>
      <c r="C3430" s="112" t="s">
        <v>4992</v>
      </c>
      <c r="D3430" s="113">
        <v>743</v>
      </c>
      <c r="E3430" s="114">
        <f t="shared" si="72"/>
        <v>252.62</v>
      </c>
      <c r="F3430" s="111" t="s">
        <v>13</v>
      </c>
      <c r="G3430" s="46" t="s">
        <v>4839</v>
      </c>
      <c r="H3430" s="42" t="s">
        <v>7033</v>
      </c>
    </row>
    <row r="3431" spans="1:8" ht="24.95" customHeight="1">
      <c r="A3431" s="115">
        <v>1496639</v>
      </c>
      <c r="B3431" s="111" t="s">
        <v>4839</v>
      </c>
      <c r="C3431" s="112" t="s">
        <v>4993</v>
      </c>
      <c r="D3431" s="113">
        <v>743</v>
      </c>
      <c r="E3431" s="114">
        <f t="shared" si="72"/>
        <v>252.62</v>
      </c>
      <c r="F3431" s="111" t="s">
        <v>13</v>
      </c>
      <c r="G3431" s="46" t="s">
        <v>4839</v>
      </c>
      <c r="H3431" s="42" t="s">
        <v>7034</v>
      </c>
    </row>
    <row r="3432" spans="1:8" ht="24.95" customHeight="1">
      <c r="A3432" s="115">
        <v>1496636</v>
      </c>
      <c r="B3432" s="111" t="s">
        <v>4839</v>
      </c>
      <c r="C3432" s="112" t="s">
        <v>4994</v>
      </c>
      <c r="D3432" s="113">
        <v>790</v>
      </c>
      <c r="E3432" s="114">
        <f t="shared" si="72"/>
        <v>268.60000000000002</v>
      </c>
      <c r="F3432" s="111" t="s">
        <v>13</v>
      </c>
      <c r="G3432" s="46" t="s">
        <v>4839</v>
      </c>
      <c r="H3432" s="42" t="s">
        <v>7035</v>
      </c>
    </row>
    <row r="3433" spans="1:8" ht="24.95" customHeight="1">
      <c r="A3433" s="115">
        <v>1496637</v>
      </c>
      <c r="B3433" s="111" t="s">
        <v>4839</v>
      </c>
      <c r="C3433" s="112" t="s">
        <v>4995</v>
      </c>
      <c r="D3433" s="113">
        <v>790</v>
      </c>
      <c r="E3433" s="114">
        <f t="shared" si="72"/>
        <v>268.60000000000002</v>
      </c>
      <c r="F3433" s="111" t="s">
        <v>13</v>
      </c>
      <c r="G3433" s="46" t="s">
        <v>4839</v>
      </c>
      <c r="H3433" s="42" t="s">
        <v>7036</v>
      </c>
    </row>
    <row r="3434" spans="1:8" ht="24.95" customHeight="1">
      <c r="A3434" s="115">
        <v>1496652</v>
      </c>
      <c r="B3434" s="111" t="s">
        <v>4839</v>
      </c>
      <c r="C3434" s="112" t="s">
        <v>4996</v>
      </c>
      <c r="D3434" s="113">
        <v>716</v>
      </c>
      <c r="E3434" s="114">
        <f t="shared" si="72"/>
        <v>243.44000000000003</v>
      </c>
      <c r="F3434" s="111" t="s">
        <v>13</v>
      </c>
      <c r="G3434" s="46" t="s">
        <v>4839</v>
      </c>
      <c r="H3434" s="42" t="s">
        <v>7037</v>
      </c>
    </row>
    <row r="3435" spans="1:8" ht="24.95" customHeight="1">
      <c r="A3435" s="115">
        <v>1496653</v>
      </c>
      <c r="B3435" s="111" t="s">
        <v>4839</v>
      </c>
      <c r="C3435" s="112" t="s">
        <v>4997</v>
      </c>
      <c r="D3435" s="113">
        <v>716</v>
      </c>
      <c r="E3435" s="114">
        <f t="shared" si="72"/>
        <v>243.44000000000003</v>
      </c>
      <c r="F3435" s="111" t="s">
        <v>13</v>
      </c>
      <c r="G3435" s="46" t="s">
        <v>4839</v>
      </c>
      <c r="H3435" s="42" t="s">
        <v>7038</v>
      </c>
    </row>
    <row r="3436" spans="1:8" ht="24.95" customHeight="1">
      <c r="A3436" s="115">
        <v>1496656</v>
      </c>
      <c r="B3436" s="111" t="s">
        <v>4839</v>
      </c>
      <c r="C3436" s="112" t="s">
        <v>4998</v>
      </c>
      <c r="D3436" s="113">
        <v>743</v>
      </c>
      <c r="E3436" s="114">
        <f t="shared" si="72"/>
        <v>252.62</v>
      </c>
      <c r="F3436" s="111" t="s">
        <v>13</v>
      </c>
      <c r="G3436" s="46" t="s">
        <v>4839</v>
      </c>
      <c r="H3436" s="42" t="s">
        <v>7039</v>
      </c>
    </row>
    <row r="3437" spans="1:8" ht="24.95" customHeight="1">
      <c r="A3437" s="115">
        <v>1496657</v>
      </c>
      <c r="B3437" s="111" t="s">
        <v>4839</v>
      </c>
      <c r="C3437" s="112" t="s">
        <v>4999</v>
      </c>
      <c r="D3437" s="113">
        <v>743</v>
      </c>
      <c r="E3437" s="114">
        <f t="shared" si="72"/>
        <v>252.62</v>
      </c>
      <c r="F3437" s="111" t="s">
        <v>13</v>
      </c>
      <c r="G3437" s="46" t="s">
        <v>4839</v>
      </c>
      <c r="H3437" s="42" t="s">
        <v>7040</v>
      </c>
    </row>
    <row r="3438" spans="1:8" ht="24.95" customHeight="1">
      <c r="A3438" s="115">
        <v>1496654</v>
      </c>
      <c r="B3438" s="111" t="s">
        <v>4839</v>
      </c>
      <c r="C3438" s="112" t="s">
        <v>5000</v>
      </c>
      <c r="D3438" s="113">
        <v>790</v>
      </c>
      <c r="E3438" s="114">
        <f t="shared" si="72"/>
        <v>268.60000000000002</v>
      </c>
      <c r="F3438" s="111" t="s">
        <v>13</v>
      </c>
      <c r="G3438" s="46" t="s">
        <v>4839</v>
      </c>
      <c r="H3438" s="42" t="s">
        <v>7041</v>
      </c>
    </row>
    <row r="3439" spans="1:8" ht="24.95" customHeight="1">
      <c r="A3439" s="115">
        <v>1496655</v>
      </c>
      <c r="B3439" s="111" t="s">
        <v>4839</v>
      </c>
      <c r="C3439" s="112" t="s">
        <v>5001</v>
      </c>
      <c r="D3439" s="113">
        <v>790</v>
      </c>
      <c r="E3439" s="114">
        <f t="shared" si="72"/>
        <v>268.60000000000002</v>
      </c>
      <c r="F3439" s="111" t="s">
        <v>13</v>
      </c>
      <c r="G3439" s="46" t="s">
        <v>4839</v>
      </c>
      <c r="H3439" s="42" t="s">
        <v>7042</v>
      </c>
    </row>
    <row r="3440" spans="1:8" ht="24.95" customHeight="1">
      <c r="A3440" s="115">
        <v>1496646</v>
      </c>
      <c r="B3440" s="111" t="s">
        <v>4839</v>
      </c>
      <c r="C3440" s="112" t="s">
        <v>5002</v>
      </c>
      <c r="D3440" s="113">
        <v>767</v>
      </c>
      <c r="E3440" s="114">
        <f t="shared" si="72"/>
        <v>260.78000000000003</v>
      </c>
      <c r="F3440" s="111" t="s">
        <v>13</v>
      </c>
      <c r="G3440" s="46" t="s">
        <v>4839</v>
      </c>
      <c r="H3440" s="42" t="s">
        <v>7043</v>
      </c>
    </row>
    <row r="3441" spans="1:8" ht="24.95" customHeight="1">
      <c r="A3441" s="115">
        <v>1496647</v>
      </c>
      <c r="B3441" s="111" t="s">
        <v>4839</v>
      </c>
      <c r="C3441" s="112" t="s">
        <v>5003</v>
      </c>
      <c r="D3441" s="113">
        <v>767</v>
      </c>
      <c r="E3441" s="114">
        <f t="shared" si="72"/>
        <v>260.78000000000003</v>
      </c>
      <c r="F3441" s="111" t="s">
        <v>13</v>
      </c>
      <c r="G3441" s="46" t="s">
        <v>4839</v>
      </c>
      <c r="H3441" s="42" t="s">
        <v>7044</v>
      </c>
    </row>
    <row r="3442" spans="1:8" ht="24.95" customHeight="1">
      <c r="A3442" s="115">
        <v>1496650</v>
      </c>
      <c r="B3442" s="111" t="s">
        <v>4839</v>
      </c>
      <c r="C3442" s="112" t="s">
        <v>5004</v>
      </c>
      <c r="D3442" s="113">
        <v>794</v>
      </c>
      <c r="E3442" s="114">
        <f t="shared" si="72"/>
        <v>269.96000000000004</v>
      </c>
      <c r="F3442" s="111" t="s">
        <v>13</v>
      </c>
      <c r="G3442" s="46" t="s">
        <v>4839</v>
      </c>
      <c r="H3442" s="42" t="s">
        <v>7045</v>
      </c>
    </row>
    <row r="3443" spans="1:8" ht="24.95" customHeight="1">
      <c r="A3443" s="115">
        <v>1496651</v>
      </c>
      <c r="B3443" s="111" t="s">
        <v>4839</v>
      </c>
      <c r="C3443" s="112" t="s">
        <v>5005</v>
      </c>
      <c r="D3443" s="113">
        <v>794</v>
      </c>
      <c r="E3443" s="114">
        <f t="shared" si="72"/>
        <v>269.96000000000004</v>
      </c>
      <c r="F3443" s="111" t="s">
        <v>13</v>
      </c>
      <c r="G3443" s="46" t="s">
        <v>4839</v>
      </c>
      <c r="H3443" s="42" t="s">
        <v>7046</v>
      </c>
    </row>
    <row r="3444" spans="1:8" ht="24.95" customHeight="1">
      <c r="A3444" s="115">
        <v>1496648</v>
      </c>
      <c r="B3444" s="111" t="s">
        <v>4839</v>
      </c>
      <c r="C3444" s="112" t="s">
        <v>5006</v>
      </c>
      <c r="D3444" s="113">
        <v>845</v>
      </c>
      <c r="E3444" s="114">
        <f t="shared" si="72"/>
        <v>287.3</v>
      </c>
      <c r="F3444" s="111" t="s">
        <v>13</v>
      </c>
      <c r="G3444" s="46" t="s">
        <v>4839</v>
      </c>
      <c r="H3444" s="42" t="s">
        <v>7047</v>
      </c>
    </row>
    <row r="3445" spans="1:8" ht="24.95" customHeight="1">
      <c r="A3445" s="115">
        <v>1496649</v>
      </c>
      <c r="B3445" s="111" t="s">
        <v>4839</v>
      </c>
      <c r="C3445" s="112" t="s">
        <v>5007</v>
      </c>
      <c r="D3445" s="113">
        <v>845</v>
      </c>
      <c r="E3445" s="114">
        <f t="shared" si="72"/>
        <v>287.3</v>
      </c>
      <c r="F3445" s="111" t="s">
        <v>13</v>
      </c>
      <c r="G3445" s="46" t="s">
        <v>4839</v>
      </c>
      <c r="H3445" s="42" t="s">
        <v>7048</v>
      </c>
    </row>
    <row r="3446" spans="1:8" ht="24.95" customHeight="1">
      <c r="A3446" s="110">
        <v>1598284</v>
      </c>
      <c r="B3446" s="111" t="s">
        <v>4839</v>
      </c>
      <c r="C3446" s="112" t="s">
        <v>5008</v>
      </c>
      <c r="D3446" s="113">
        <v>825</v>
      </c>
      <c r="E3446" s="114">
        <f t="shared" si="72"/>
        <v>280.5</v>
      </c>
      <c r="F3446" s="111" t="s">
        <v>13</v>
      </c>
      <c r="G3446" s="46" t="s">
        <v>4839</v>
      </c>
      <c r="H3446" s="42" t="s">
        <v>7049</v>
      </c>
    </row>
    <row r="3447" spans="1:8" ht="24.95" customHeight="1">
      <c r="A3447" s="110">
        <v>1598252</v>
      </c>
      <c r="B3447" s="111" t="s">
        <v>4839</v>
      </c>
      <c r="C3447" s="112" t="s">
        <v>5009</v>
      </c>
      <c r="D3447" s="113">
        <v>763</v>
      </c>
      <c r="E3447" s="114">
        <f t="shared" si="72"/>
        <v>259.42</v>
      </c>
      <c r="F3447" s="111" t="s">
        <v>13</v>
      </c>
      <c r="G3447" s="46" t="s">
        <v>4839</v>
      </c>
      <c r="H3447" s="42" t="s">
        <v>7050</v>
      </c>
    </row>
    <row r="3448" spans="1:8" ht="24.95" customHeight="1">
      <c r="A3448" s="110">
        <v>1598320</v>
      </c>
      <c r="B3448" s="111" t="s">
        <v>4839</v>
      </c>
      <c r="C3448" s="112" t="s">
        <v>5010</v>
      </c>
      <c r="D3448" s="113">
        <v>751</v>
      </c>
      <c r="E3448" s="114">
        <f t="shared" si="72"/>
        <v>255.34000000000003</v>
      </c>
      <c r="F3448" s="111" t="s">
        <v>13</v>
      </c>
      <c r="G3448" s="46" t="s">
        <v>4839</v>
      </c>
      <c r="H3448" s="42" t="s">
        <v>7051</v>
      </c>
    </row>
    <row r="3449" spans="1:8" ht="24.95" customHeight="1">
      <c r="A3449" s="110">
        <v>1598292</v>
      </c>
      <c r="B3449" s="111" t="s">
        <v>4839</v>
      </c>
      <c r="C3449" s="112" t="s">
        <v>5011</v>
      </c>
      <c r="D3449" s="113">
        <v>763</v>
      </c>
      <c r="E3449" s="114">
        <f t="shared" si="72"/>
        <v>259.42</v>
      </c>
      <c r="F3449" s="111" t="s">
        <v>13</v>
      </c>
      <c r="G3449" s="46" t="s">
        <v>4839</v>
      </c>
      <c r="H3449" s="42" t="s">
        <v>7052</v>
      </c>
    </row>
    <row r="3450" spans="1:8" ht="24.95" customHeight="1">
      <c r="A3450" s="110">
        <v>1598280</v>
      </c>
      <c r="B3450" s="111" t="s">
        <v>4839</v>
      </c>
      <c r="C3450" s="112" t="s">
        <v>5012</v>
      </c>
      <c r="D3450" s="113">
        <v>762</v>
      </c>
      <c r="E3450" s="114">
        <f t="shared" si="72"/>
        <v>259.08000000000004</v>
      </c>
      <c r="F3450" s="111" t="s">
        <v>13</v>
      </c>
      <c r="G3450" s="46" t="s">
        <v>4839</v>
      </c>
      <c r="H3450" s="42" t="s">
        <v>7053</v>
      </c>
    </row>
    <row r="3451" spans="1:8" ht="24.95" customHeight="1">
      <c r="A3451" s="110">
        <v>1598260</v>
      </c>
      <c r="B3451" s="111" t="s">
        <v>4839</v>
      </c>
      <c r="C3451" s="112" t="s">
        <v>5013</v>
      </c>
      <c r="D3451" s="113">
        <v>759</v>
      </c>
      <c r="E3451" s="114">
        <f t="shared" si="72"/>
        <v>258.06</v>
      </c>
      <c r="F3451" s="111" t="s">
        <v>13</v>
      </c>
      <c r="G3451" s="46" t="s">
        <v>4839</v>
      </c>
      <c r="H3451" s="42" t="s">
        <v>7054</v>
      </c>
    </row>
    <row r="3452" spans="1:8" ht="24.95" customHeight="1">
      <c r="A3452" s="110">
        <v>1598312</v>
      </c>
      <c r="B3452" s="111" t="s">
        <v>4839</v>
      </c>
      <c r="C3452" s="112" t="s">
        <v>5014</v>
      </c>
      <c r="D3452" s="113">
        <v>829</v>
      </c>
      <c r="E3452" s="114">
        <f t="shared" si="72"/>
        <v>281.86</v>
      </c>
      <c r="F3452" s="111" t="s">
        <v>13</v>
      </c>
      <c r="G3452" s="46" t="s">
        <v>4839</v>
      </c>
      <c r="H3452" s="42" t="s">
        <v>7055</v>
      </c>
    </row>
    <row r="3453" spans="1:8" ht="24.95" customHeight="1">
      <c r="A3453" s="110">
        <v>1598276</v>
      </c>
      <c r="B3453" s="111" t="s">
        <v>4839</v>
      </c>
      <c r="C3453" s="112" t="s">
        <v>5015</v>
      </c>
      <c r="D3453" s="113">
        <v>958</v>
      </c>
      <c r="E3453" s="114">
        <f t="shared" si="72"/>
        <v>325.72000000000003</v>
      </c>
      <c r="F3453" s="111" t="s">
        <v>13</v>
      </c>
      <c r="G3453" s="46" t="s">
        <v>4839</v>
      </c>
      <c r="H3453" s="42" t="s">
        <v>7056</v>
      </c>
    </row>
    <row r="3454" spans="1:8" ht="24.95" customHeight="1">
      <c r="A3454" s="110">
        <v>1598308</v>
      </c>
      <c r="B3454" s="111" t="s">
        <v>4839</v>
      </c>
      <c r="C3454" s="112" t="s">
        <v>5016</v>
      </c>
      <c r="D3454" s="113">
        <v>790</v>
      </c>
      <c r="E3454" s="114">
        <f t="shared" si="72"/>
        <v>268.60000000000002</v>
      </c>
      <c r="F3454" s="111" t="s">
        <v>13</v>
      </c>
      <c r="G3454" s="46" t="s">
        <v>4839</v>
      </c>
      <c r="H3454" s="42" t="s">
        <v>7057</v>
      </c>
    </row>
    <row r="3455" spans="1:8" ht="24.95" customHeight="1">
      <c r="A3455" s="110">
        <v>1598304</v>
      </c>
      <c r="B3455" s="111" t="s">
        <v>4839</v>
      </c>
      <c r="C3455" s="112" t="s">
        <v>5017</v>
      </c>
      <c r="D3455" s="113">
        <v>790</v>
      </c>
      <c r="E3455" s="114">
        <f t="shared" si="72"/>
        <v>268.60000000000002</v>
      </c>
      <c r="F3455" s="111" t="s">
        <v>13</v>
      </c>
      <c r="G3455" s="46" t="s">
        <v>4839</v>
      </c>
      <c r="H3455" s="42" t="s">
        <v>7058</v>
      </c>
    </row>
    <row r="3456" spans="1:8" ht="24.95" customHeight="1">
      <c r="A3456" s="110">
        <v>1598264</v>
      </c>
      <c r="B3456" s="111" t="s">
        <v>4839</v>
      </c>
      <c r="C3456" s="112" t="s">
        <v>5018</v>
      </c>
      <c r="D3456" s="113">
        <v>802</v>
      </c>
      <c r="E3456" s="114">
        <f t="shared" si="72"/>
        <v>272.68</v>
      </c>
      <c r="F3456" s="111" t="s">
        <v>13</v>
      </c>
      <c r="G3456" s="46" t="s">
        <v>4839</v>
      </c>
      <c r="H3456" s="42" t="s">
        <v>7059</v>
      </c>
    </row>
    <row r="3457" spans="1:8" ht="24.95" customHeight="1">
      <c r="A3457" s="110">
        <v>1598288</v>
      </c>
      <c r="B3457" s="111" t="s">
        <v>4839</v>
      </c>
      <c r="C3457" s="112" t="s">
        <v>5019</v>
      </c>
      <c r="D3457" s="113">
        <v>778</v>
      </c>
      <c r="E3457" s="114">
        <f t="shared" si="72"/>
        <v>264.52000000000004</v>
      </c>
      <c r="F3457" s="111" t="s">
        <v>13</v>
      </c>
      <c r="G3457" s="46" t="s">
        <v>4839</v>
      </c>
      <c r="H3457" s="42" t="s">
        <v>7060</v>
      </c>
    </row>
    <row r="3458" spans="1:8" ht="24.95" customHeight="1">
      <c r="A3458" s="110">
        <v>1598248</v>
      </c>
      <c r="B3458" s="111" t="s">
        <v>4839</v>
      </c>
      <c r="C3458" s="112" t="s">
        <v>5020</v>
      </c>
      <c r="D3458" s="113">
        <v>802</v>
      </c>
      <c r="E3458" s="114">
        <f t="shared" si="72"/>
        <v>272.68</v>
      </c>
      <c r="F3458" s="111" t="s">
        <v>13</v>
      </c>
      <c r="G3458" s="46" t="s">
        <v>4839</v>
      </c>
      <c r="H3458" s="42" t="s">
        <v>7061</v>
      </c>
    </row>
    <row r="3459" spans="1:8" ht="24.95" customHeight="1">
      <c r="A3459" s="110">
        <v>1598272</v>
      </c>
      <c r="B3459" s="111" t="s">
        <v>4839</v>
      </c>
      <c r="C3459" s="112" t="s">
        <v>5021</v>
      </c>
      <c r="D3459" s="113">
        <v>751</v>
      </c>
      <c r="E3459" s="114">
        <f t="shared" si="72"/>
        <v>255.34000000000003</v>
      </c>
      <c r="F3459" s="111" t="s">
        <v>13</v>
      </c>
      <c r="G3459" s="46" t="s">
        <v>4839</v>
      </c>
      <c r="H3459" s="42" t="s">
        <v>7062</v>
      </c>
    </row>
    <row r="3460" spans="1:8" ht="24.95" customHeight="1">
      <c r="A3460" s="110">
        <v>1598253</v>
      </c>
      <c r="B3460" s="111" t="s">
        <v>4839</v>
      </c>
      <c r="C3460" s="112" t="s">
        <v>5022</v>
      </c>
      <c r="D3460" s="113">
        <v>697</v>
      </c>
      <c r="E3460" s="114">
        <f t="shared" si="72"/>
        <v>236.98000000000002</v>
      </c>
      <c r="F3460" s="111" t="s">
        <v>13</v>
      </c>
      <c r="G3460" s="46" t="s">
        <v>4839</v>
      </c>
      <c r="H3460" s="42" t="s">
        <v>7063</v>
      </c>
    </row>
    <row r="3461" spans="1:8" ht="24.95" customHeight="1">
      <c r="A3461" s="110">
        <v>1598321</v>
      </c>
      <c r="B3461" s="111" t="s">
        <v>4839</v>
      </c>
      <c r="C3461" s="112" t="s">
        <v>5023</v>
      </c>
      <c r="D3461" s="113">
        <v>685</v>
      </c>
      <c r="E3461" s="114">
        <f t="shared" si="72"/>
        <v>232.9</v>
      </c>
      <c r="F3461" s="111" t="s">
        <v>13</v>
      </c>
      <c r="G3461" s="46" t="s">
        <v>4839</v>
      </c>
      <c r="H3461" s="42" t="s">
        <v>7064</v>
      </c>
    </row>
    <row r="3462" spans="1:8" ht="24.95" customHeight="1">
      <c r="A3462" s="110">
        <v>1598293</v>
      </c>
      <c r="B3462" s="111" t="s">
        <v>4839</v>
      </c>
      <c r="C3462" s="112" t="s">
        <v>5024</v>
      </c>
      <c r="D3462" s="113">
        <v>697</v>
      </c>
      <c r="E3462" s="114">
        <f t="shared" si="72"/>
        <v>236.98000000000002</v>
      </c>
      <c r="F3462" s="111" t="s">
        <v>13</v>
      </c>
      <c r="G3462" s="46" t="s">
        <v>4839</v>
      </c>
      <c r="H3462" s="42" t="s">
        <v>7065</v>
      </c>
    </row>
    <row r="3463" spans="1:8" ht="24.95" customHeight="1">
      <c r="A3463" s="110">
        <v>1598281</v>
      </c>
      <c r="B3463" s="111" t="s">
        <v>4839</v>
      </c>
      <c r="C3463" s="112" t="s">
        <v>5025</v>
      </c>
      <c r="D3463" s="113">
        <v>685</v>
      </c>
      <c r="E3463" s="114">
        <f t="shared" si="72"/>
        <v>232.9</v>
      </c>
      <c r="F3463" s="111" t="s">
        <v>13</v>
      </c>
      <c r="G3463" s="46" t="s">
        <v>4839</v>
      </c>
      <c r="H3463" s="42" t="s">
        <v>7066</v>
      </c>
    </row>
    <row r="3464" spans="1:8" ht="24.95" customHeight="1">
      <c r="A3464" s="110">
        <v>1598285</v>
      </c>
      <c r="B3464" s="111" t="s">
        <v>4839</v>
      </c>
      <c r="C3464" s="112" t="s">
        <v>5026</v>
      </c>
      <c r="D3464" s="113">
        <v>763</v>
      </c>
      <c r="E3464" s="114">
        <f t="shared" si="72"/>
        <v>259.42</v>
      </c>
      <c r="F3464" s="111" t="s">
        <v>13</v>
      </c>
      <c r="G3464" s="46" t="s">
        <v>4839</v>
      </c>
      <c r="H3464" s="42" t="s">
        <v>7067</v>
      </c>
    </row>
    <row r="3465" spans="1:8" ht="24.95" customHeight="1">
      <c r="A3465" s="110">
        <v>1598261</v>
      </c>
      <c r="B3465" s="111" t="s">
        <v>4839</v>
      </c>
      <c r="C3465" s="112" t="s">
        <v>5027</v>
      </c>
      <c r="D3465" s="113">
        <v>697</v>
      </c>
      <c r="E3465" s="114">
        <f t="shared" si="72"/>
        <v>236.98000000000002</v>
      </c>
      <c r="F3465" s="111" t="s">
        <v>13</v>
      </c>
      <c r="G3465" s="46" t="s">
        <v>4839</v>
      </c>
      <c r="H3465" s="42" t="s">
        <v>7068</v>
      </c>
    </row>
    <row r="3466" spans="1:8" ht="24.95" customHeight="1">
      <c r="A3466" s="110">
        <v>1598313</v>
      </c>
      <c r="B3466" s="111" t="s">
        <v>4839</v>
      </c>
      <c r="C3466" s="112" t="s">
        <v>5028</v>
      </c>
      <c r="D3466" s="113">
        <v>767</v>
      </c>
      <c r="E3466" s="114">
        <f t="shared" si="72"/>
        <v>260.78000000000003</v>
      </c>
      <c r="F3466" s="111" t="s">
        <v>13</v>
      </c>
      <c r="G3466" s="46" t="s">
        <v>4839</v>
      </c>
      <c r="H3466" s="42" t="s">
        <v>7069</v>
      </c>
    </row>
    <row r="3467" spans="1:8" ht="24.95" customHeight="1">
      <c r="A3467" s="110">
        <v>1598277</v>
      </c>
      <c r="B3467" s="111" t="s">
        <v>4839</v>
      </c>
      <c r="C3467" s="112" t="s">
        <v>5029</v>
      </c>
      <c r="D3467" s="113">
        <v>895</v>
      </c>
      <c r="E3467" s="114">
        <f t="shared" si="72"/>
        <v>304.3</v>
      </c>
      <c r="F3467" s="111" t="s">
        <v>13</v>
      </c>
      <c r="G3467" s="46" t="s">
        <v>4839</v>
      </c>
      <c r="H3467" s="42" t="s">
        <v>7070</v>
      </c>
    </row>
    <row r="3468" spans="1:8" ht="24.95" customHeight="1">
      <c r="A3468" s="110">
        <v>1598309</v>
      </c>
      <c r="B3468" s="111" t="s">
        <v>4839</v>
      </c>
      <c r="C3468" s="112" t="s">
        <v>5030</v>
      </c>
      <c r="D3468" s="113">
        <v>724</v>
      </c>
      <c r="E3468" s="114">
        <f t="shared" si="72"/>
        <v>246.16000000000003</v>
      </c>
      <c r="F3468" s="111" t="s">
        <v>13</v>
      </c>
      <c r="G3468" s="46" t="s">
        <v>4839</v>
      </c>
      <c r="H3468" s="42" t="s">
        <v>7071</v>
      </c>
    </row>
    <row r="3469" spans="1:8" ht="24.95" customHeight="1">
      <c r="A3469" s="110">
        <v>1598305</v>
      </c>
      <c r="B3469" s="111" t="s">
        <v>4839</v>
      </c>
      <c r="C3469" s="112" t="s">
        <v>5031</v>
      </c>
      <c r="D3469" s="113">
        <v>724</v>
      </c>
      <c r="E3469" s="114">
        <f t="shared" si="72"/>
        <v>246.16000000000003</v>
      </c>
      <c r="F3469" s="111" t="s">
        <v>13</v>
      </c>
      <c r="G3469" s="46" t="s">
        <v>4839</v>
      </c>
      <c r="H3469" s="42" t="s">
        <v>7072</v>
      </c>
    </row>
    <row r="3470" spans="1:8" ht="24.95" customHeight="1">
      <c r="A3470" s="110">
        <v>1598265</v>
      </c>
      <c r="B3470" s="111" t="s">
        <v>4839</v>
      </c>
      <c r="C3470" s="112" t="s">
        <v>5032</v>
      </c>
      <c r="D3470" s="113">
        <v>736</v>
      </c>
      <c r="E3470" s="114">
        <f t="shared" si="72"/>
        <v>250.24</v>
      </c>
      <c r="F3470" s="111" t="s">
        <v>13</v>
      </c>
      <c r="G3470" s="46" t="s">
        <v>4839</v>
      </c>
      <c r="H3470" s="42" t="s">
        <v>7073</v>
      </c>
    </row>
    <row r="3471" spans="1:8" ht="24.95" customHeight="1">
      <c r="A3471" s="110">
        <v>1598289</v>
      </c>
      <c r="B3471" s="111" t="s">
        <v>4839</v>
      </c>
      <c r="C3471" s="112" t="s">
        <v>5033</v>
      </c>
      <c r="D3471" s="113">
        <v>716</v>
      </c>
      <c r="E3471" s="114">
        <f t="shared" si="72"/>
        <v>243.44000000000003</v>
      </c>
      <c r="F3471" s="111" t="s">
        <v>13</v>
      </c>
      <c r="G3471" s="46" t="s">
        <v>4839</v>
      </c>
      <c r="H3471" s="42" t="s">
        <v>7074</v>
      </c>
    </row>
    <row r="3472" spans="1:8" ht="24.95" customHeight="1">
      <c r="A3472" s="110">
        <v>1598249</v>
      </c>
      <c r="B3472" s="111" t="s">
        <v>4839</v>
      </c>
      <c r="C3472" s="112" t="s">
        <v>5034</v>
      </c>
      <c r="D3472" s="113">
        <v>736</v>
      </c>
      <c r="E3472" s="114">
        <f t="shared" si="72"/>
        <v>250.24</v>
      </c>
      <c r="F3472" s="111" t="s">
        <v>13</v>
      </c>
      <c r="G3472" s="46" t="s">
        <v>4839</v>
      </c>
      <c r="H3472" s="42" t="s">
        <v>7075</v>
      </c>
    </row>
    <row r="3473" spans="1:8" ht="24.95" customHeight="1">
      <c r="A3473" s="110">
        <v>1598273</v>
      </c>
      <c r="B3473" s="111" t="s">
        <v>4839</v>
      </c>
      <c r="C3473" s="112" t="s">
        <v>5035</v>
      </c>
      <c r="D3473" s="113">
        <v>685</v>
      </c>
      <c r="E3473" s="114">
        <f t="shared" si="72"/>
        <v>232.9</v>
      </c>
      <c r="F3473" s="111" t="s">
        <v>13</v>
      </c>
      <c r="G3473" s="46" t="s">
        <v>4839</v>
      </c>
      <c r="H3473" s="42" t="s">
        <v>7076</v>
      </c>
    </row>
    <row r="3474" spans="1:8" ht="24.95" customHeight="1">
      <c r="A3474" s="110">
        <v>1598274</v>
      </c>
      <c r="B3474" s="111" t="s">
        <v>4839</v>
      </c>
      <c r="C3474" s="112" t="s">
        <v>5036</v>
      </c>
      <c r="D3474" s="113">
        <v>751</v>
      </c>
      <c r="E3474" s="114">
        <f t="shared" si="72"/>
        <v>255.34000000000003</v>
      </c>
      <c r="F3474" s="111" t="s">
        <v>13</v>
      </c>
      <c r="G3474" s="46" t="s">
        <v>4839</v>
      </c>
      <c r="H3474" s="42" t="s">
        <v>7077</v>
      </c>
    </row>
    <row r="3475" spans="1:8" ht="24.95" customHeight="1">
      <c r="A3475" s="110">
        <v>1598250</v>
      </c>
      <c r="B3475" s="111" t="s">
        <v>4839</v>
      </c>
      <c r="C3475" s="112" t="s">
        <v>5037</v>
      </c>
      <c r="D3475" s="113">
        <v>802</v>
      </c>
      <c r="E3475" s="114">
        <f t="shared" ref="E3475:E3538" si="73">SUM(D3475*0.34)</f>
        <v>272.68</v>
      </c>
      <c r="F3475" s="111" t="s">
        <v>13</v>
      </c>
      <c r="G3475" s="46" t="s">
        <v>4839</v>
      </c>
      <c r="H3475" s="42" t="s">
        <v>7078</v>
      </c>
    </row>
    <row r="3476" spans="1:8" ht="24.95" customHeight="1">
      <c r="A3476" s="110">
        <v>1598290</v>
      </c>
      <c r="B3476" s="111" t="s">
        <v>4839</v>
      </c>
      <c r="C3476" s="112" t="s">
        <v>5038</v>
      </c>
      <c r="D3476" s="113">
        <v>778</v>
      </c>
      <c r="E3476" s="114">
        <f t="shared" si="73"/>
        <v>264.52000000000004</v>
      </c>
      <c r="F3476" s="111" t="s">
        <v>13</v>
      </c>
      <c r="G3476" s="46" t="s">
        <v>4839</v>
      </c>
      <c r="H3476" s="42" t="s">
        <v>7079</v>
      </c>
    </row>
    <row r="3477" spans="1:8" ht="24.95" customHeight="1">
      <c r="A3477" s="110">
        <v>1598266</v>
      </c>
      <c r="B3477" s="111" t="s">
        <v>4839</v>
      </c>
      <c r="C3477" s="112" t="s">
        <v>5039</v>
      </c>
      <c r="D3477" s="113">
        <v>802</v>
      </c>
      <c r="E3477" s="114">
        <f t="shared" si="73"/>
        <v>272.68</v>
      </c>
      <c r="F3477" s="111" t="s">
        <v>13</v>
      </c>
      <c r="G3477" s="46" t="s">
        <v>4839</v>
      </c>
      <c r="H3477" s="42" t="s">
        <v>7080</v>
      </c>
    </row>
    <row r="3478" spans="1:8" ht="24.95" customHeight="1">
      <c r="A3478" s="110">
        <v>1598306</v>
      </c>
      <c r="B3478" s="111" t="s">
        <v>4839</v>
      </c>
      <c r="C3478" s="112" t="s">
        <v>5040</v>
      </c>
      <c r="D3478" s="113">
        <v>790</v>
      </c>
      <c r="E3478" s="114">
        <f t="shared" si="73"/>
        <v>268.60000000000002</v>
      </c>
      <c r="F3478" s="111" t="s">
        <v>13</v>
      </c>
      <c r="G3478" s="46" t="s">
        <v>4839</v>
      </c>
      <c r="H3478" s="42" t="s">
        <v>7081</v>
      </c>
    </row>
    <row r="3479" spans="1:8" ht="24.95" customHeight="1">
      <c r="A3479" s="110">
        <v>1598310</v>
      </c>
      <c r="B3479" s="111" t="s">
        <v>4839</v>
      </c>
      <c r="C3479" s="112" t="s">
        <v>5041</v>
      </c>
      <c r="D3479" s="113">
        <v>790</v>
      </c>
      <c r="E3479" s="114">
        <f t="shared" si="73"/>
        <v>268.60000000000002</v>
      </c>
      <c r="F3479" s="111" t="s">
        <v>13</v>
      </c>
      <c r="G3479" s="46" t="s">
        <v>4839</v>
      </c>
      <c r="H3479" s="42" t="s">
        <v>7082</v>
      </c>
    </row>
    <row r="3480" spans="1:8" ht="24.95" customHeight="1">
      <c r="A3480" s="110">
        <v>1598278</v>
      </c>
      <c r="B3480" s="111" t="s">
        <v>4839</v>
      </c>
      <c r="C3480" s="112" t="s">
        <v>5042</v>
      </c>
      <c r="D3480" s="113">
        <v>958</v>
      </c>
      <c r="E3480" s="114">
        <f t="shared" si="73"/>
        <v>325.72000000000003</v>
      </c>
      <c r="F3480" s="111" t="s">
        <v>13</v>
      </c>
      <c r="G3480" s="46" t="s">
        <v>4839</v>
      </c>
      <c r="H3480" s="42" t="s">
        <v>7083</v>
      </c>
    </row>
    <row r="3481" spans="1:8" ht="24.95" customHeight="1">
      <c r="A3481" s="110">
        <v>1598314</v>
      </c>
      <c r="B3481" s="111" t="s">
        <v>4839</v>
      </c>
      <c r="C3481" s="112" t="s">
        <v>5043</v>
      </c>
      <c r="D3481" s="113">
        <v>829</v>
      </c>
      <c r="E3481" s="114">
        <f t="shared" si="73"/>
        <v>281.86</v>
      </c>
      <c r="F3481" s="111" t="s">
        <v>13</v>
      </c>
      <c r="G3481" s="46" t="s">
        <v>4839</v>
      </c>
      <c r="H3481" s="42" t="s">
        <v>7084</v>
      </c>
    </row>
    <row r="3482" spans="1:8" ht="24.95" customHeight="1">
      <c r="A3482" s="110">
        <v>1598262</v>
      </c>
      <c r="B3482" s="111" t="s">
        <v>4839</v>
      </c>
      <c r="C3482" s="112" t="s">
        <v>5044</v>
      </c>
      <c r="D3482" s="113">
        <v>759</v>
      </c>
      <c r="E3482" s="114">
        <f t="shared" si="73"/>
        <v>258.06</v>
      </c>
      <c r="F3482" s="111" t="s">
        <v>13</v>
      </c>
      <c r="G3482" s="46" t="s">
        <v>4839</v>
      </c>
      <c r="H3482" s="42" t="s">
        <v>7085</v>
      </c>
    </row>
    <row r="3483" spans="1:8" ht="24.95" customHeight="1">
      <c r="A3483" s="110">
        <v>1598282</v>
      </c>
      <c r="B3483" s="111" t="s">
        <v>4839</v>
      </c>
      <c r="C3483" s="112" t="s">
        <v>5045</v>
      </c>
      <c r="D3483" s="113">
        <v>751</v>
      </c>
      <c r="E3483" s="114">
        <f t="shared" si="73"/>
        <v>255.34000000000003</v>
      </c>
      <c r="F3483" s="111" t="s">
        <v>13</v>
      </c>
      <c r="G3483" s="46" t="s">
        <v>4839</v>
      </c>
      <c r="H3483" s="42" t="s">
        <v>7086</v>
      </c>
    </row>
    <row r="3484" spans="1:8" ht="24.95" customHeight="1">
      <c r="A3484" s="110">
        <v>1598294</v>
      </c>
      <c r="B3484" s="111" t="s">
        <v>4839</v>
      </c>
      <c r="C3484" s="112" t="s">
        <v>5046</v>
      </c>
      <c r="D3484" s="113">
        <v>763</v>
      </c>
      <c r="E3484" s="114">
        <f t="shared" si="73"/>
        <v>259.42</v>
      </c>
      <c r="F3484" s="111" t="s">
        <v>13</v>
      </c>
      <c r="G3484" s="46" t="s">
        <v>4839</v>
      </c>
      <c r="H3484" s="42" t="s">
        <v>7087</v>
      </c>
    </row>
    <row r="3485" spans="1:8" ht="24.95" customHeight="1">
      <c r="A3485" s="110">
        <v>1598322</v>
      </c>
      <c r="B3485" s="111" t="s">
        <v>4839</v>
      </c>
      <c r="C3485" s="112" t="s">
        <v>5047</v>
      </c>
      <c r="D3485" s="113">
        <v>751</v>
      </c>
      <c r="E3485" s="114">
        <f t="shared" si="73"/>
        <v>255.34000000000003</v>
      </c>
      <c r="F3485" s="111" t="s">
        <v>13</v>
      </c>
      <c r="G3485" s="46" t="s">
        <v>4839</v>
      </c>
      <c r="H3485" s="42" t="s">
        <v>7088</v>
      </c>
    </row>
    <row r="3486" spans="1:8" ht="24.95" customHeight="1">
      <c r="A3486" s="110">
        <v>1598254</v>
      </c>
      <c r="B3486" s="111" t="s">
        <v>4839</v>
      </c>
      <c r="C3486" s="112" t="s">
        <v>5048</v>
      </c>
      <c r="D3486" s="113">
        <v>763</v>
      </c>
      <c r="E3486" s="114">
        <f t="shared" si="73"/>
        <v>259.42</v>
      </c>
      <c r="F3486" s="111" t="s">
        <v>13</v>
      </c>
      <c r="G3486" s="46" t="s">
        <v>4839</v>
      </c>
      <c r="H3486" s="42" t="s">
        <v>7089</v>
      </c>
    </row>
    <row r="3487" spans="1:8" ht="24.95" customHeight="1">
      <c r="A3487" s="110">
        <v>1598286</v>
      </c>
      <c r="B3487" s="111" t="s">
        <v>4839</v>
      </c>
      <c r="C3487" s="112" t="s">
        <v>5049</v>
      </c>
      <c r="D3487" s="113">
        <v>825</v>
      </c>
      <c r="E3487" s="114">
        <f t="shared" si="73"/>
        <v>280.5</v>
      </c>
      <c r="F3487" s="111" t="s">
        <v>13</v>
      </c>
      <c r="G3487" s="46" t="s">
        <v>4839</v>
      </c>
      <c r="H3487" s="42" t="s">
        <v>7090</v>
      </c>
    </row>
    <row r="3488" spans="1:8" ht="24.95" customHeight="1">
      <c r="A3488" s="110">
        <v>1598275</v>
      </c>
      <c r="B3488" s="111" t="s">
        <v>4839</v>
      </c>
      <c r="C3488" s="112" t="s">
        <v>5050</v>
      </c>
      <c r="D3488" s="113">
        <v>814</v>
      </c>
      <c r="E3488" s="114">
        <f t="shared" si="73"/>
        <v>276.76000000000005</v>
      </c>
      <c r="F3488" s="111" t="s">
        <v>13</v>
      </c>
      <c r="G3488" s="46" t="s">
        <v>4839</v>
      </c>
      <c r="H3488" s="42" t="s">
        <v>7091</v>
      </c>
    </row>
    <row r="3489" spans="1:8" ht="24.95" customHeight="1">
      <c r="A3489" s="110">
        <v>1598251</v>
      </c>
      <c r="B3489" s="111" t="s">
        <v>4839</v>
      </c>
      <c r="C3489" s="112" t="s">
        <v>5051</v>
      </c>
      <c r="D3489" s="113">
        <v>864</v>
      </c>
      <c r="E3489" s="114">
        <f t="shared" si="73"/>
        <v>293.76000000000005</v>
      </c>
      <c r="F3489" s="111" t="s">
        <v>13</v>
      </c>
      <c r="G3489" s="46" t="s">
        <v>4839</v>
      </c>
      <c r="H3489" s="42" t="s">
        <v>7092</v>
      </c>
    </row>
    <row r="3490" spans="1:8" ht="24.95" customHeight="1">
      <c r="A3490" s="110">
        <v>1598291</v>
      </c>
      <c r="B3490" s="111" t="s">
        <v>4839</v>
      </c>
      <c r="C3490" s="112" t="s">
        <v>5052</v>
      </c>
      <c r="D3490" s="113">
        <v>845</v>
      </c>
      <c r="E3490" s="114">
        <f t="shared" si="73"/>
        <v>287.3</v>
      </c>
      <c r="F3490" s="111" t="s">
        <v>13</v>
      </c>
      <c r="G3490" s="46" t="s">
        <v>4839</v>
      </c>
      <c r="H3490" s="42" t="s">
        <v>7093</v>
      </c>
    </row>
    <row r="3491" spans="1:8" ht="24.95" customHeight="1">
      <c r="A3491" s="110">
        <v>1598267</v>
      </c>
      <c r="B3491" s="111" t="s">
        <v>4839</v>
      </c>
      <c r="C3491" s="112" t="s">
        <v>5053</v>
      </c>
      <c r="D3491" s="113">
        <v>864</v>
      </c>
      <c r="E3491" s="114">
        <f t="shared" si="73"/>
        <v>293.76000000000005</v>
      </c>
      <c r="F3491" s="111" t="s">
        <v>13</v>
      </c>
      <c r="G3491" s="46" t="s">
        <v>4839</v>
      </c>
      <c r="H3491" s="42" t="s">
        <v>7094</v>
      </c>
    </row>
    <row r="3492" spans="1:8" ht="24.95" customHeight="1">
      <c r="A3492" s="110">
        <v>1598307</v>
      </c>
      <c r="B3492" s="111" t="s">
        <v>4839</v>
      </c>
      <c r="C3492" s="112" t="s">
        <v>5054</v>
      </c>
      <c r="D3492" s="113">
        <v>853</v>
      </c>
      <c r="E3492" s="114">
        <f t="shared" si="73"/>
        <v>290.02000000000004</v>
      </c>
      <c r="F3492" s="111" t="s">
        <v>13</v>
      </c>
      <c r="G3492" s="46" t="s">
        <v>4839</v>
      </c>
      <c r="H3492" s="42" t="s">
        <v>7095</v>
      </c>
    </row>
    <row r="3493" spans="1:8" ht="24.95" customHeight="1">
      <c r="A3493" s="110">
        <v>1598311</v>
      </c>
      <c r="B3493" s="111" t="s">
        <v>4839</v>
      </c>
      <c r="C3493" s="112" t="s">
        <v>5055</v>
      </c>
      <c r="D3493" s="113">
        <v>853</v>
      </c>
      <c r="E3493" s="114">
        <f t="shared" si="73"/>
        <v>290.02000000000004</v>
      </c>
      <c r="F3493" s="111" t="s">
        <v>13</v>
      </c>
      <c r="G3493" s="46" t="s">
        <v>4839</v>
      </c>
      <c r="H3493" s="42" t="s">
        <v>7096</v>
      </c>
    </row>
    <row r="3494" spans="1:8" ht="24.95" customHeight="1">
      <c r="A3494" s="110">
        <v>1598279</v>
      </c>
      <c r="B3494" s="111" t="s">
        <v>4839</v>
      </c>
      <c r="C3494" s="112" t="s">
        <v>5056</v>
      </c>
      <c r="D3494" s="113">
        <v>1024</v>
      </c>
      <c r="E3494" s="114">
        <f t="shared" si="73"/>
        <v>348.16</v>
      </c>
      <c r="F3494" s="111" t="s">
        <v>13</v>
      </c>
      <c r="G3494" s="46" t="s">
        <v>4839</v>
      </c>
      <c r="H3494" s="42" t="s">
        <v>7097</v>
      </c>
    </row>
    <row r="3495" spans="1:8" ht="24.95" customHeight="1">
      <c r="A3495" s="110">
        <v>1598315</v>
      </c>
      <c r="B3495" s="111" t="s">
        <v>4839</v>
      </c>
      <c r="C3495" s="112" t="s">
        <v>5057</v>
      </c>
      <c r="D3495" s="113">
        <v>895</v>
      </c>
      <c r="E3495" s="114">
        <f t="shared" si="73"/>
        <v>304.3</v>
      </c>
      <c r="F3495" s="111" t="s">
        <v>13</v>
      </c>
      <c r="G3495" s="46" t="s">
        <v>4839</v>
      </c>
      <c r="H3495" s="42" t="s">
        <v>7098</v>
      </c>
    </row>
    <row r="3496" spans="1:8" ht="24.95" customHeight="1">
      <c r="A3496" s="110">
        <v>1598263</v>
      </c>
      <c r="B3496" s="111" t="s">
        <v>4839</v>
      </c>
      <c r="C3496" s="112" t="s">
        <v>5058</v>
      </c>
      <c r="D3496" s="113">
        <v>825</v>
      </c>
      <c r="E3496" s="114">
        <f t="shared" si="73"/>
        <v>280.5</v>
      </c>
      <c r="F3496" s="111" t="s">
        <v>13</v>
      </c>
      <c r="G3496" s="46" t="s">
        <v>4839</v>
      </c>
      <c r="H3496" s="42" t="s">
        <v>7099</v>
      </c>
    </row>
    <row r="3497" spans="1:8" ht="24.95" customHeight="1">
      <c r="A3497" s="110">
        <v>1598283</v>
      </c>
      <c r="B3497" s="111" t="s">
        <v>4839</v>
      </c>
      <c r="C3497" s="112" t="s">
        <v>5059</v>
      </c>
      <c r="D3497" s="113">
        <v>814</v>
      </c>
      <c r="E3497" s="114">
        <f t="shared" si="73"/>
        <v>276.76000000000005</v>
      </c>
      <c r="F3497" s="111" t="s">
        <v>13</v>
      </c>
      <c r="G3497" s="46" t="s">
        <v>4839</v>
      </c>
      <c r="H3497" s="42" t="s">
        <v>7100</v>
      </c>
    </row>
    <row r="3498" spans="1:8" ht="24.95" customHeight="1">
      <c r="A3498" s="110">
        <v>1598295</v>
      </c>
      <c r="B3498" s="111" t="s">
        <v>4839</v>
      </c>
      <c r="C3498" s="112" t="s">
        <v>5060</v>
      </c>
      <c r="D3498" s="113">
        <v>825</v>
      </c>
      <c r="E3498" s="114">
        <f t="shared" si="73"/>
        <v>280.5</v>
      </c>
      <c r="F3498" s="111" t="s">
        <v>13</v>
      </c>
      <c r="G3498" s="46" t="s">
        <v>4839</v>
      </c>
      <c r="H3498" s="42" t="s">
        <v>7101</v>
      </c>
    </row>
    <row r="3499" spans="1:8" ht="24.95" customHeight="1">
      <c r="A3499" s="110">
        <v>1598323</v>
      </c>
      <c r="B3499" s="111" t="s">
        <v>4839</v>
      </c>
      <c r="C3499" s="112" t="s">
        <v>5061</v>
      </c>
      <c r="D3499" s="113">
        <v>814</v>
      </c>
      <c r="E3499" s="114">
        <f t="shared" si="73"/>
        <v>276.76000000000005</v>
      </c>
      <c r="F3499" s="111" t="s">
        <v>13</v>
      </c>
      <c r="G3499" s="46" t="s">
        <v>4839</v>
      </c>
      <c r="H3499" s="42" t="s">
        <v>7102</v>
      </c>
    </row>
    <row r="3500" spans="1:8" ht="24.95" customHeight="1">
      <c r="A3500" s="110">
        <v>1598255</v>
      </c>
      <c r="B3500" s="111" t="s">
        <v>4839</v>
      </c>
      <c r="C3500" s="112" t="s">
        <v>5062</v>
      </c>
      <c r="D3500" s="113">
        <v>825</v>
      </c>
      <c r="E3500" s="114">
        <f t="shared" si="73"/>
        <v>280.5</v>
      </c>
      <c r="F3500" s="111" t="s">
        <v>13</v>
      </c>
      <c r="G3500" s="46" t="s">
        <v>4839</v>
      </c>
      <c r="H3500" s="42" t="s">
        <v>7103</v>
      </c>
    </row>
    <row r="3501" spans="1:8" ht="24.95" customHeight="1">
      <c r="A3501" s="110">
        <v>1598287</v>
      </c>
      <c r="B3501" s="111" t="s">
        <v>4839</v>
      </c>
      <c r="C3501" s="112" t="s">
        <v>5063</v>
      </c>
      <c r="D3501" s="113">
        <v>891</v>
      </c>
      <c r="E3501" s="114">
        <f t="shared" si="73"/>
        <v>302.94</v>
      </c>
      <c r="F3501" s="111" t="s">
        <v>13</v>
      </c>
      <c r="G3501" s="46" t="s">
        <v>4839</v>
      </c>
      <c r="H3501" s="42" t="s">
        <v>7104</v>
      </c>
    </row>
    <row r="3502" spans="1:8" ht="24.95" customHeight="1">
      <c r="A3502" s="110">
        <v>1395297</v>
      </c>
      <c r="B3502" s="111" t="s">
        <v>4839</v>
      </c>
      <c r="C3502" s="112" t="s">
        <v>5064</v>
      </c>
      <c r="D3502" s="113">
        <v>84</v>
      </c>
      <c r="E3502" s="114">
        <f t="shared" si="73"/>
        <v>28.560000000000002</v>
      </c>
      <c r="F3502" s="111" t="s">
        <v>13</v>
      </c>
      <c r="G3502" s="46" t="s">
        <v>4839</v>
      </c>
      <c r="H3502" s="42" t="s">
        <v>7105</v>
      </c>
    </row>
    <row r="3503" spans="1:8" ht="24.95" customHeight="1">
      <c r="A3503" s="110">
        <v>1395309</v>
      </c>
      <c r="B3503" s="111" t="s">
        <v>4839</v>
      </c>
      <c r="C3503" s="112" t="s">
        <v>5065</v>
      </c>
      <c r="D3503" s="113">
        <v>84</v>
      </c>
      <c r="E3503" s="114">
        <f t="shared" si="73"/>
        <v>28.560000000000002</v>
      </c>
      <c r="F3503" s="111" t="s">
        <v>13</v>
      </c>
      <c r="G3503" s="46" t="s">
        <v>4839</v>
      </c>
      <c r="H3503" s="42" t="s">
        <v>7106</v>
      </c>
    </row>
    <row r="3504" spans="1:8" ht="24.95" customHeight="1">
      <c r="A3504" s="110">
        <v>1426048</v>
      </c>
      <c r="B3504" s="111" t="s">
        <v>4839</v>
      </c>
      <c r="C3504" s="112" t="s">
        <v>5066</v>
      </c>
      <c r="D3504" s="113">
        <v>84</v>
      </c>
      <c r="E3504" s="114">
        <f t="shared" si="73"/>
        <v>28.560000000000002</v>
      </c>
      <c r="F3504" s="111" t="s">
        <v>13</v>
      </c>
      <c r="G3504" s="46" t="s">
        <v>4839</v>
      </c>
      <c r="H3504" s="42" t="s">
        <v>7107</v>
      </c>
    </row>
    <row r="3505" spans="1:8" ht="24.95" customHeight="1">
      <c r="A3505" s="110">
        <v>1395296</v>
      </c>
      <c r="B3505" s="111" t="s">
        <v>4839</v>
      </c>
      <c r="C3505" s="112" t="s">
        <v>5067</v>
      </c>
      <c r="D3505" s="113">
        <v>84</v>
      </c>
      <c r="E3505" s="114">
        <f t="shared" si="73"/>
        <v>28.560000000000002</v>
      </c>
      <c r="F3505" s="111" t="s">
        <v>13</v>
      </c>
      <c r="G3505" s="46" t="s">
        <v>4839</v>
      </c>
      <c r="H3505" s="42" t="s">
        <v>7108</v>
      </c>
    </row>
    <row r="3506" spans="1:8" ht="24.95" customHeight="1">
      <c r="A3506" s="110">
        <v>1395308</v>
      </c>
      <c r="B3506" s="111" t="s">
        <v>4839</v>
      </c>
      <c r="C3506" s="112" t="s">
        <v>5068</v>
      </c>
      <c r="D3506" s="113">
        <v>84</v>
      </c>
      <c r="E3506" s="114">
        <f t="shared" si="73"/>
        <v>28.560000000000002</v>
      </c>
      <c r="F3506" s="111" t="s">
        <v>13</v>
      </c>
      <c r="G3506" s="46" t="s">
        <v>4839</v>
      </c>
      <c r="H3506" s="42" t="s">
        <v>7109</v>
      </c>
    </row>
    <row r="3507" spans="1:8" ht="24.95" customHeight="1">
      <c r="A3507" s="110">
        <v>1426050</v>
      </c>
      <c r="B3507" s="111" t="s">
        <v>4839</v>
      </c>
      <c r="C3507" s="112" t="s">
        <v>5069</v>
      </c>
      <c r="D3507" s="113">
        <v>84</v>
      </c>
      <c r="E3507" s="114">
        <f t="shared" si="73"/>
        <v>28.560000000000002</v>
      </c>
      <c r="F3507" s="111" t="s">
        <v>13</v>
      </c>
      <c r="G3507" s="46" t="s">
        <v>4839</v>
      </c>
      <c r="H3507" s="42" t="s">
        <v>7110</v>
      </c>
    </row>
    <row r="3508" spans="1:8" ht="24.95" customHeight="1">
      <c r="A3508" s="110">
        <v>1357326</v>
      </c>
      <c r="B3508" s="111" t="s">
        <v>4839</v>
      </c>
      <c r="C3508" s="112" t="s">
        <v>5070</v>
      </c>
      <c r="D3508" s="113">
        <v>87</v>
      </c>
      <c r="E3508" s="114">
        <f t="shared" si="73"/>
        <v>29.580000000000002</v>
      </c>
      <c r="F3508" s="111" t="s">
        <v>13</v>
      </c>
      <c r="G3508" s="46" t="s">
        <v>4839</v>
      </c>
      <c r="H3508" s="42" t="s">
        <v>7111</v>
      </c>
    </row>
    <row r="3509" spans="1:8" ht="24.95" customHeight="1">
      <c r="A3509" s="110">
        <v>1395307</v>
      </c>
      <c r="B3509" s="111" t="s">
        <v>4839</v>
      </c>
      <c r="C3509" s="112" t="s">
        <v>5071</v>
      </c>
      <c r="D3509" s="113">
        <v>87</v>
      </c>
      <c r="E3509" s="114">
        <f t="shared" si="73"/>
        <v>29.580000000000002</v>
      </c>
      <c r="F3509" s="111" t="s">
        <v>13</v>
      </c>
      <c r="G3509" s="46" t="s">
        <v>4839</v>
      </c>
      <c r="H3509" s="42" t="s">
        <v>7112</v>
      </c>
    </row>
    <row r="3510" spans="1:8" ht="24.95" customHeight="1">
      <c r="A3510" s="110">
        <v>1426051</v>
      </c>
      <c r="B3510" s="111" t="s">
        <v>4839</v>
      </c>
      <c r="C3510" s="112" t="s">
        <v>5072</v>
      </c>
      <c r="D3510" s="113">
        <v>87</v>
      </c>
      <c r="E3510" s="114">
        <f t="shared" si="73"/>
        <v>29.580000000000002</v>
      </c>
      <c r="F3510" s="111" t="s">
        <v>13</v>
      </c>
      <c r="G3510" s="46" t="s">
        <v>4839</v>
      </c>
      <c r="H3510" s="42" t="s">
        <v>7113</v>
      </c>
    </row>
    <row r="3511" spans="1:8" ht="24.95" customHeight="1">
      <c r="A3511" s="110">
        <v>1357325</v>
      </c>
      <c r="B3511" s="111" t="s">
        <v>4839</v>
      </c>
      <c r="C3511" s="112" t="s">
        <v>5073</v>
      </c>
      <c r="D3511" s="113">
        <v>96</v>
      </c>
      <c r="E3511" s="114">
        <f t="shared" si="73"/>
        <v>32.64</v>
      </c>
      <c r="F3511" s="111" t="s">
        <v>13</v>
      </c>
      <c r="G3511" s="46" t="s">
        <v>4839</v>
      </c>
      <c r="H3511" s="42" t="s">
        <v>7114</v>
      </c>
    </row>
    <row r="3512" spans="1:8" ht="24.95" customHeight="1">
      <c r="A3512" s="110">
        <v>1395306</v>
      </c>
      <c r="B3512" s="111" t="s">
        <v>4839</v>
      </c>
      <c r="C3512" s="112" t="s">
        <v>5074</v>
      </c>
      <c r="D3512" s="113">
        <v>96</v>
      </c>
      <c r="E3512" s="114">
        <f t="shared" si="73"/>
        <v>32.64</v>
      </c>
      <c r="F3512" s="111" t="s">
        <v>13</v>
      </c>
      <c r="G3512" s="46" t="s">
        <v>4839</v>
      </c>
      <c r="H3512" s="42" t="s">
        <v>7115</v>
      </c>
    </row>
    <row r="3513" spans="1:8" ht="24.95" customHeight="1">
      <c r="A3513" s="110">
        <v>1426052</v>
      </c>
      <c r="B3513" s="111" t="s">
        <v>4839</v>
      </c>
      <c r="C3513" s="112" t="s">
        <v>5075</v>
      </c>
      <c r="D3513" s="113">
        <v>96</v>
      </c>
      <c r="E3513" s="114">
        <f t="shared" si="73"/>
        <v>32.64</v>
      </c>
      <c r="F3513" s="111" t="s">
        <v>13</v>
      </c>
      <c r="G3513" s="46" t="s">
        <v>4839</v>
      </c>
      <c r="H3513" s="42" t="s">
        <v>7116</v>
      </c>
    </row>
    <row r="3514" spans="1:8" ht="24.95" customHeight="1">
      <c r="A3514" s="110">
        <v>1357324</v>
      </c>
      <c r="B3514" s="111" t="s">
        <v>4839</v>
      </c>
      <c r="C3514" s="112" t="s">
        <v>5076</v>
      </c>
      <c r="D3514" s="113">
        <v>105</v>
      </c>
      <c r="E3514" s="114">
        <f t="shared" si="73"/>
        <v>35.700000000000003</v>
      </c>
      <c r="F3514" s="111" t="s">
        <v>13</v>
      </c>
      <c r="G3514" s="46" t="s">
        <v>4839</v>
      </c>
      <c r="H3514" s="42" t="s">
        <v>7117</v>
      </c>
    </row>
    <row r="3515" spans="1:8" ht="24.95" customHeight="1">
      <c r="A3515" s="110">
        <v>1395305</v>
      </c>
      <c r="B3515" s="111" t="s">
        <v>4839</v>
      </c>
      <c r="C3515" s="112" t="s">
        <v>5077</v>
      </c>
      <c r="D3515" s="113">
        <v>105</v>
      </c>
      <c r="E3515" s="114">
        <f t="shared" si="73"/>
        <v>35.700000000000003</v>
      </c>
      <c r="F3515" s="111" t="s">
        <v>13</v>
      </c>
      <c r="G3515" s="46" t="s">
        <v>4839</v>
      </c>
      <c r="H3515" s="42" t="s">
        <v>7118</v>
      </c>
    </row>
    <row r="3516" spans="1:8" ht="24.95" customHeight="1">
      <c r="A3516" s="110">
        <v>1426053</v>
      </c>
      <c r="B3516" s="111" t="s">
        <v>4839</v>
      </c>
      <c r="C3516" s="112" t="s">
        <v>5078</v>
      </c>
      <c r="D3516" s="113">
        <v>105</v>
      </c>
      <c r="E3516" s="114">
        <f t="shared" si="73"/>
        <v>35.700000000000003</v>
      </c>
      <c r="F3516" s="111" t="s">
        <v>13</v>
      </c>
      <c r="G3516" s="46" t="s">
        <v>4839</v>
      </c>
      <c r="H3516" s="42" t="s">
        <v>7119</v>
      </c>
    </row>
    <row r="3517" spans="1:8" ht="24.95" customHeight="1">
      <c r="A3517" s="110">
        <v>1357323</v>
      </c>
      <c r="B3517" s="111" t="s">
        <v>4839</v>
      </c>
      <c r="C3517" s="112" t="s">
        <v>5079</v>
      </c>
      <c r="D3517" s="113">
        <v>116</v>
      </c>
      <c r="E3517" s="114">
        <f t="shared" si="73"/>
        <v>39.440000000000005</v>
      </c>
      <c r="F3517" s="111" t="s">
        <v>13</v>
      </c>
      <c r="G3517" s="46" t="s">
        <v>4839</v>
      </c>
      <c r="H3517" s="42" t="s">
        <v>7120</v>
      </c>
    </row>
    <row r="3518" spans="1:8" ht="24.95" customHeight="1">
      <c r="A3518" s="110">
        <v>1395299</v>
      </c>
      <c r="B3518" s="111" t="s">
        <v>4839</v>
      </c>
      <c r="C3518" s="112" t="s">
        <v>5080</v>
      </c>
      <c r="D3518" s="113">
        <v>116</v>
      </c>
      <c r="E3518" s="114">
        <f t="shared" si="73"/>
        <v>39.440000000000005</v>
      </c>
      <c r="F3518" s="111" t="s">
        <v>13</v>
      </c>
      <c r="G3518" s="46" t="s">
        <v>4839</v>
      </c>
      <c r="H3518" s="42" t="s">
        <v>7121</v>
      </c>
    </row>
    <row r="3519" spans="1:8" ht="24.95" customHeight="1">
      <c r="A3519" s="110">
        <v>1357322</v>
      </c>
      <c r="B3519" s="111" t="s">
        <v>4839</v>
      </c>
      <c r="C3519" s="112" t="s">
        <v>5081</v>
      </c>
      <c r="D3519" s="113">
        <v>125</v>
      </c>
      <c r="E3519" s="114">
        <f t="shared" si="73"/>
        <v>42.5</v>
      </c>
      <c r="F3519" s="111" t="s">
        <v>13</v>
      </c>
      <c r="G3519" s="46" t="s">
        <v>4839</v>
      </c>
      <c r="H3519" s="42" t="s">
        <v>7122</v>
      </c>
    </row>
    <row r="3520" spans="1:8" ht="24.95" customHeight="1">
      <c r="A3520" s="110">
        <v>1395298</v>
      </c>
      <c r="B3520" s="111" t="s">
        <v>4839</v>
      </c>
      <c r="C3520" s="112" t="s">
        <v>5082</v>
      </c>
      <c r="D3520" s="113">
        <v>125</v>
      </c>
      <c r="E3520" s="114">
        <f t="shared" si="73"/>
        <v>42.5</v>
      </c>
      <c r="F3520" s="111" t="s">
        <v>13</v>
      </c>
      <c r="G3520" s="46" t="s">
        <v>4839</v>
      </c>
      <c r="H3520" s="42" t="s">
        <v>7123</v>
      </c>
    </row>
    <row r="3521" spans="1:8" ht="24.95" customHeight="1">
      <c r="A3521" s="110">
        <v>1441232</v>
      </c>
      <c r="B3521" s="111" t="s">
        <v>4839</v>
      </c>
      <c r="C3521" s="112" t="s">
        <v>5083</v>
      </c>
      <c r="D3521" s="113">
        <v>134</v>
      </c>
      <c r="E3521" s="114">
        <f t="shared" si="73"/>
        <v>45.56</v>
      </c>
      <c r="F3521" s="111" t="s">
        <v>13</v>
      </c>
      <c r="G3521" s="46" t="s">
        <v>4839</v>
      </c>
      <c r="H3521" s="42" t="s">
        <v>7124</v>
      </c>
    </row>
    <row r="3522" spans="1:8" ht="24.95" customHeight="1">
      <c r="A3522" s="110">
        <v>1441233</v>
      </c>
      <c r="B3522" s="111" t="s">
        <v>4839</v>
      </c>
      <c r="C3522" s="112" t="s">
        <v>5084</v>
      </c>
      <c r="D3522" s="113">
        <v>134</v>
      </c>
      <c r="E3522" s="114">
        <f t="shared" si="73"/>
        <v>45.56</v>
      </c>
      <c r="F3522" s="111" t="s">
        <v>13</v>
      </c>
      <c r="G3522" s="46" t="s">
        <v>4839</v>
      </c>
      <c r="H3522" s="42" t="s">
        <v>7125</v>
      </c>
    </row>
    <row r="3523" spans="1:8" ht="24.95" customHeight="1">
      <c r="A3523" s="110">
        <v>1441242</v>
      </c>
      <c r="B3523" s="111" t="s">
        <v>4839</v>
      </c>
      <c r="C3523" s="112" t="s">
        <v>5085</v>
      </c>
      <c r="D3523" s="113">
        <v>286</v>
      </c>
      <c r="E3523" s="114">
        <f t="shared" si="73"/>
        <v>97.240000000000009</v>
      </c>
      <c r="F3523" s="111" t="s">
        <v>13</v>
      </c>
      <c r="G3523" s="46" t="s">
        <v>4839</v>
      </c>
      <c r="H3523" s="42" t="s">
        <v>7126</v>
      </c>
    </row>
    <row r="3524" spans="1:8" ht="24.95" customHeight="1">
      <c r="A3524" s="110">
        <v>1441243</v>
      </c>
      <c r="B3524" s="111" t="s">
        <v>4839</v>
      </c>
      <c r="C3524" s="112" t="s">
        <v>5086</v>
      </c>
      <c r="D3524" s="113">
        <v>286</v>
      </c>
      <c r="E3524" s="114">
        <f t="shared" si="73"/>
        <v>97.240000000000009</v>
      </c>
      <c r="F3524" s="111" t="s">
        <v>13</v>
      </c>
      <c r="G3524" s="46" t="s">
        <v>4839</v>
      </c>
      <c r="H3524" s="42" t="s">
        <v>7127</v>
      </c>
    </row>
    <row r="3525" spans="1:8" ht="24.95" customHeight="1">
      <c r="A3525" s="110">
        <v>1441240</v>
      </c>
      <c r="B3525" s="111" t="s">
        <v>4839</v>
      </c>
      <c r="C3525" s="112" t="s">
        <v>5087</v>
      </c>
      <c r="D3525" s="113">
        <v>292</v>
      </c>
      <c r="E3525" s="114">
        <f t="shared" si="73"/>
        <v>99.28</v>
      </c>
      <c r="F3525" s="111" t="s">
        <v>13</v>
      </c>
      <c r="G3525" s="46" t="s">
        <v>4839</v>
      </c>
      <c r="H3525" s="42" t="s">
        <v>7128</v>
      </c>
    </row>
    <row r="3526" spans="1:8" ht="24.95" customHeight="1">
      <c r="A3526" s="110">
        <v>1441241</v>
      </c>
      <c r="B3526" s="111" t="s">
        <v>4839</v>
      </c>
      <c r="C3526" s="112" t="s">
        <v>5088</v>
      </c>
      <c r="D3526" s="113">
        <v>292</v>
      </c>
      <c r="E3526" s="114">
        <f t="shared" si="73"/>
        <v>99.28</v>
      </c>
      <c r="F3526" s="111" t="s">
        <v>13</v>
      </c>
      <c r="G3526" s="46" t="s">
        <v>4839</v>
      </c>
      <c r="H3526" s="42" t="s">
        <v>7129</v>
      </c>
    </row>
    <row r="3527" spans="1:8" ht="24.95" customHeight="1">
      <c r="A3527" s="110">
        <v>1444516</v>
      </c>
      <c r="B3527" s="111" t="s">
        <v>4839</v>
      </c>
      <c r="C3527" s="112" t="s">
        <v>5089</v>
      </c>
      <c r="D3527" s="113">
        <v>303</v>
      </c>
      <c r="E3527" s="114">
        <f t="shared" si="73"/>
        <v>103.02000000000001</v>
      </c>
      <c r="F3527" s="111" t="s">
        <v>13</v>
      </c>
      <c r="G3527" s="46" t="s">
        <v>4839</v>
      </c>
      <c r="H3527" s="42" t="s">
        <v>7130</v>
      </c>
    </row>
    <row r="3528" spans="1:8" ht="24.95" customHeight="1">
      <c r="A3528" s="110">
        <v>1444517</v>
      </c>
      <c r="B3528" s="111" t="s">
        <v>4839</v>
      </c>
      <c r="C3528" s="112" t="s">
        <v>5090</v>
      </c>
      <c r="D3528" s="113">
        <v>303</v>
      </c>
      <c r="E3528" s="114">
        <f t="shared" si="73"/>
        <v>103.02000000000001</v>
      </c>
      <c r="F3528" s="111" t="s">
        <v>13</v>
      </c>
      <c r="G3528" s="46" t="s">
        <v>4839</v>
      </c>
      <c r="H3528" s="42" t="s">
        <v>7131</v>
      </c>
    </row>
    <row r="3529" spans="1:8" ht="24.95" customHeight="1">
      <c r="A3529" s="110">
        <v>1415405</v>
      </c>
      <c r="B3529" s="111" t="s">
        <v>4839</v>
      </c>
      <c r="C3529" s="112" t="s">
        <v>5091</v>
      </c>
      <c r="D3529" s="113">
        <v>93</v>
      </c>
      <c r="E3529" s="114">
        <f t="shared" si="73"/>
        <v>31.62</v>
      </c>
      <c r="F3529" s="111" t="s">
        <v>13</v>
      </c>
      <c r="G3529" s="46" t="s">
        <v>4839</v>
      </c>
      <c r="H3529" s="42" t="s">
        <v>7132</v>
      </c>
    </row>
    <row r="3530" spans="1:8" ht="24.95" customHeight="1">
      <c r="A3530" s="110">
        <v>1425925</v>
      </c>
      <c r="B3530" s="111" t="s">
        <v>4839</v>
      </c>
      <c r="C3530" s="112" t="s">
        <v>5092</v>
      </c>
      <c r="D3530" s="113">
        <v>93</v>
      </c>
      <c r="E3530" s="114">
        <f t="shared" si="73"/>
        <v>31.62</v>
      </c>
      <c r="F3530" s="111" t="s">
        <v>13</v>
      </c>
      <c r="G3530" s="46" t="s">
        <v>4839</v>
      </c>
      <c r="H3530" s="42" t="s">
        <v>7133</v>
      </c>
    </row>
    <row r="3531" spans="1:8" ht="24.95" customHeight="1">
      <c r="A3531" s="110">
        <v>1415404</v>
      </c>
      <c r="B3531" s="111" t="s">
        <v>4839</v>
      </c>
      <c r="C3531" s="112" t="s">
        <v>5093</v>
      </c>
      <c r="D3531" s="113">
        <v>93</v>
      </c>
      <c r="E3531" s="114">
        <f t="shared" si="73"/>
        <v>31.62</v>
      </c>
      <c r="F3531" s="111" t="s">
        <v>13</v>
      </c>
      <c r="G3531" s="46" t="s">
        <v>4839</v>
      </c>
      <c r="H3531" s="42" t="s">
        <v>7134</v>
      </c>
    </row>
    <row r="3532" spans="1:8" ht="24.95" customHeight="1">
      <c r="A3532" s="110">
        <v>1415407</v>
      </c>
      <c r="B3532" s="111" t="s">
        <v>4839</v>
      </c>
      <c r="C3532" s="112" t="s">
        <v>5094</v>
      </c>
      <c r="D3532" s="113">
        <v>93</v>
      </c>
      <c r="E3532" s="114">
        <f t="shared" si="73"/>
        <v>31.62</v>
      </c>
      <c r="F3532" s="111" t="s">
        <v>13</v>
      </c>
      <c r="G3532" s="46" t="s">
        <v>4839</v>
      </c>
      <c r="H3532" s="42" t="s">
        <v>7135</v>
      </c>
    </row>
    <row r="3533" spans="1:8" ht="24.95" customHeight="1">
      <c r="A3533" s="110">
        <v>1425926</v>
      </c>
      <c r="B3533" s="111" t="s">
        <v>4839</v>
      </c>
      <c r="C3533" s="112" t="s">
        <v>5095</v>
      </c>
      <c r="D3533" s="113">
        <v>93</v>
      </c>
      <c r="E3533" s="114">
        <f t="shared" si="73"/>
        <v>31.62</v>
      </c>
      <c r="F3533" s="111" t="s">
        <v>13</v>
      </c>
      <c r="G3533" s="46" t="s">
        <v>4839</v>
      </c>
      <c r="H3533" s="42" t="s">
        <v>7136</v>
      </c>
    </row>
    <row r="3534" spans="1:8" ht="24.95" customHeight="1">
      <c r="A3534" s="110">
        <v>1415406</v>
      </c>
      <c r="B3534" s="111" t="s">
        <v>4839</v>
      </c>
      <c r="C3534" s="112" t="s">
        <v>5096</v>
      </c>
      <c r="D3534" s="113">
        <v>93</v>
      </c>
      <c r="E3534" s="114">
        <f t="shared" si="73"/>
        <v>31.62</v>
      </c>
      <c r="F3534" s="111" t="s">
        <v>13</v>
      </c>
      <c r="G3534" s="46" t="s">
        <v>4839</v>
      </c>
      <c r="H3534" s="42" t="s">
        <v>7137</v>
      </c>
    </row>
    <row r="3535" spans="1:8" ht="24.95" customHeight="1">
      <c r="A3535" s="110">
        <v>1415409</v>
      </c>
      <c r="B3535" s="111" t="s">
        <v>4839</v>
      </c>
      <c r="C3535" s="112" t="s">
        <v>5097</v>
      </c>
      <c r="D3535" s="113">
        <v>96</v>
      </c>
      <c r="E3535" s="114">
        <f t="shared" si="73"/>
        <v>32.64</v>
      </c>
      <c r="F3535" s="111" t="s">
        <v>13</v>
      </c>
      <c r="G3535" s="46" t="s">
        <v>4839</v>
      </c>
      <c r="H3535" s="42" t="s">
        <v>7138</v>
      </c>
    </row>
    <row r="3536" spans="1:8" ht="24.95" customHeight="1">
      <c r="A3536" s="110">
        <v>1425927</v>
      </c>
      <c r="B3536" s="111" t="s">
        <v>4839</v>
      </c>
      <c r="C3536" s="112" t="s">
        <v>5098</v>
      </c>
      <c r="D3536" s="113">
        <v>96</v>
      </c>
      <c r="E3536" s="114">
        <f t="shared" si="73"/>
        <v>32.64</v>
      </c>
      <c r="F3536" s="111" t="s">
        <v>13</v>
      </c>
      <c r="G3536" s="46" t="s">
        <v>4839</v>
      </c>
      <c r="H3536" s="42" t="s">
        <v>7139</v>
      </c>
    </row>
    <row r="3537" spans="1:8" ht="24.95" customHeight="1">
      <c r="A3537" s="110">
        <v>1415408</v>
      </c>
      <c r="B3537" s="111" t="s">
        <v>4839</v>
      </c>
      <c r="C3537" s="112" t="s">
        <v>5099</v>
      </c>
      <c r="D3537" s="113">
        <v>96</v>
      </c>
      <c r="E3537" s="114">
        <f t="shared" si="73"/>
        <v>32.64</v>
      </c>
      <c r="F3537" s="111" t="s">
        <v>13</v>
      </c>
      <c r="G3537" s="46" t="s">
        <v>4839</v>
      </c>
      <c r="H3537" s="42" t="s">
        <v>7140</v>
      </c>
    </row>
    <row r="3538" spans="1:8" ht="24.95" customHeight="1">
      <c r="A3538" s="110">
        <v>1415411</v>
      </c>
      <c r="B3538" s="111" t="s">
        <v>4839</v>
      </c>
      <c r="C3538" s="112" t="s">
        <v>5100</v>
      </c>
      <c r="D3538" s="113">
        <v>102</v>
      </c>
      <c r="E3538" s="114">
        <f t="shared" si="73"/>
        <v>34.68</v>
      </c>
      <c r="F3538" s="111" t="s">
        <v>13</v>
      </c>
      <c r="G3538" s="46" t="s">
        <v>4839</v>
      </c>
      <c r="H3538" s="42" t="s">
        <v>7141</v>
      </c>
    </row>
    <row r="3539" spans="1:8" ht="24.95" customHeight="1">
      <c r="A3539" s="110">
        <v>1425928</v>
      </c>
      <c r="B3539" s="111" t="s">
        <v>4839</v>
      </c>
      <c r="C3539" s="112" t="s">
        <v>5101</v>
      </c>
      <c r="D3539" s="113">
        <v>102</v>
      </c>
      <c r="E3539" s="114">
        <f t="shared" ref="E3539:E3602" si="74">SUM(D3539*0.34)</f>
        <v>34.68</v>
      </c>
      <c r="F3539" s="111" t="s">
        <v>13</v>
      </c>
      <c r="G3539" s="46" t="s">
        <v>4839</v>
      </c>
      <c r="H3539" s="42" t="s">
        <v>7142</v>
      </c>
    </row>
    <row r="3540" spans="1:8" ht="24.95" customHeight="1">
      <c r="A3540" s="110">
        <v>1415410</v>
      </c>
      <c r="B3540" s="111" t="s">
        <v>4839</v>
      </c>
      <c r="C3540" s="112" t="s">
        <v>5102</v>
      </c>
      <c r="D3540" s="113">
        <v>102</v>
      </c>
      <c r="E3540" s="114">
        <f t="shared" si="74"/>
        <v>34.68</v>
      </c>
      <c r="F3540" s="111" t="s">
        <v>13</v>
      </c>
      <c r="G3540" s="46" t="s">
        <v>4839</v>
      </c>
      <c r="H3540" s="42" t="s">
        <v>7143</v>
      </c>
    </row>
    <row r="3541" spans="1:8" ht="24.95" customHeight="1">
      <c r="A3541" s="110">
        <v>1415413</v>
      </c>
      <c r="B3541" s="111" t="s">
        <v>4839</v>
      </c>
      <c r="C3541" s="112" t="s">
        <v>5103</v>
      </c>
      <c r="D3541" s="113">
        <v>113</v>
      </c>
      <c r="E3541" s="114">
        <f t="shared" si="74"/>
        <v>38.42</v>
      </c>
      <c r="F3541" s="111" t="s">
        <v>13</v>
      </c>
      <c r="G3541" s="46" t="s">
        <v>4839</v>
      </c>
      <c r="H3541" s="42" t="s">
        <v>7144</v>
      </c>
    </row>
    <row r="3542" spans="1:8" ht="24.95" customHeight="1">
      <c r="A3542" s="110">
        <v>1425929</v>
      </c>
      <c r="B3542" s="111" t="s">
        <v>4839</v>
      </c>
      <c r="C3542" s="112" t="s">
        <v>5104</v>
      </c>
      <c r="D3542" s="113">
        <v>113</v>
      </c>
      <c r="E3542" s="114">
        <f t="shared" si="74"/>
        <v>38.42</v>
      </c>
      <c r="F3542" s="111" t="s">
        <v>13</v>
      </c>
      <c r="G3542" s="46" t="s">
        <v>4839</v>
      </c>
      <c r="H3542" s="42" t="s">
        <v>7145</v>
      </c>
    </row>
    <row r="3543" spans="1:8" ht="24.95" customHeight="1">
      <c r="A3543" s="110">
        <v>1415412</v>
      </c>
      <c r="B3543" s="111" t="s">
        <v>4839</v>
      </c>
      <c r="C3543" s="112" t="s">
        <v>5105</v>
      </c>
      <c r="D3543" s="113">
        <v>113</v>
      </c>
      <c r="E3543" s="114">
        <f t="shared" si="74"/>
        <v>38.42</v>
      </c>
      <c r="F3543" s="111" t="s">
        <v>13</v>
      </c>
      <c r="G3543" s="46" t="s">
        <v>4839</v>
      </c>
      <c r="H3543" s="42" t="s">
        <v>7146</v>
      </c>
    </row>
    <row r="3544" spans="1:8" ht="24.95" customHeight="1">
      <c r="A3544" s="116">
        <v>1496316</v>
      </c>
      <c r="B3544" s="111" t="s">
        <v>4839</v>
      </c>
      <c r="C3544" s="112" t="s">
        <v>5106</v>
      </c>
      <c r="D3544" s="113">
        <v>207</v>
      </c>
      <c r="E3544" s="114">
        <f t="shared" si="74"/>
        <v>70.38000000000001</v>
      </c>
      <c r="F3544" s="111" t="s">
        <v>13</v>
      </c>
      <c r="G3544" s="46" t="s">
        <v>4839</v>
      </c>
      <c r="H3544" s="42" t="s">
        <v>7147</v>
      </c>
    </row>
    <row r="3545" spans="1:8" ht="24.95" customHeight="1">
      <c r="A3545" s="116">
        <v>1496323</v>
      </c>
      <c r="B3545" s="111" t="s">
        <v>4839</v>
      </c>
      <c r="C3545" s="112" t="s">
        <v>5107</v>
      </c>
      <c r="D3545" s="113">
        <v>207</v>
      </c>
      <c r="E3545" s="114">
        <f t="shared" si="74"/>
        <v>70.38000000000001</v>
      </c>
      <c r="F3545" s="111" t="s">
        <v>13</v>
      </c>
      <c r="G3545" s="46" t="s">
        <v>4839</v>
      </c>
      <c r="H3545" s="42" t="s">
        <v>7148</v>
      </c>
    </row>
    <row r="3546" spans="1:8" ht="24.95" customHeight="1">
      <c r="A3546" s="115">
        <v>1388742</v>
      </c>
      <c r="B3546" s="111" t="s">
        <v>4839</v>
      </c>
      <c r="C3546" s="112" t="s">
        <v>5108</v>
      </c>
      <c r="D3546" s="113">
        <v>227</v>
      </c>
      <c r="E3546" s="114">
        <f t="shared" si="74"/>
        <v>77.180000000000007</v>
      </c>
      <c r="F3546" s="111" t="s">
        <v>13</v>
      </c>
      <c r="G3546" s="46" t="s">
        <v>4839</v>
      </c>
      <c r="H3546" s="42" t="s">
        <v>7149</v>
      </c>
    </row>
    <row r="3547" spans="1:8" ht="24.95" customHeight="1">
      <c r="A3547" s="115">
        <v>1496322</v>
      </c>
      <c r="B3547" s="111" t="s">
        <v>4839</v>
      </c>
      <c r="C3547" s="112" t="s">
        <v>5109</v>
      </c>
      <c r="D3547" s="113">
        <v>227</v>
      </c>
      <c r="E3547" s="114">
        <f t="shared" si="74"/>
        <v>77.180000000000007</v>
      </c>
      <c r="F3547" s="111" t="s">
        <v>13</v>
      </c>
      <c r="G3547" s="46" t="s">
        <v>4839</v>
      </c>
      <c r="H3547" s="42" t="s">
        <v>7150</v>
      </c>
    </row>
    <row r="3548" spans="1:8" ht="24.95" customHeight="1">
      <c r="A3548" s="115">
        <v>1448351</v>
      </c>
      <c r="B3548" s="111" t="s">
        <v>4839</v>
      </c>
      <c r="C3548" s="112" t="s">
        <v>5110</v>
      </c>
      <c r="D3548" s="113">
        <v>420</v>
      </c>
      <c r="E3548" s="114">
        <f t="shared" si="74"/>
        <v>142.80000000000001</v>
      </c>
      <c r="F3548" s="111" t="s">
        <v>13</v>
      </c>
      <c r="G3548" s="46" t="s">
        <v>4839</v>
      </c>
      <c r="H3548" s="42" t="s">
        <v>7151</v>
      </c>
    </row>
    <row r="3549" spans="1:8" ht="24.95" customHeight="1">
      <c r="A3549" s="115">
        <v>1496324</v>
      </c>
      <c r="B3549" s="111" t="s">
        <v>4839</v>
      </c>
      <c r="C3549" s="112" t="s">
        <v>5111</v>
      </c>
      <c r="D3549" s="113">
        <v>420</v>
      </c>
      <c r="E3549" s="114">
        <f t="shared" si="74"/>
        <v>142.80000000000001</v>
      </c>
      <c r="F3549" s="111" t="s">
        <v>13</v>
      </c>
      <c r="G3549" s="46" t="s">
        <v>4839</v>
      </c>
      <c r="H3549" s="42" t="s">
        <v>7152</v>
      </c>
    </row>
    <row r="3550" spans="1:8" ht="24.95" customHeight="1">
      <c r="A3550" s="115">
        <v>1388741</v>
      </c>
      <c r="B3550" s="111" t="s">
        <v>4839</v>
      </c>
      <c r="C3550" s="112" t="s">
        <v>5112</v>
      </c>
      <c r="D3550" s="113">
        <v>254</v>
      </c>
      <c r="E3550" s="114">
        <f t="shared" si="74"/>
        <v>86.36</v>
      </c>
      <c r="F3550" s="111" t="s">
        <v>13</v>
      </c>
      <c r="G3550" s="46" t="s">
        <v>4839</v>
      </c>
      <c r="H3550" s="42" t="s">
        <v>7153</v>
      </c>
    </row>
    <row r="3551" spans="1:8" ht="24.95" customHeight="1">
      <c r="A3551" s="115">
        <v>1496321</v>
      </c>
      <c r="B3551" s="111" t="s">
        <v>4839</v>
      </c>
      <c r="C3551" s="112" t="s">
        <v>5113</v>
      </c>
      <c r="D3551" s="113">
        <v>254</v>
      </c>
      <c r="E3551" s="114">
        <f t="shared" si="74"/>
        <v>86.36</v>
      </c>
      <c r="F3551" s="111" t="s">
        <v>13</v>
      </c>
      <c r="G3551" s="46" t="s">
        <v>4839</v>
      </c>
      <c r="H3551" s="42" t="s">
        <v>7154</v>
      </c>
    </row>
    <row r="3552" spans="1:8" ht="24.95" customHeight="1">
      <c r="A3552" s="115">
        <v>1496318</v>
      </c>
      <c r="B3552" s="111" t="s">
        <v>4839</v>
      </c>
      <c r="C3552" s="112" t="s">
        <v>5114</v>
      </c>
      <c r="D3552" s="113">
        <v>438</v>
      </c>
      <c r="E3552" s="114">
        <f t="shared" si="74"/>
        <v>148.92000000000002</v>
      </c>
      <c r="F3552" s="111" t="s">
        <v>13</v>
      </c>
      <c r="G3552" s="46" t="s">
        <v>4839</v>
      </c>
      <c r="H3552" s="42" t="s">
        <v>7155</v>
      </c>
    </row>
    <row r="3553" spans="1:8" ht="24.95" customHeight="1">
      <c r="A3553" s="115">
        <v>1496326</v>
      </c>
      <c r="B3553" s="111" t="s">
        <v>4839</v>
      </c>
      <c r="C3553" s="112" t="s">
        <v>5115</v>
      </c>
      <c r="D3553" s="113">
        <v>438</v>
      </c>
      <c r="E3553" s="114">
        <f t="shared" si="74"/>
        <v>148.92000000000002</v>
      </c>
      <c r="F3553" s="111" t="s">
        <v>13</v>
      </c>
      <c r="G3553" s="46" t="s">
        <v>4839</v>
      </c>
      <c r="H3553" s="42" t="s">
        <v>7156</v>
      </c>
    </row>
    <row r="3554" spans="1:8" ht="24.95" customHeight="1">
      <c r="A3554" s="115">
        <v>1496315</v>
      </c>
      <c r="B3554" s="111" t="s">
        <v>4839</v>
      </c>
      <c r="C3554" s="112" t="s">
        <v>5116</v>
      </c>
      <c r="D3554" s="113">
        <v>271</v>
      </c>
      <c r="E3554" s="114">
        <f t="shared" si="74"/>
        <v>92.14</v>
      </c>
      <c r="F3554" s="111" t="s">
        <v>13</v>
      </c>
      <c r="G3554" s="46" t="s">
        <v>4839</v>
      </c>
      <c r="H3554" s="42" t="s">
        <v>7157</v>
      </c>
    </row>
    <row r="3555" spans="1:8" ht="24.95" customHeight="1">
      <c r="A3555" s="115">
        <v>1496320</v>
      </c>
      <c r="B3555" s="111" t="s">
        <v>4839</v>
      </c>
      <c r="C3555" s="112" t="s">
        <v>5117</v>
      </c>
      <c r="D3555" s="113">
        <v>271</v>
      </c>
      <c r="E3555" s="114">
        <f t="shared" si="74"/>
        <v>92.14</v>
      </c>
      <c r="F3555" s="111" t="s">
        <v>13</v>
      </c>
      <c r="G3555" s="46" t="s">
        <v>4839</v>
      </c>
      <c r="H3555" s="42" t="s">
        <v>7158</v>
      </c>
    </row>
    <row r="3556" spans="1:8" ht="24.95" customHeight="1">
      <c r="A3556" s="115">
        <v>1496314</v>
      </c>
      <c r="B3556" s="111" t="s">
        <v>4839</v>
      </c>
      <c r="C3556" s="112" t="s">
        <v>5118</v>
      </c>
      <c r="D3556" s="113">
        <v>289</v>
      </c>
      <c r="E3556" s="114">
        <f t="shared" si="74"/>
        <v>98.26</v>
      </c>
      <c r="F3556" s="111" t="s">
        <v>13</v>
      </c>
      <c r="G3556" s="46" t="s">
        <v>4839</v>
      </c>
      <c r="H3556" s="42" t="s">
        <v>7159</v>
      </c>
    </row>
    <row r="3557" spans="1:8" ht="24.95" customHeight="1">
      <c r="A3557" s="115">
        <v>1496319</v>
      </c>
      <c r="B3557" s="111" t="s">
        <v>4839</v>
      </c>
      <c r="C3557" s="112" t="s">
        <v>5119</v>
      </c>
      <c r="D3557" s="113">
        <v>289</v>
      </c>
      <c r="E3557" s="114">
        <f t="shared" si="74"/>
        <v>98.26</v>
      </c>
      <c r="F3557" s="111" t="s">
        <v>13</v>
      </c>
      <c r="G3557" s="46" t="s">
        <v>4839</v>
      </c>
      <c r="H3557" s="42" t="s">
        <v>7160</v>
      </c>
    </row>
    <row r="3558" spans="1:8" ht="24.95" customHeight="1">
      <c r="A3558" s="115">
        <v>1496317</v>
      </c>
      <c r="B3558" s="111" t="s">
        <v>4839</v>
      </c>
      <c r="C3558" s="112" t="s">
        <v>5120</v>
      </c>
      <c r="D3558" s="113">
        <v>458</v>
      </c>
      <c r="E3558" s="114">
        <f t="shared" si="74"/>
        <v>155.72</v>
      </c>
      <c r="F3558" s="111" t="s">
        <v>13</v>
      </c>
      <c r="G3558" s="46" t="s">
        <v>4839</v>
      </c>
      <c r="H3558" s="42" t="s">
        <v>7161</v>
      </c>
    </row>
    <row r="3559" spans="1:8" ht="24.95" customHeight="1">
      <c r="A3559" s="115">
        <v>1496325</v>
      </c>
      <c r="B3559" s="111" t="s">
        <v>4839</v>
      </c>
      <c r="C3559" s="112" t="s">
        <v>5121</v>
      </c>
      <c r="D3559" s="113">
        <v>458</v>
      </c>
      <c r="E3559" s="114">
        <f t="shared" si="74"/>
        <v>155.72</v>
      </c>
      <c r="F3559" s="111" t="s">
        <v>13</v>
      </c>
      <c r="G3559" s="46" t="s">
        <v>4839</v>
      </c>
      <c r="H3559" s="42" t="s">
        <v>7162</v>
      </c>
    </row>
    <row r="3560" spans="1:8" ht="24.95" customHeight="1">
      <c r="A3560" s="115">
        <v>1496329</v>
      </c>
      <c r="B3560" s="111" t="s">
        <v>4839</v>
      </c>
      <c r="C3560" s="112" t="s">
        <v>5122</v>
      </c>
      <c r="D3560" s="113">
        <v>175</v>
      </c>
      <c r="E3560" s="114">
        <f t="shared" si="74"/>
        <v>59.500000000000007</v>
      </c>
      <c r="F3560" s="111" t="s">
        <v>13</v>
      </c>
      <c r="G3560" s="46" t="s">
        <v>4839</v>
      </c>
      <c r="H3560" s="42" t="s">
        <v>7163</v>
      </c>
    </row>
    <row r="3561" spans="1:8" ht="24.95" customHeight="1">
      <c r="A3561" s="115">
        <v>1496330</v>
      </c>
      <c r="B3561" s="111" t="s">
        <v>4839</v>
      </c>
      <c r="C3561" s="112" t="s">
        <v>5123</v>
      </c>
      <c r="D3561" s="113">
        <v>175</v>
      </c>
      <c r="E3561" s="114">
        <f t="shared" si="74"/>
        <v>59.500000000000007</v>
      </c>
      <c r="F3561" s="111" t="s">
        <v>13</v>
      </c>
      <c r="G3561" s="46" t="s">
        <v>4839</v>
      </c>
      <c r="H3561" s="42" t="s">
        <v>7164</v>
      </c>
    </row>
    <row r="3562" spans="1:8" ht="24.95" customHeight="1">
      <c r="A3562" s="115">
        <v>1441218</v>
      </c>
      <c r="B3562" s="111" t="s">
        <v>4839</v>
      </c>
      <c r="C3562" s="112" t="s">
        <v>5124</v>
      </c>
      <c r="D3562" s="113">
        <v>192</v>
      </c>
      <c r="E3562" s="114">
        <f t="shared" si="74"/>
        <v>65.28</v>
      </c>
      <c r="F3562" s="111" t="s">
        <v>13</v>
      </c>
      <c r="G3562" s="46" t="s">
        <v>4839</v>
      </c>
      <c r="H3562" s="42" t="s">
        <v>7165</v>
      </c>
    </row>
    <row r="3563" spans="1:8" ht="24.95" customHeight="1">
      <c r="A3563" s="115">
        <v>1441219</v>
      </c>
      <c r="B3563" s="111" t="s">
        <v>4839</v>
      </c>
      <c r="C3563" s="112" t="s">
        <v>5125</v>
      </c>
      <c r="D3563" s="113">
        <v>192</v>
      </c>
      <c r="E3563" s="114">
        <f t="shared" si="74"/>
        <v>65.28</v>
      </c>
      <c r="F3563" s="111" t="s">
        <v>13</v>
      </c>
      <c r="G3563" s="46" t="s">
        <v>4839</v>
      </c>
      <c r="H3563" s="42" t="s">
        <v>7166</v>
      </c>
    </row>
    <row r="3564" spans="1:8" ht="24.95" customHeight="1">
      <c r="A3564" s="115">
        <v>1441216</v>
      </c>
      <c r="B3564" s="111" t="s">
        <v>4839</v>
      </c>
      <c r="C3564" s="112" t="s">
        <v>5126</v>
      </c>
      <c r="D3564" s="113">
        <v>216</v>
      </c>
      <c r="E3564" s="114">
        <f t="shared" si="74"/>
        <v>73.440000000000012</v>
      </c>
      <c r="F3564" s="111" t="s">
        <v>13</v>
      </c>
      <c r="G3564" s="46" t="s">
        <v>4839</v>
      </c>
      <c r="H3564" s="42" t="s">
        <v>7167</v>
      </c>
    </row>
    <row r="3565" spans="1:8" ht="24.95" customHeight="1">
      <c r="A3565" s="115">
        <v>1441217</v>
      </c>
      <c r="B3565" s="111" t="s">
        <v>4839</v>
      </c>
      <c r="C3565" s="112" t="s">
        <v>5127</v>
      </c>
      <c r="D3565" s="113">
        <v>216</v>
      </c>
      <c r="E3565" s="114">
        <f t="shared" si="74"/>
        <v>73.440000000000012</v>
      </c>
      <c r="F3565" s="111" t="s">
        <v>13</v>
      </c>
      <c r="G3565" s="46" t="s">
        <v>4839</v>
      </c>
      <c r="H3565" s="42" t="s">
        <v>7168</v>
      </c>
    </row>
    <row r="3566" spans="1:8" ht="24.95" customHeight="1">
      <c r="A3566" s="115">
        <v>1508332</v>
      </c>
      <c r="B3566" s="111" t="s">
        <v>4839</v>
      </c>
      <c r="C3566" s="112" t="s">
        <v>5128</v>
      </c>
      <c r="D3566" s="113">
        <v>385</v>
      </c>
      <c r="E3566" s="114">
        <f t="shared" si="74"/>
        <v>130.9</v>
      </c>
      <c r="F3566" s="111" t="s">
        <v>13</v>
      </c>
      <c r="G3566" s="46" t="s">
        <v>4839</v>
      </c>
      <c r="H3566" s="42" t="s">
        <v>7169</v>
      </c>
    </row>
    <row r="3567" spans="1:8" ht="24.95" customHeight="1">
      <c r="A3567" s="115">
        <v>1508333</v>
      </c>
      <c r="B3567" s="111" t="s">
        <v>4839</v>
      </c>
      <c r="C3567" s="112" t="s">
        <v>5129</v>
      </c>
      <c r="D3567" s="113">
        <v>385</v>
      </c>
      <c r="E3567" s="114">
        <f t="shared" si="74"/>
        <v>130.9</v>
      </c>
      <c r="F3567" s="111" t="s">
        <v>13</v>
      </c>
      <c r="G3567" s="46" t="s">
        <v>4839</v>
      </c>
      <c r="H3567" s="42" t="s">
        <v>7170</v>
      </c>
    </row>
    <row r="3568" spans="1:8" ht="24.95" customHeight="1">
      <c r="A3568" s="115">
        <v>1496327</v>
      </c>
      <c r="B3568" s="111" t="s">
        <v>4839</v>
      </c>
      <c r="C3568" s="112" t="s">
        <v>5130</v>
      </c>
      <c r="D3568" s="113">
        <v>230</v>
      </c>
      <c r="E3568" s="114">
        <f t="shared" si="74"/>
        <v>78.2</v>
      </c>
      <c r="F3568" s="111" t="s">
        <v>13</v>
      </c>
      <c r="G3568" s="46" t="s">
        <v>4839</v>
      </c>
      <c r="H3568" s="42" t="s">
        <v>7171</v>
      </c>
    </row>
    <row r="3569" spans="1:8" ht="24.95" customHeight="1">
      <c r="A3569" s="115">
        <v>1496328</v>
      </c>
      <c r="B3569" s="111" t="s">
        <v>4839</v>
      </c>
      <c r="C3569" s="112" t="s">
        <v>5131</v>
      </c>
      <c r="D3569" s="113">
        <v>230</v>
      </c>
      <c r="E3569" s="114">
        <f t="shared" si="74"/>
        <v>78.2</v>
      </c>
      <c r="F3569" s="111" t="s">
        <v>13</v>
      </c>
      <c r="G3569" s="46" t="s">
        <v>4839</v>
      </c>
      <c r="H3569" s="42" t="s">
        <v>7172</v>
      </c>
    </row>
    <row r="3570" spans="1:8" ht="24.95" customHeight="1">
      <c r="A3570" s="115">
        <v>1508328</v>
      </c>
      <c r="B3570" s="111" t="s">
        <v>4839</v>
      </c>
      <c r="C3570" s="112" t="s">
        <v>5132</v>
      </c>
      <c r="D3570" s="113">
        <v>400</v>
      </c>
      <c r="E3570" s="114">
        <f t="shared" si="74"/>
        <v>136</v>
      </c>
      <c r="F3570" s="111" t="s">
        <v>13</v>
      </c>
      <c r="G3570" s="46" t="s">
        <v>4839</v>
      </c>
      <c r="H3570" s="42" t="s">
        <v>7173</v>
      </c>
    </row>
    <row r="3571" spans="1:8" ht="24.95" customHeight="1">
      <c r="A3571" s="115">
        <v>1508329</v>
      </c>
      <c r="B3571" s="111" t="s">
        <v>4839</v>
      </c>
      <c r="C3571" s="112" t="s">
        <v>5133</v>
      </c>
      <c r="D3571" s="113">
        <v>400</v>
      </c>
      <c r="E3571" s="114">
        <f t="shared" si="74"/>
        <v>136</v>
      </c>
      <c r="F3571" s="111" t="s">
        <v>13</v>
      </c>
      <c r="G3571" s="46" t="s">
        <v>4839</v>
      </c>
      <c r="H3571" s="42" t="s">
        <v>7174</v>
      </c>
    </row>
    <row r="3572" spans="1:8" ht="24.95" customHeight="1">
      <c r="A3572" s="115">
        <v>1498949</v>
      </c>
      <c r="B3572" s="111" t="s">
        <v>4839</v>
      </c>
      <c r="C3572" s="112" t="s">
        <v>5134</v>
      </c>
      <c r="D3572" s="113">
        <v>248</v>
      </c>
      <c r="E3572" s="114">
        <f t="shared" si="74"/>
        <v>84.320000000000007</v>
      </c>
      <c r="F3572" s="111" t="s">
        <v>13</v>
      </c>
      <c r="G3572" s="46" t="s">
        <v>4839</v>
      </c>
      <c r="H3572" s="42" t="s">
        <v>7175</v>
      </c>
    </row>
    <row r="3573" spans="1:8" ht="24.95" customHeight="1">
      <c r="A3573" s="115">
        <v>1498950</v>
      </c>
      <c r="B3573" s="111" t="s">
        <v>4839</v>
      </c>
      <c r="C3573" s="112" t="s">
        <v>5135</v>
      </c>
      <c r="D3573" s="113">
        <v>248</v>
      </c>
      <c r="E3573" s="114">
        <f t="shared" si="74"/>
        <v>84.320000000000007</v>
      </c>
      <c r="F3573" s="111" t="s">
        <v>13</v>
      </c>
      <c r="G3573" s="46" t="s">
        <v>4839</v>
      </c>
      <c r="H3573" s="42" t="s">
        <v>7176</v>
      </c>
    </row>
    <row r="3574" spans="1:8" ht="24.95" customHeight="1">
      <c r="A3574" s="115">
        <v>1508330</v>
      </c>
      <c r="B3574" s="111" t="s">
        <v>4839</v>
      </c>
      <c r="C3574" s="112" t="s">
        <v>5136</v>
      </c>
      <c r="D3574" s="113">
        <v>417</v>
      </c>
      <c r="E3574" s="114">
        <f t="shared" si="74"/>
        <v>141.78</v>
      </c>
      <c r="F3574" s="111" t="s">
        <v>13</v>
      </c>
      <c r="G3574" s="46" t="s">
        <v>4839</v>
      </c>
      <c r="H3574" s="42" t="s">
        <v>7177</v>
      </c>
    </row>
    <row r="3575" spans="1:8" ht="24.95" customHeight="1">
      <c r="A3575" s="115">
        <v>1508331</v>
      </c>
      <c r="B3575" s="111" t="s">
        <v>4839</v>
      </c>
      <c r="C3575" s="112" t="s">
        <v>5137</v>
      </c>
      <c r="D3575" s="113">
        <v>417</v>
      </c>
      <c r="E3575" s="114">
        <f t="shared" si="74"/>
        <v>141.78</v>
      </c>
      <c r="F3575" s="111" t="s">
        <v>13</v>
      </c>
      <c r="G3575" s="46" t="s">
        <v>4839</v>
      </c>
      <c r="H3575" s="42" t="s">
        <v>7178</v>
      </c>
    </row>
    <row r="3576" spans="1:8" ht="24.95" customHeight="1">
      <c r="A3576" s="115">
        <v>1496339</v>
      </c>
      <c r="B3576" s="111" t="s">
        <v>4839</v>
      </c>
      <c r="C3576" s="112" t="s">
        <v>5138</v>
      </c>
      <c r="D3576" s="113">
        <v>186</v>
      </c>
      <c r="E3576" s="114">
        <f t="shared" si="74"/>
        <v>63.24</v>
      </c>
      <c r="F3576" s="111" t="s">
        <v>13</v>
      </c>
      <c r="G3576" s="46" t="s">
        <v>4839</v>
      </c>
      <c r="H3576" s="42" t="s">
        <v>7179</v>
      </c>
    </row>
    <row r="3577" spans="1:8" ht="24.95" customHeight="1">
      <c r="A3577" s="115">
        <v>1497923</v>
      </c>
      <c r="B3577" s="111" t="s">
        <v>4839</v>
      </c>
      <c r="C3577" s="112" t="s">
        <v>5139</v>
      </c>
      <c r="D3577" s="113">
        <v>186</v>
      </c>
      <c r="E3577" s="114">
        <f t="shared" si="74"/>
        <v>63.24</v>
      </c>
      <c r="F3577" s="111" t="s">
        <v>13</v>
      </c>
      <c r="G3577" s="46" t="s">
        <v>4839</v>
      </c>
      <c r="H3577" s="42" t="s">
        <v>7180</v>
      </c>
    </row>
    <row r="3578" spans="1:8" ht="24.95" customHeight="1">
      <c r="A3578" s="115">
        <v>1496341</v>
      </c>
      <c r="B3578" s="111" t="s">
        <v>4839</v>
      </c>
      <c r="C3578" s="112" t="s">
        <v>5140</v>
      </c>
      <c r="D3578" s="113">
        <v>207</v>
      </c>
      <c r="E3578" s="114">
        <f t="shared" si="74"/>
        <v>70.38000000000001</v>
      </c>
      <c r="F3578" s="111" t="s">
        <v>13</v>
      </c>
      <c r="G3578" s="46" t="s">
        <v>4839</v>
      </c>
      <c r="H3578" s="42" t="s">
        <v>7181</v>
      </c>
    </row>
    <row r="3579" spans="1:8" ht="24.95" customHeight="1">
      <c r="A3579" s="115">
        <v>1497924</v>
      </c>
      <c r="B3579" s="111" t="s">
        <v>4839</v>
      </c>
      <c r="C3579" s="112" t="s">
        <v>5141</v>
      </c>
      <c r="D3579" s="113">
        <v>207</v>
      </c>
      <c r="E3579" s="114">
        <f t="shared" si="74"/>
        <v>70.38000000000001</v>
      </c>
      <c r="F3579" s="111" t="s">
        <v>13</v>
      </c>
      <c r="G3579" s="46" t="s">
        <v>4839</v>
      </c>
      <c r="H3579" s="42" t="s">
        <v>7182</v>
      </c>
    </row>
    <row r="3580" spans="1:8" ht="24.95" customHeight="1">
      <c r="A3580" s="115">
        <v>1388744</v>
      </c>
      <c r="B3580" s="111" t="s">
        <v>4839</v>
      </c>
      <c r="C3580" s="112" t="s">
        <v>5142</v>
      </c>
      <c r="D3580" s="113">
        <v>230</v>
      </c>
      <c r="E3580" s="114">
        <f t="shared" si="74"/>
        <v>78.2</v>
      </c>
      <c r="F3580" s="111" t="s">
        <v>13</v>
      </c>
      <c r="G3580" s="46" t="s">
        <v>4839</v>
      </c>
      <c r="H3580" s="42" t="s">
        <v>7183</v>
      </c>
    </row>
    <row r="3581" spans="1:8" ht="24.95" customHeight="1">
      <c r="A3581" s="115">
        <v>1425584</v>
      </c>
      <c r="B3581" s="111" t="s">
        <v>4839</v>
      </c>
      <c r="C3581" s="112" t="s">
        <v>5143</v>
      </c>
      <c r="D3581" s="113">
        <v>230</v>
      </c>
      <c r="E3581" s="114">
        <f t="shared" si="74"/>
        <v>78.2</v>
      </c>
      <c r="F3581" s="111" t="s">
        <v>13</v>
      </c>
      <c r="G3581" s="46" t="s">
        <v>4839</v>
      </c>
      <c r="H3581" s="42" t="s">
        <v>7184</v>
      </c>
    </row>
    <row r="3582" spans="1:8" ht="24.95" customHeight="1">
      <c r="A3582" s="115">
        <v>1441246</v>
      </c>
      <c r="B3582" s="111" t="s">
        <v>4839</v>
      </c>
      <c r="C3582" s="112" t="s">
        <v>5144</v>
      </c>
      <c r="D3582" s="113">
        <v>397</v>
      </c>
      <c r="E3582" s="114">
        <f t="shared" si="74"/>
        <v>134.98000000000002</v>
      </c>
      <c r="F3582" s="111" t="s">
        <v>13</v>
      </c>
      <c r="G3582" s="46" t="s">
        <v>4839</v>
      </c>
      <c r="H3582" s="42" t="s">
        <v>7185</v>
      </c>
    </row>
    <row r="3583" spans="1:8" ht="24.95" customHeight="1">
      <c r="A3583" s="115">
        <v>1441247</v>
      </c>
      <c r="B3583" s="111" t="s">
        <v>4839</v>
      </c>
      <c r="C3583" s="112" t="s">
        <v>5145</v>
      </c>
      <c r="D3583" s="113">
        <v>397</v>
      </c>
      <c r="E3583" s="114">
        <f t="shared" si="74"/>
        <v>134.98000000000002</v>
      </c>
      <c r="F3583" s="111" t="s">
        <v>13</v>
      </c>
      <c r="G3583" s="46" t="s">
        <v>4839</v>
      </c>
      <c r="H3583" s="42" t="s">
        <v>7186</v>
      </c>
    </row>
    <row r="3584" spans="1:8" ht="24.95" customHeight="1">
      <c r="A3584" s="115">
        <v>1388743</v>
      </c>
      <c r="B3584" s="111" t="s">
        <v>4839</v>
      </c>
      <c r="C3584" s="112" t="s">
        <v>5146</v>
      </c>
      <c r="D3584" s="113">
        <v>245</v>
      </c>
      <c r="E3584" s="114">
        <f t="shared" si="74"/>
        <v>83.300000000000011</v>
      </c>
      <c r="F3584" s="111" t="s">
        <v>13</v>
      </c>
      <c r="G3584" s="46" t="s">
        <v>4839</v>
      </c>
      <c r="H3584" s="42" t="s">
        <v>7187</v>
      </c>
    </row>
    <row r="3585" spans="1:8" ht="24.95" customHeight="1">
      <c r="A3585" s="115">
        <v>1425583</v>
      </c>
      <c r="B3585" s="111" t="s">
        <v>4839</v>
      </c>
      <c r="C3585" s="112" t="s">
        <v>5147</v>
      </c>
      <c r="D3585" s="113">
        <v>245</v>
      </c>
      <c r="E3585" s="114">
        <f t="shared" si="74"/>
        <v>83.300000000000011</v>
      </c>
      <c r="F3585" s="111" t="s">
        <v>13</v>
      </c>
      <c r="G3585" s="46" t="s">
        <v>4839</v>
      </c>
      <c r="H3585" s="42" t="s">
        <v>7188</v>
      </c>
    </row>
    <row r="3586" spans="1:8" ht="24.95" customHeight="1">
      <c r="A3586" s="115">
        <v>1441244</v>
      </c>
      <c r="B3586" s="111" t="s">
        <v>4839</v>
      </c>
      <c r="C3586" s="112" t="s">
        <v>5148</v>
      </c>
      <c r="D3586" s="113">
        <v>414</v>
      </c>
      <c r="E3586" s="114">
        <f t="shared" si="74"/>
        <v>140.76000000000002</v>
      </c>
      <c r="F3586" s="111" t="s">
        <v>13</v>
      </c>
      <c r="G3586" s="46" t="s">
        <v>4839</v>
      </c>
      <c r="H3586" s="42" t="s">
        <v>7189</v>
      </c>
    </row>
    <row r="3587" spans="1:8" ht="24.95" customHeight="1">
      <c r="A3587" s="115">
        <v>1441245</v>
      </c>
      <c r="B3587" s="111" t="s">
        <v>4839</v>
      </c>
      <c r="C3587" s="112" t="s">
        <v>5149</v>
      </c>
      <c r="D3587" s="113">
        <v>414</v>
      </c>
      <c r="E3587" s="114">
        <f t="shared" si="74"/>
        <v>140.76000000000002</v>
      </c>
      <c r="F3587" s="111" t="s">
        <v>13</v>
      </c>
      <c r="G3587" s="46" t="s">
        <v>4839</v>
      </c>
      <c r="H3587" s="42" t="s">
        <v>7190</v>
      </c>
    </row>
    <row r="3588" spans="1:8" ht="24.95" customHeight="1">
      <c r="A3588" s="110">
        <v>1441264</v>
      </c>
      <c r="B3588" s="111" t="s">
        <v>4839</v>
      </c>
      <c r="C3588" s="112" t="s">
        <v>5150</v>
      </c>
      <c r="D3588" s="113">
        <v>391</v>
      </c>
      <c r="E3588" s="114">
        <f t="shared" si="74"/>
        <v>132.94</v>
      </c>
      <c r="F3588" s="111" t="s">
        <v>13</v>
      </c>
      <c r="G3588" s="46" t="s">
        <v>4839</v>
      </c>
      <c r="H3588" s="42" t="s">
        <v>7191</v>
      </c>
    </row>
    <row r="3589" spans="1:8" ht="24.95" customHeight="1">
      <c r="A3589" s="115">
        <v>1388746</v>
      </c>
      <c r="B3589" s="111" t="s">
        <v>4839</v>
      </c>
      <c r="C3589" s="112" t="s">
        <v>5151</v>
      </c>
      <c r="D3589" s="113">
        <v>432</v>
      </c>
      <c r="E3589" s="114">
        <f t="shared" si="74"/>
        <v>146.88000000000002</v>
      </c>
      <c r="F3589" s="111" t="s">
        <v>13</v>
      </c>
      <c r="G3589" s="46" t="s">
        <v>4839</v>
      </c>
      <c r="H3589" s="42" t="s">
        <v>7192</v>
      </c>
    </row>
    <row r="3590" spans="1:8" ht="24.95" customHeight="1">
      <c r="A3590" s="115">
        <v>1441249</v>
      </c>
      <c r="B3590" s="111" t="s">
        <v>4839</v>
      </c>
      <c r="C3590" s="112" t="s">
        <v>5152</v>
      </c>
      <c r="D3590" s="113">
        <v>601</v>
      </c>
      <c r="E3590" s="114">
        <f t="shared" si="74"/>
        <v>204.34</v>
      </c>
      <c r="F3590" s="111" t="s">
        <v>13</v>
      </c>
      <c r="G3590" s="46" t="s">
        <v>4839</v>
      </c>
      <c r="H3590" s="42" t="s">
        <v>7193</v>
      </c>
    </row>
    <row r="3591" spans="1:8" ht="24.95" customHeight="1">
      <c r="A3591" s="115">
        <v>1388745</v>
      </c>
      <c r="B3591" s="111" t="s">
        <v>4839</v>
      </c>
      <c r="C3591" s="112" t="s">
        <v>5153</v>
      </c>
      <c r="D3591" s="113">
        <v>464</v>
      </c>
      <c r="E3591" s="114">
        <f t="shared" si="74"/>
        <v>157.76000000000002</v>
      </c>
      <c r="F3591" s="111" t="s">
        <v>13</v>
      </c>
      <c r="G3591" s="46" t="s">
        <v>4839</v>
      </c>
      <c r="H3591" s="42" t="s">
        <v>7194</v>
      </c>
    </row>
    <row r="3592" spans="1:8" ht="24.95" customHeight="1">
      <c r="A3592" s="115">
        <v>1441248</v>
      </c>
      <c r="B3592" s="111" t="s">
        <v>4839</v>
      </c>
      <c r="C3592" s="112" t="s">
        <v>5154</v>
      </c>
      <c r="D3592" s="113">
        <v>633</v>
      </c>
      <c r="E3592" s="114">
        <f t="shared" si="74"/>
        <v>215.22000000000003</v>
      </c>
      <c r="F3592" s="111" t="s">
        <v>13</v>
      </c>
      <c r="G3592" s="46" t="s">
        <v>4839</v>
      </c>
      <c r="H3592" s="42" t="s">
        <v>7195</v>
      </c>
    </row>
    <row r="3593" spans="1:8" ht="24.95" customHeight="1">
      <c r="A3593" s="115">
        <v>1441271</v>
      </c>
      <c r="B3593" s="111" t="s">
        <v>4839</v>
      </c>
      <c r="C3593" s="112" t="s">
        <v>5155</v>
      </c>
      <c r="D3593" s="113">
        <v>192</v>
      </c>
      <c r="E3593" s="114">
        <f t="shared" si="74"/>
        <v>65.28</v>
      </c>
      <c r="F3593" s="111" t="s">
        <v>13</v>
      </c>
      <c r="G3593" s="46" t="s">
        <v>4839</v>
      </c>
      <c r="H3593" s="42" t="s">
        <v>7196</v>
      </c>
    </row>
    <row r="3594" spans="1:8" ht="24.95" customHeight="1">
      <c r="A3594" s="115">
        <v>1441272</v>
      </c>
      <c r="B3594" s="111" t="s">
        <v>4839</v>
      </c>
      <c r="C3594" s="112" t="s">
        <v>5156</v>
      </c>
      <c r="D3594" s="113">
        <v>192</v>
      </c>
      <c r="E3594" s="114">
        <f t="shared" si="74"/>
        <v>65.28</v>
      </c>
      <c r="F3594" s="111" t="s">
        <v>13</v>
      </c>
      <c r="G3594" s="46" t="s">
        <v>4839</v>
      </c>
      <c r="H3594" s="42" t="s">
        <v>7197</v>
      </c>
    </row>
    <row r="3595" spans="1:8" ht="24.95" customHeight="1">
      <c r="A3595" s="115">
        <v>1444524</v>
      </c>
      <c r="B3595" s="111" t="s">
        <v>4839</v>
      </c>
      <c r="C3595" s="112" t="s">
        <v>5157</v>
      </c>
      <c r="D3595" s="113">
        <v>362</v>
      </c>
      <c r="E3595" s="114">
        <f t="shared" si="74"/>
        <v>123.08000000000001</v>
      </c>
      <c r="F3595" s="111" t="s">
        <v>13</v>
      </c>
      <c r="G3595" s="46" t="s">
        <v>4839</v>
      </c>
      <c r="H3595" s="42" t="s">
        <v>7198</v>
      </c>
    </row>
    <row r="3596" spans="1:8" ht="24.95" customHeight="1">
      <c r="A3596" s="115">
        <v>1444525</v>
      </c>
      <c r="B3596" s="111" t="s">
        <v>4839</v>
      </c>
      <c r="C3596" s="112" t="s">
        <v>5158</v>
      </c>
      <c r="D3596" s="113">
        <v>362</v>
      </c>
      <c r="E3596" s="114">
        <f t="shared" si="74"/>
        <v>123.08000000000001</v>
      </c>
      <c r="F3596" s="111" t="s">
        <v>13</v>
      </c>
      <c r="G3596" s="46" t="s">
        <v>4839</v>
      </c>
      <c r="H3596" s="42" t="s">
        <v>7199</v>
      </c>
    </row>
    <row r="3597" spans="1:8" ht="24.95" customHeight="1">
      <c r="A3597" s="115">
        <v>1441273</v>
      </c>
      <c r="B3597" s="111" t="s">
        <v>4839</v>
      </c>
      <c r="C3597" s="112" t="s">
        <v>5159</v>
      </c>
      <c r="D3597" s="113">
        <v>218</v>
      </c>
      <c r="E3597" s="114">
        <f t="shared" si="74"/>
        <v>74.12</v>
      </c>
      <c r="F3597" s="111" t="s">
        <v>13</v>
      </c>
      <c r="G3597" s="46" t="s">
        <v>4839</v>
      </c>
      <c r="H3597" s="42" t="s">
        <v>7200</v>
      </c>
    </row>
    <row r="3598" spans="1:8" ht="24.95" customHeight="1">
      <c r="A3598" s="115">
        <v>1441274</v>
      </c>
      <c r="B3598" s="111" t="s">
        <v>4839</v>
      </c>
      <c r="C3598" s="112" t="s">
        <v>5160</v>
      </c>
      <c r="D3598" s="113">
        <v>218</v>
      </c>
      <c r="E3598" s="114">
        <f t="shared" si="74"/>
        <v>74.12</v>
      </c>
      <c r="F3598" s="111" t="s">
        <v>13</v>
      </c>
      <c r="G3598" s="46" t="s">
        <v>4839</v>
      </c>
      <c r="H3598" s="42" t="s">
        <v>7201</v>
      </c>
    </row>
    <row r="3599" spans="1:8" ht="24.95" customHeight="1">
      <c r="A3599" s="115">
        <v>1444526</v>
      </c>
      <c r="B3599" s="111" t="s">
        <v>4839</v>
      </c>
      <c r="C3599" s="112" t="s">
        <v>5161</v>
      </c>
      <c r="D3599" s="113">
        <v>388</v>
      </c>
      <c r="E3599" s="114">
        <f t="shared" si="74"/>
        <v>131.92000000000002</v>
      </c>
      <c r="F3599" s="111" t="s">
        <v>13</v>
      </c>
      <c r="G3599" s="46" t="s">
        <v>4839</v>
      </c>
      <c r="H3599" s="42" t="s">
        <v>7202</v>
      </c>
    </row>
    <row r="3600" spans="1:8" ht="24.95" customHeight="1">
      <c r="A3600" s="115">
        <v>1444527</v>
      </c>
      <c r="B3600" s="111" t="s">
        <v>4839</v>
      </c>
      <c r="C3600" s="112" t="s">
        <v>5162</v>
      </c>
      <c r="D3600" s="113">
        <v>388</v>
      </c>
      <c r="E3600" s="114">
        <f t="shared" si="74"/>
        <v>131.92000000000002</v>
      </c>
      <c r="F3600" s="111" t="s">
        <v>13</v>
      </c>
      <c r="G3600" s="46" t="s">
        <v>4839</v>
      </c>
      <c r="H3600" s="42" t="s">
        <v>7203</v>
      </c>
    </row>
    <row r="3601" spans="1:8" ht="24.95" customHeight="1">
      <c r="A3601" s="115">
        <v>1388751</v>
      </c>
      <c r="B3601" s="111" t="s">
        <v>4839</v>
      </c>
      <c r="C3601" s="112" t="s">
        <v>5163</v>
      </c>
      <c r="D3601" s="113">
        <v>391</v>
      </c>
      <c r="E3601" s="114">
        <f t="shared" si="74"/>
        <v>132.94</v>
      </c>
      <c r="F3601" s="111" t="s">
        <v>13</v>
      </c>
      <c r="G3601" s="46" t="s">
        <v>4839</v>
      </c>
      <c r="H3601" s="42" t="s">
        <v>7204</v>
      </c>
    </row>
    <row r="3602" spans="1:8" ht="24.95" customHeight="1">
      <c r="A3602" s="115">
        <v>1441251</v>
      </c>
      <c r="B3602" s="111" t="s">
        <v>4839</v>
      </c>
      <c r="C3602" s="112" t="s">
        <v>5164</v>
      </c>
      <c r="D3602" s="113">
        <v>584</v>
      </c>
      <c r="E3602" s="114">
        <f t="shared" si="74"/>
        <v>198.56</v>
      </c>
      <c r="F3602" s="111" t="s">
        <v>13</v>
      </c>
      <c r="G3602" s="46" t="s">
        <v>4839</v>
      </c>
      <c r="H3602" s="42" t="s">
        <v>7205</v>
      </c>
    </row>
    <row r="3603" spans="1:8" ht="24.95" customHeight="1">
      <c r="A3603" s="115">
        <v>1388752</v>
      </c>
      <c r="B3603" s="111" t="s">
        <v>4839</v>
      </c>
      <c r="C3603" s="112" t="s">
        <v>5165</v>
      </c>
      <c r="D3603" s="113">
        <v>414</v>
      </c>
      <c r="E3603" s="114">
        <f t="shared" ref="E3603:E3666" si="75">SUM(D3603*0.34)</f>
        <v>140.76000000000002</v>
      </c>
      <c r="F3603" s="111" t="s">
        <v>13</v>
      </c>
      <c r="G3603" s="46" t="s">
        <v>4839</v>
      </c>
      <c r="H3603" s="42" t="s">
        <v>7206</v>
      </c>
    </row>
    <row r="3604" spans="1:8" ht="24.95" customHeight="1">
      <c r="A3604" s="115">
        <v>1441250</v>
      </c>
      <c r="B3604" s="111" t="s">
        <v>4839</v>
      </c>
      <c r="C3604" s="112" t="s">
        <v>5166</v>
      </c>
      <c r="D3604" s="113">
        <v>604</v>
      </c>
      <c r="E3604" s="114">
        <f t="shared" si="75"/>
        <v>205.36</v>
      </c>
      <c r="F3604" s="111" t="s">
        <v>13</v>
      </c>
      <c r="G3604" s="46" t="s">
        <v>4839</v>
      </c>
      <c r="H3604" s="42" t="s">
        <v>7207</v>
      </c>
    </row>
    <row r="3605" spans="1:8" ht="24.95" customHeight="1">
      <c r="A3605" s="115">
        <v>1600892</v>
      </c>
      <c r="B3605" s="111" t="s">
        <v>4839</v>
      </c>
      <c r="C3605" s="112" t="s">
        <v>5167</v>
      </c>
      <c r="D3605" s="113">
        <v>481</v>
      </c>
      <c r="E3605" s="114">
        <f t="shared" si="75"/>
        <v>163.54000000000002</v>
      </c>
      <c r="F3605" s="111" t="s">
        <v>13</v>
      </c>
      <c r="G3605" s="46" t="s">
        <v>4839</v>
      </c>
      <c r="H3605" s="42" t="s">
        <v>7208</v>
      </c>
    </row>
    <row r="3606" spans="1:8" ht="24.95" customHeight="1">
      <c r="A3606" s="115">
        <v>1597918</v>
      </c>
      <c r="B3606" s="111" t="s">
        <v>4839</v>
      </c>
      <c r="C3606" s="112" t="s">
        <v>5168</v>
      </c>
      <c r="D3606" s="113">
        <v>452</v>
      </c>
      <c r="E3606" s="114">
        <f t="shared" si="75"/>
        <v>153.68</v>
      </c>
      <c r="F3606" s="111" t="s">
        <v>13</v>
      </c>
      <c r="G3606" s="46" t="s">
        <v>4839</v>
      </c>
      <c r="H3606" s="42" t="s">
        <v>7209</v>
      </c>
    </row>
    <row r="3607" spans="1:8" ht="24.95" customHeight="1">
      <c r="A3607" s="118">
        <v>1554999</v>
      </c>
      <c r="B3607" s="111" t="s">
        <v>4839</v>
      </c>
      <c r="C3607" s="112" t="s">
        <v>5169</v>
      </c>
      <c r="D3607" s="113">
        <v>443</v>
      </c>
      <c r="E3607" s="114">
        <f t="shared" si="75"/>
        <v>150.62</v>
      </c>
      <c r="F3607" s="111" t="s">
        <v>13</v>
      </c>
      <c r="G3607" s="46" t="s">
        <v>4839</v>
      </c>
      <c r="H3607" s="42" t="s">
        <v>7210</v>
      </c>
    </row>
    <row r="3608" spans="1:8" ht="24.95" customHeight="1">
      <c r="A3608" s="118">
        <v>1555000</v>
      </c>
      <c r="B3608" s="111" t="s">
        <v>4839</v>
      </c>
      <c r="C3608" s="112" t="s">
        <v>5170</v>
      </c>
      <c r="D3608" s="113">
        <v>473</v>
      </c>
      <c r="E3608" s="114">
        <f t="shared" si="75"/>
        <v>160.82000000000002</v>
      </c>
      <c r="F3608" s="111" t="s">
        <v>13</v>
      </c>
      <c r="G3608" s="46" t="s">
        <v>4839</v>
      </c>
      <c r="H3608" s="42" t="s">
        <v>7211</v>
      </c>
    </row>
    <row r="3609" spans="1:8" ht="24.95" customHeight="1">
      <c r="A3609" s="118">
        <v>1555001</v>
      </c>
      <c r="B3609" s="111" t="s">
        <v>4839</v>
      </c>
      <c r="C3609" s="112" t="s">
        <v>5171</v>
      </c>
      <c r="D3609" s="113">
        <v>508</v>
      </c>
      <c r="E3609" s="114">
        <f t="shared" si="75"/>
        <v>172.72</v>
      </c>
      <c r="F3609" s="111" t="s">
        <v>13</v>
      </c>
      <c r="G3609" s="46" t="s">
        <v>4839</v>
      </c>
      <c r="H3609" s="42" t="s">
        <v>7212</v>
      </c>
    </row>
    <row r="3610" spans="1:8" ht="24.95" customHeight="1">
      <c r="A3610" s="118">
        <v>1425933</v>
      </c>
      <c r="B3610" s="111" t="s">
        <v>4839</v>
      </c>
      <c r="C3610" s="112" t="s">
        <v>5172</v>
      </c>
      <c r="D3610" s="113">
        <v>429</v>
      </c>
      <c r="E3610" s="114">
        <f t="shared" si="75"/>
        <v>145.86000000000001</v>
      </c>
      <c r="F3610" s="111" t="s">
        <v>13</v>
      </c>
      <c r="G3610" s="46" t="s">
        <v>4839</v>
      </c>
      <c r="H3610" s="42" t="s">
        <v>7213</v>
      </c>
    </row>
    <row r="3611" spans="1:8" ht="24.95" customHeight="1">
      <c r="A3611" s="118">
        <v>1425930</v>
      </c>
      <c r="B3611" s="111" t="s">
        <v>4839</v>
      </c>
      <c r="C3611" s="112" t="s">
        <v>5173</v>
      </c>
      <c r="D3611" s="113">
        <v>452</v>
      </c>
      <c r="E3611" s="114">
        <f t="shared" si="75"/>
        <v>153.68</v>
      </c>
      <c r="F3611" s="111" t="s">
        <v>13</v>
      </c>
      <c r="G3611" s="46" t="s">
        <v>4839</v>
      </c>
      <c r="H3611" s="42" t="s">
        <v>7214</v>
      </c>
    </row>
    <row r="3612" spans="1:8" ht="24.95" customHeight="1">
      <c r="A3612" s="118">
        <v>1426975</v>
      </c>
      <c r="B3612" s="111" t="s">
        <v>4839</v>
      </c>
      <c r="C3612" s="112" t="s">
        <v>5174</v>
      </c>
      <c r="D3612" s="113">
        <v>490</v>
      </c>
      <c r="E3612" s="114">
        <f t="shared" si="75"/>
        <v>166.60000000000002</v>
      </c>
      <c r="F3612" s="111" t="s">
        <v>13</v>
      </c>
      <c r="G3612" s="46" t="s">
        <v>4839</v>
      </c>
      <c r="H3612" s="42" t="s">
        <v>7215</v>
      </c>
    </row>
    <row r="3613" spans="1:8" ht="24.95" customHeight="1">
      <c r="A3613" s="118">
        <v>1441899</v>
      </c>
      <c r="B3613" s="111" t="s">
        <v>4839</v>
      </c>
      <c r="C3613" s="112" t="s">
        <v>5175</v>
      </c>
      <c r="D3613" s="113">
        <v>443</v>
      </c>
      <c r="E3613" s="114">
        <f t="shared" si="75"/>
        <v>150.62</v>
      </c>
      <c r="F3613" s="111" t="s">
        <v>13</v>
      </c>
      <c r="G3613" s="46" t="s">
        <v>4839</v>
      </c>
      <c r="H3613" s="42" t="s">
        <v>7216</v>
      </c>
    </row>
    <row r="3614" spans="1:8" ht="24.95" customHeight="1">
      <c r="A3614" s="118">
        <v>1441897</v>
      </c>
      <c r="B3614" s="111" t="s">
        <v>4839</v>
      </c>
      <c r="C3614" s="112" t="s">
        <v>5176</v>
      </c>
      <c r="D3614" s="113">
        <v>473</v>
      </c>
      <c r="E3614" s="114">
        <f t="shared" si="75"/>
        <v>160.82000000000002</v>
      </c>
      <c r="F3614" s="111" t="s">
        <v>13</v>
      </c>
      <c r="G3614" s="46" t="s">
        <v>4839</v>
      </c>
      <c r="H3614" s="42" t="s">
        <v>7217</v>
      </c>
    </row>
    <row r="3615" spans="1:8" ht="24.95" customHeight="1">
      <c r="A3615" s="118">
        <v>1441901</v>
      </c>
      <c r="B3615" s="111" t="s">
        <v>4839</v>
      </c>
      <c r="C3615" s="112" t="s">
        <v>5177</v>
      </c>
      <c r="D3615" s="113">
        <v>508</v>
      </c>
      <c r="E3615" s="114">
        <f t="shared" si="75"/>
        <v>172.72</v>
      </c>
      <c r="F3615" s="111" t="s">
        <v>13</v>
      </c>
      <c r="G3615" s="46" t="s">
        <v>4839</v>
      </c>
      <c r="H3615" s="42" t="s">
        <v>7218</v>
      </c>
    </row>
    <row r="3616" spans="1:8" ht="24.95" customHeight="1">
      <c r="A3616" s="118">
        <v>1441900</v>
      </c>
      <c r="B3616" s="111" t="s">
        <v>4839</v>
      </c>
      <c r="C3616" s="112" t="s">
        <v>5178</v>
      </c>
      <c r="D3616" s="113">
        <v>443</v>
      </c>
      <c r="E3616" s="114">
        <f t="shared" si="75"/>
        <v>150.62</v>
      </c>
      <c r="F3616" s="111" t="s">
        <v>13</v>
      </c>
      <c r="G3616" s="46" t="s">
        <v>4839</v>
      </c>
      <c r="H3616" s="42" t="s">
        <v>7219</v>
      </c>
    </row>
    <row r="3617" spans="1:8" ht="24.95" customHeight="1">
      <c r="A3617" s="118">
        <v>1441898</v>
      </c>
      <c r="B3617" s="111" t="s">
        <v>4839</v>
      </c>
      <c r="C3617" s="112" t="s">
        <v>5179</v>
      </c>
      <c r="D3617" s="113">
        <v>473</v>
      </c>
      <c r="E3617" s="114">
        <f t="shared" si="75"/>
        <v>160.82000000000002</v>
      </c>
      <c r="F3617" s="111" t="s">
        <v>13</v>
      </c>
      <c r="G3617" s="46" t="s">
        <v>4839</v>
      </c>
      <c r="H3617" s="42" t="s">
        <v>7220</v>
      </c>
    </row>
    <row r="3618" spans="1:8" ht="24.95" customHeight="1">
      <c r="A3618" s="118">
        <v>1441902</v>
      </c>
      <c r="B3618" s="111" t="s">
        <v>4839</v>
      </c>
      <c r="C3618" s="112" t="s">
        <v>5180</v>
      </c>
      <c r="D3618" s="113">
        <v>508</v>
      </c>
      <c r="E3618" s="114">
        <f t="shared" si="75"/>
        <v>172.72</v>
      </c>
      <c r="F3618" s="111" t="s">
        <v>13</v>
      </c>
      <c r="G3618" s="46" t="s">
        <v>4839</v>
      </c>
      <c r="H3618" s="42" t="s">
        <v>7221</v>
      </c>
    </row>
    <row r="3619" spans="1:8" ht="24.95" customHeight="1">
      <c r="A3619" s="118">
        <v>1554996</v>
      </c>
      <c r="B3619" s="111" t="s">
        <v>4839</v>
      </c>
      <c r="C3619" s="112" t="s">
        <v>5181</v>
      </c>
      <c r="D3619" s="113">
        <v>420</v>
      </c>
      <c r="E3619" s="114">
        <f t="shared" si="75"/>
        <v>142.80000000000001</v>
      </c>
      <c r="F3619" s="111" t="s">
        <v>13</v>
      </c>
      <c r="G3619" s="46" t="s">
        <v>4839</v>
      </c>
      <c r="H3619" s="42" t="s">
        <v>7222</v>
      </c>
    </row>
    <row r="3620" spans="1:8" ht="24.95" customHeight="1">
      <c r="A3620" s="118">
        <v>1554997</v>
      </c>
      <c r="B3620" s="111" t="s">
        <v>4839</v>
      </c>
      <c r="C3620" s="112" t="s">
        <v>5182</v>
      </c>
      <c r="D3620" s="113">
        <v>443</v>
      </c>
      <c r="E3620" s="114">
        <f t="shared" si="75"/>
        <v>150.62</v>
      </c>
      <c r="F3620" s="111" t="s">
        <v>13</v>
      </c>
      <c r="G3620" s="46" t="s">
        <v>4839</v>
      </c>
      <c r="H3620" s="42" t="s">
        <v>7223</v>
      </c>
    </row>
    <row r="3621" spans="1:8" ht="24.95" customHeight="1">
      <c r="A3621" s="118">
        <v>1554998</v>
      </c>
      <c r="B3621" s="111" t="s">
        <v>4839</v>
      </c>
      <c r="C3621" s="112" t="s">
        <v>5183</v>
      </c>
      <c r="D3621" s="113">
        <v>478</v>
      </c>
      <c r="E3621" s="114">
        <f t="shared" si="75"/>
        <v>162.52000000000001</v>
      </c>
      <c r="F3621" s="111" t="s">
        <v>13</v>
      </c>
      <c r="G3621" s="46" t="s">
        <v>4839</v>
      </c>
      <c r="H3621" s="42" t="s">
        <v>7224</v>
      </c>
    </row>
    <row r="3622" spans="1:8" ht="24.95" customHeight="1">
      <c r="A3622" s="118">
        <v>1425932</v>
      </c>
      <c r="B3622" s="111" t="s">
        <v>4839</v>
      </c>
      <c r="C3622" s="112" t="s">
        <v>5184</v>
      </c>
      <c r="D3622" s="113">
        <v>397</v>
      </c>
      <c r="E3622" s="114">
        <f t="shared" si="75"/>
        <v>134.98000000000002</v>
      </c>
      <c r="F3622" s="111" t="s">
        <v>13</v>
      </c>
      <c r="G3622" s="46" t="s">
        <v>4839</v>
      </c>
      <c r="H3622" s="42" t="s">
        <v>7225</v>
      </c>
    </row>
    <row r="3623" spans="1:8" ht="24.95" customHeight="1">
      <c r="A3623" s="118">
        <v>1395310</v>
      </c>
      <c r="B3623" s="111" t="s">
        <v>4839</v>
      </c>
      <c r="C3623" s="112" t="s">
        <v>5185</v>
      </c>
      <c r="D3623" s="113">
        <v>420</v>
      </c>
      <c r="E3623" s="114">
        <f t="shared" si="75"/>
        <v>142.80000000000001</v>
      </c>
      <c r="F3623" s="111" t="s">
        <v>13</v>
      </c>
      <c r="G3623" s="46" t="s">
        <v>4839</v>
      </c>
      <c r="H3623" s="42" t="s">
        <v>7226</v>
      </c>
    </row>
    <row r="3624" spans="1:8" ht="24.95" customHeight="1">
      <c r="A3624" s="118">
        <v>1426974</v>
      </c>
      <c r="B3624" s="111" t="s">
        <v>4839</v>
      </c>
      <c r="C3624" s="112" t="s">
        <v>5186</v>
      </c>
      <c r="D3624" s="113">
        <v>455</v>
      </c>
      <c r="E3624" s="114">
        <f t="shared" si="75"/>
        <v>154.70000000000002</v>
      </c>
      <c r="F3624" s="111" t="s">
        <v>13</v>
      </c>
      <c r="G3624" s="46" t="s">
        <v>4839</v>
      </c>
      <c r="H3624" s="42" t="s">
        <v>7227</v>
      </c>
    </row>
    <row r="3625" spans="1:8" ht="24.95" customHeight="1">
      <c r="A3625" s="118">
        <v>1444509</v>
      </c>
      <c r="B3625" s="111" t="s">
        <v>4839</v>
      </c>
      <c r="C3625" s="112" t="s">
        <v>5187</v>
      </c>
      <c r="D3625" s="113">
        <v>420</v>
      </c>
      <c r="E3625" s="114">
        <f t="shared" si="75"/>
        <v>142.80000000000001</v>
      </c>
      <c r="F3625" s="111" t="s">
        <v>13</v>
      </c>
      <c r="G3625" s="46" t="s">
        <v>4839</v>
      </c>
      <c r="H3625" s="42" t="s">
        <v>7228</v>
      </c>
    </row>
    <row r="3626" spans="1:8" ht="24.95" customHeight="1">
      <c r="A3626" s="118">
        <v>1441892</v>
      </c>
      <c r="B3626" s="111" t="s">
        <v>4839</v>
      </c>
      <c r="C3626" s="112" t="s">
        <v>5188</v>
      </c>
      <c r="D3626" s="113">
        <v>443</v>
      </c>
      <c r="E3626" s="114">
        <f t="shared" si="75"/>
        <v>150.62</v>
      </c>
      <c r="F3626" s="111" t="s">
        <v>13</v>
      </c>
      <c r="G3626" s="46" t="s">
        <v>4839</v>
      </c>
      <c r="H3626" s="42" t="s">
        <v>7229</v>
      </c>
    </row>
    <row r="3627" spans="1:8" ht="24.95" customHeight="1">
      <c r="A3627" s="118">
        <v>1441895</v>
      </c>
      <c r="B3627" s="111" t="s">
        <v>4839</v>
      </c>
      <c r="C3627" s="112" t="s">
        <v>5189</v>
      </c>
      <c r="D3627" s="113">
        <v>478</v>
      </c>
      <c r="E3627" s="114">
        <f t="shared" si="75"/>
        <v>162.52000000000001</v>
      </c>
      <c r="F3627" s="111" t="s">
        <v>13</v>
      </c>
      <c r="G3627" s="46" t="s">
        <v>4839</v>
      </c>
      <c r="H3627" s="42" t="s">
        <v>7230</v>
      </c>
    </row>
    <row r="3628" spans="1:8" ht="24.95" customHeight="1">
      <c r="A3628" s="118">
        <v>1441894</v>
      </c>
      <c r="B3628" s="111" t="s">
        <v>4839</v>
      </c>
      <c r="C3628" s="112" t="s">
        <v>5190</v>
      </c>
      <c r="D3628" s="113">
        <v>420</v>
      </c>
      <c r="E3628" s="114">
        <f t="shared" si="75"/>
        <v>142.80000000000001</v>
      </c>
      <c r="F3628" s="111" t="s">
        <v>13</v>
      </c>
      <c r="G3628" s="46" t="s">
        <v>4839</v>
      </c>
      <c r="H3628" s="42" t="s">
        <v>7231</v>
      </c>
    </row>
    <row r="3629" spans="1:8" ht="24.95" customHeight="1">
      <c r="A3629" s="118">
        <v>1441893</v>
      </c>
      <c r="B3629" s="111" t="s">
        <v>4839</v>
      </c>
      <c r="C3629" s="112" t="s">
        <v>5191</v>
      </c>
      <c r="D3629" s="113">
        <v>443</v>
      </c>
      <c r="E3629" s="114">
        <f t="shared" si="75"/>
        <v>150.62</v>
      </c>
      <c r="F3629" s="111" t="s">
        <v>13</v>
      </c>
      <c r="G3629" s="46" t="s">
        <v>4839</v>
      </c>
      <c r="H3629" s="42" t="s">
        <v>7232</v>
      </c>
    </row>
    <row r="3630" spans="1:8" ht="24.95" customHeight="1">
      <c r="A3630" s="118">
        <v>1441896</v>
      </c>
      <c r="B3630" s="111" t="s">
        <v>4839</v>
      </c>
      <c r="C3630" s="112" t="s">
        <v>5192</v>
      </c>
      <c r="D3630" s="113">
        <v>478</v>
      </c>
      <c r="E3630" s="114">
        <f t="shared" si="75"/>
        <v>162.52000000000001</v>
      </c>
      <c r="F3630" s="111" t="s">
        <v>13</v>
      </c>
      <c r="G3630" s="46" t="s">
        <v>4839</v>
      </c>
      <c r="H3630" s="42" t="s">
        <v>7233</v>
      </c>
    </row>
    <row r="3631" spans="1:8" ht="24.95" customHeight="1">
      <c r="A3631" s="118">
        <v>1555002</v>
      </c>
      <c r="B3631" s="111" t="s">
        <v>4839</v>
      </c>
      <c r="C3631" s="112" t="s">
        <v>5193</v>
      </c>
      <c r="D3631" s="113">
        <v>476</v>
      </c>
      <c r="E3631" s="114">
        <f t="shared" si="75"/>
        <v>161.84</v>
      </c>
      <c r="F3631" s="111" t="s">
        <v>13</v>
      </c>
      <c r="G3631" s="46" t="s">
        <v>4839</v>
      </c>
      <c r="H3631" s="42" t="s">
        <v>7234</v>
      </c>
    </row>
    <row r="3632" spans="1:8" ht="24.95" customHeight="1">
      <c r="A3632" s="118">
        <v>1555003</v>
      </c>
      <c r="B3632" s="111" t="s">
        <v>4839</v>
      </c>
      <c r="C3632" s="112" t="s">
        <v>5194</v>
      </c>
      <c r="D3632" s="113">
        <v>499</v>
      </c>
      <c r="E3632" s="114">
        <f t="shared" si="75"/>
        <v>169.66000000000003</v>
      </c>
      <c r="F3632" s="111" t="s">
        <v>13</v>
      </c>
      <c r="G3632" s="46" t="s">
        <v>4839</v>
      </c>
      <c r="H3632" s="42" t="s">
        <v>7235</v>
      </c>
    </row>
    <row r="3633" spans="1:8" ht="24.95" customHeight="1">
      <c r="A3633" s="118">
        <v>1555004</v>
      </c>
      <c r="B3633" s="111" t="s">
        <v>4839</v>
      </c>
      <c r="C3633" s="112" t="s">
        <v>5195</v>
      </c>
      <c r="D3633" s="113">
        <v>540</v>
      </c>
      <c r="E3633" s="114">
        <f t="shared" si="75"/>
        <v>183.60000000000002</v>
      </c>
      <c r="F3633" s="111" t="s">
        <v>13</v>
      </c>
      <c r="G3633" s="46" t="s">
        <v>4839</v>
      </c>
      <c r="H3633" s="42" t="s">
        <v>7236</v>
      </c>
    </row>
    <row r="3634" spans="1:8" ht="24.95" customHeight="1">
      <c r="A3634" s="118">
        <v>1495637</v>
      </c>
      <c r="B3634" s="111" t="s">
        <v>4839</v>
      </c>
      <c r="C3634" s="112" t="s">
        <v>5196</v>
      </c>
      <c r="D3634" s="113">
        <v>455</v>
      </c>
      <c r="E3634" s="114">
        <f t="shared" si="75"/>
        <v>154.70000000000002</v>
      </c>
      <c r="F3634" s="111" t="s">
        <v>13</v>
      </c>
      <c r="G3634" s="46" t="s">
        <v>4839</v>
      </c>
      <c r="H3634" s="42" t="s">
        <v>7237</v>
      </c>
    </row>
    <row r="3635" spans="1:8" ht="24.95" customHeight="1">
      <c r="A3635" s="118">
        <v>1495638</v>
      </c>
      <c r="B3635" s="111" t="s">
        <v>4839</v>
      </c>
      <c r="C3635" s="112" t="s">
        <v>5197</v>
      </c>
      <c r="D3635" s="113">
        <v>478</v>
      </c>
      <c r="E3635" s="114">
        <f t="shared" si="75"/>
        <v>162.52000000000001</v>
      </c>
      <c r="F3635" s="111" t="s">
        <v>13</v>
      </c>
      <c r="G3635" s="46" t="s">
        <v>4839</v>
      </c>
      <c r="H3635" s="42" t="s">
        <v>7238</v>
      </c>
    </row>
    <row r="3636" spans="1:8" ht="24.95" customHeight="1">
      <c r="A3636" s="118">
        <v>1495639</v>
      </c>
      <c r="B3636" s="111" t="s">
        <v>4839</v>
      </c>
      <c r="C3636" s="112" t="s">
        <v>5198</v>
      </c>
      <c r="D3636" s="113">
        <v>516</v>
      </c>
      <c r="E3636" s="114">
        <f t="shared" si="75"/>
        <v>175.44000000000003</v>
      </c>
      <c r="F3636" s="111" t="s">
        <v>13</v>
      </c>
      <c r="G3636" s="46" t="s">
        <v>4839</v>
      </c>
      <c r="H3636" s="42" t="s">
        <v>7239</v>
      </c>
    </row>
    <row r="3637" spans="1:8" ht="24.95" customHeight="1">
      <c r="A3637" s="118">
        <v>1495640</v>
      </c>
      <c r="B3637" s="111" t="s">
        <v>4839</v>
      </c>
      <c r="C3637" s="112" t="s">
        <v>5199</v>
      </c>
      <c r="D3637" s="113">
        <v>476</v>
      </c>
      <c r="E3637" s="114">
        <f t="shared" si="75"/>
        <v>161.84</v>
      </c>
      <c r="F3637" s="111" t="s">
        <v>13</v>
      </c>
      <c r="G3637" s="46" t="s">
        <v>4839</v>
      </c>
      <c r="H3637" s="42" t="s">
        <v>7240</v>
      </c>
    </row>
    <row r="3638" spans="1:8" ht="24.95" customHeight="1">
      <c r="A3638" s="118">
        <v>1495641</v>
      </c>
      <c r="B3638" s="111" t="s">
        <v>4839</v>
      </c>
      <c r="C3638" s="112" t="s">
        <v>5200</v>
      </c>
      <c r="D3638" s="113">
        <v>499</v>
      </c>
      <c r="E3638" s="114">
        <f t="shared" si="75"/>
        <v>169.66000000000003</v>
      </c>
      <c r="F3638" s="111" t="s">
        <v>13</v>
      </c>
      <c r="G3638" s="46" t="s">
        <v>4839</v>
      </c>
      <c r="H3638" s="42" t="s">
        <v>7241</v>
      </c>
    </row>
    <row r="3639" spans="1:8" ht="24.95" customHeight="1">
      <c r="A3639" s="118">
        <v>1495642</v>
      </c>
      <c r="B3639" s="111" t="s">
        <v>4839</v>
      </c>
      <c r="C3639" s="112" t="s">
        <v>5201</v>
      </c>
      <c r="D3639" s="113">
        <v>540</v>
      </c>
      <c r="E3639" s="114">
        <f t="shared" si="75"/>
        <v>183.60000000000002</v>
      </c>
      <c r="F3639" s="111" t="s">
        <v>13</v>
      </c>
      <c r="G3639" s="46" t="s">
        <v>4839</v>
      </c>
      <c r="H3639" s="42" t="s">
        <v>7242</v>
      </c>
    </row>
    <row r="3640" spans="1:8" ht="24.95" customHeight="1">
      <c r="A3640" s="118">
        <v>1495643</v>
      </c>
      <c r="B3640" s="111" t="s">
        <v>4839</v>
      </c>
      <c r="C3640" s="112" t="s">
        <v>5202</v>
      </c>
      <c r="D3640" s="113">
        <v>476</v>
      </c>
      <c r="E3640" s="114">
        <f t="shared" si="75"/>
        <v>161.84</v>
      </c>
      <c r="F3640" s="111" t="s">
        <v>13</v>
      </c>
      <c r="G3640" s="46" t="s">
        <v>4839</v>
      </c>
      <c r="H3640" s="42" t="s">
        <v>7243</v>
      </c>
    </row>
    <row r="3641" spans="1:8" ht="24.95" customHeight="1">
      <c r="A3641" s="118">
        <v>1495644</v>
      </c>
      <c r="B3641" s="111" t="s">
        <v>4839</v>
      </c>
      <c r="C3641" s="112" t="s">
        <v>5203</v>
      </c>
      <c r="D3641" s="113">
        <v>499</v>
      </c>
      <c r="E3641" s="114">
        <f t="shared" si="75"/>
        <v>169.66000000000003</v>
      </c>
      <c r="F3641" s="111" t="s">
        <v>13</v>
      </c>
      <c r="G3641" s="46" t="s">
        <v>4839</v>
      </c>
      <c r="H3641" s="42" t="s">
        <v>7244</v>
      </c>
    </row>
    <row r="3642" spans="1:8" ht="24.95" customHeight="1">
      <c r="A3642" s="118">
        <v>1495645</v>
      </c>
      <c r="B3642" s="111" t="s">
        <v>4839</v>
      </c>
      <c r="C3642" s="112" t="s">
        <v>5204</v>
      </c>
      <c r="D3642" s="113">
        <v>540</v>
      </c>
      <c r="E3642" s="114">
        <f t="shared" si="75"/>
        <v>183.60000000000002</v>
      </c>
      <c r="F3642" s="111" t="s">
        <v>13</v>
      </c>
      <c r="G3642" s="46" t="s">
        <v>4839</v>
      </c>
      <c r="H3642" s="42" t="s">
        <v>7245</v>
      </c>
    </row>
    <row r="3643" spans="1:8" ht="24.95" customHeight="1">
      <c r="A3643" s="118">
        <v>1576487</v>
      </c>
      <c r="B3643" s="111" t="s">
        <v>4839</v>
      </c>
      <c r="C3643" s="112" t="s">
        <v>5205</v>
      </c>
      <c r="D3643" s="113">
        <v>508</v>
      </c>
      <c r="E3643" s="114">
        <f t="shared" si="75"/>
        <v>172.72</v>
      </c>
      <c r="F3643" s="111" t="s">
        <v>13</v>
      </c>
      <c r="G3643" s="46" t="s">
        <v>4839</v>
      </c>
      <c r="H3643" s="42" t="s">
        <v>7246</v>
      </c>
    </row>
    <row r="3644" spans="1:8" ht="24.95" customHeight="1">
      <c r="A3644" s="118">
        <v>1576488</v>
      </c>
      <c r="B3644" s="111" t="s">
        <v>4839</v>
      </c>
      <c r="C3644" s="112" t="s">
        <v>5206</v>
      </c>
      <c r="D3644" s="113">
        <v>531</v>
      </c>
      <c r="E3644" s="114">
        <f t="shared" si="75"/>
        <v>180.54000000000002</v>
      </c>
      <c r="F3644" s="111" t="s">
        <v>13</v>
      </c>
      <c r="G3644" s="46" t="s">
        <v>4839</v>
      </c>
      <c r="H3644" s="42" t="s">
        <v>7247</v>
      </c>
    </row>
    <row r="3645" spans="1:8" ht="24.95" customHeight="1">
      <c r="A3645" s="118">
        <v>1576489</v>
      </c>
      <c r="B3645" s="111" t="s">
        <v>4839</v>
      </c>
      <c r="C3645" s="112" t="s">
        <v>5207</v>
      </c>
      <c r="D3645" s="113">
        <v>566</v>
      </c>
      <c r="E3645" s="114">
        <f t="shared" si="75"/>
        <v>192.44000000000003</v>
      </c>
      <c r="F3645" s="111" t="s">
        <v>13</v>
      </c>
      <c r="G3645" s="46" t="s">
        <v>4839</v>
      </c>
      <c r="H3645" s="42" t="s">
        <v>7248</v>
      </c>
    </row>
    <row r="3646" spans="1:8" ht="24.95" customHeight="1">
      <c r="A3646" s="118">
        <v>1576469</v>
      </c>
      <c r="B3646" s="111" t="s">
        <v>4839</v>
      </c>
      <c r="C3646" s="112" t="s">
        <v>5208</v>
      </c>
      <c r="D3646" s="113">
        <v>490</v>
      </c>
      <c r="E3646" s="114">
        <f t="shared" si="75"/>
        <v>166.60000000000002</v>
      </c>
      <c r="F3646" s="111" t="s">
        <v>13</v>
      </c>
      <c r="G3646" s="46" t="s">
        <v>4839</v>
      </c>
      <c r="H3646" s="42" t="s">
        <v>7249</v>
      </c>
    </row>
    <row r="3647" spans="1:8" ht="24.95" customHeight="1">
      <c r="A3647" s="118">
        <v>1576471</v>
      </c>
      <c r="B3647" s="111" t="s">
        <v>4839</v>
      </c>
      <c r="C3647" s="112" t="s">
        <v>5209</v>
      </c>
      <c r="D3647" s="113">
        <v>511</v>
      </c>
      <c r="E3647" s="114">
        <f t="shared" si="75"/>
        <v>173.74</v>
      </c>
      <c r="F3647" s="111" t="s">
        <v>13</v>
      </c>
      <c r="G3647" s="46" t="s">
        <v>4839</v>
      </c>
      <c r="H3647" s="42" t="s">
        <v>7250</v>
      </c>
    </row>
    <row r="3648" spans="1:8" ht="24.95" customHeight="1">
      <c r="A3648" s="118">
        <v>1576470</v>
      </c>
      <c r="B3648" s="111" t="s">
        <v>4839</v>
      </c>
      <c r="C3648" s="112" t="s">
        <v>5210</v>
      </c>
      <c r="D3648" s="113">
        <v>552</v>
      </c>
      <c r="E3648" s="114">
        <f t="shared" si="75"/>
        <v>187.68</v>
      </c>
      <c r="F3648" s="111" t="s">
        <v>13</v>
      </c>
      <c r="G3648" s="46" t="s">
        <v>4839</v>
      </c>
      <c r="H3648" s="42" t="s">
        <v>7251</v>
      </c>
    </row>
    <row r="3649" spans="1:8" ht="24.95" customHeight="1">
      <c r="A3649" s="118">
        <v>1576475</v>
      </c>
      <c r="B3649" s="111" t="s">
        <v>4839</v>
      </c>
      <c r="C3649" s="112" t="s">
        <v>5211</v>
      </c>
      <c r="D3649" s="113">
        <v>508</v>
      </c>
      <c r="E3649" s="114">
        <f t="shared" si="75"/>
        <v>172.72</v>
      </c>
      <c r="F3649" s="111" t="s">
        <v>13</v>
      </c>
      <c r="G3649" s="46" t="s">
        <v>4839</v>
      </c>
      <c r="H3649" s="42" t="s">
        <v>7252</v>
      </c>
    </row>
    <row r="3650" spans="1:8" ht="24.95" customHeight="1">
      <c r="A3650" s="118">
        <v>1576477</v>
      </c>
      <c r="B3650" s="111" t="s">
        <v>4839</v>
      </c>
      <c r="C3650" s="112" t="s">
        <v>5212</v>
      </c>
      <c r="D3650" s="113">
        <v>531</v>
      </c>
      <c r="E3650" s="114">
        <f t="shared" si="75"/>
        <v>180.54000000000002</v>
      </c>
      <c r="F3650" s="111" t="s">
        <v>13</v>
      </c>
      <c r="G3650" s="46" t="s">
        <v>4839</v>
      </c>
      <c r="H3650" s="42" t="s">
        <v>7253</v>
      </c>
    </row>
    <row r="3651" spans="1:8" ht="24.95" customHeight="1">
      <c r="A3651" s="118">
        <v>1576476</v>
      </c>
      <c r="B3651" s="111" t="s">
        <v>4839</v>
      </c>
      <c r="C3651" s="112" t="s">
        <v>5213</v>
      </c>
      <c r="D3651" s="113">
        <v>566</v>
      </c>
      <c r="E3651" s="114">
        <f t="shared" si="75"/>
        <v>192.44000000000003</v>
      </c>
      <c r="F3651" s="111" t="s">
        <v>13</v>
      </c>
      <c r="G3651" s="46" t="s">
        <v>4839</v>
      </c>
      <c r="H3651" s="42" t="s">
        <v>7254</v>
      </c>
    </row>
    <row r="3652" spans="1:8" ht="24.95" customHeight="1">
      <c r="A3652" s="118">
        <v>1576481</v>
      </c>
      <c r="B3652" s="111" t="s">
        <v>4839</v>
      </c>
      <c r="C3652" s="112" t="s">
        <v>5214</v>
      </c>
      <c r="D3652" s="113">
        <v>508</v>
      </c>
      <c r="E3652" s="114">
        <f t="shared" si="75"/>
        <v>172.72</v>
      </c>
      <c r="F3652" s="111" t="s">
        <v>13</v>
      </c>
      <c r="G3652" s="46" t="s">
        <v>4839</v>
      </c>
      <c r="H3652" s="42" t="s">
        <v>7255</v>
      </c>
    </row>
    <row r="3653" spans="1:8" ht="24.95" customHeight="1">
      <c r="A3653" s="118">
        <v>1576483</v>
      </c>
      <c r="B3653" s="111" t="s">
        <v>4839</v>
      </c>
      <c r="C3653" s="112" t="s">
        <v>5215</v>
      </c>
      <c r="D3653" s="113">
        <v>531</v>
      </c>
      <c r="E3653" s="114">
        <f t="shared" si="75"/>
        <v>180.54000000000002</v>
      </c>
      <c r="F3653" s="111" t="s">
        <v>13</v>
      </c>
      <c r="G3653" s="46" t="s">
        <v>4839</v>
      </c>
      <c r="H3653" s="42" t="s">
        <v>7256</v>
      </c>
    </row>
    <row r="3654" spans="1:8" ht="24.95" customHeight="1">
      <c r="A3654" s="118">
        <v>1576482</v>
      </c>
      <c r="B3654" s="111" t="s">
        <v>4839</v>
      </c>
      <c r="C3654" s="112" t="s">
        <v>5216</v>
      </c>
      <c r="D3654" s="113">
        <v>566</v>
      </c>
      <c r="E3654" s="114">
        <f t="shared" si="75"/>
        <v>192.44000000000003</v>
      </c>
      <c r="F3654" s="111" t="s">
        <v>13</v>
      </c>
      <c r="G3654" s="46" t="s">
        <v>4839</v>
      </c>
      <c r="H3654" s="42" t="s">
        <v>7257</v>
      </c>
    </row>
    <row r="3655" spans="1:8" ht="24.95" customHeight="1">
      <c r="A3655" s="118">
        <v>1576484</v>
      </c>
      <c r="B3655" s="111" t="s">
        <v>4839</v>
      </c>
      <c r="C3655" s="112" t="s">
        <v>5217</v>
      </c>
      <c r="D3655" s="113">
        <v>478</v>
      </c>
      <c r="E3655" s="114">
        <f t="shared" si="75"/>
        <v>162.52000000000001</v>
      </c>
      <c r="F3655" s="111" t="s">
        <v>13</v>
      </c>
      <c r="G3655" s="46" t="s">
        <v>4839</v>
      </c>
      <c r="H3655" s="42" t="s">
        <v>7258</v>
      </c>
    </row>
    <row r="3656" spans="1:8" ht="24.95" customHeight="1">
      <c r="A3656" s="118">
        <v>1576485</v>
      </c>
      <c r="B3656" s="111" t="s">
        <v>4839</v>
      </c>
      <c r="C3656" s="112" t="s">
        <v>5218</v>
      </c>
      <c r="D3656" s="113">
        <v>505</v>
      </c>
      <c r="E3656" s="114">
        <f t="shared" si="75"/>
        <v>171.70000000000002</v>
      </c>
      <c r="F3656" s="111" t="s">
        <v>13</v>
      </c>
      <c r="G3656" s="46" t="s">
        <v>4839</v>
      </c>
      <c r="H3656" s="42" t="s">
        <v>7259</v>
      </c>
    </row>
    <row r="3657" spans="1:8" ht="24.95" customHeight="1">
      <c r="A3657" s="118">
        <v>1576486</v>
      </c>
      <c r="B3657" s="111" t="s">
        <v>4839</v>
      </c>
      <c r="C3657" s="112" t="s">
        <v>5219</v>
      </c>
      <c r="D3657" s="113">
        <v>543</v>
      </c>
      <c r="E3657" s="114">
        <f t="shared" si="75"/>
        <v>184.62</v>
      </c>
      <c r="F3657" s="111" t="s">
        <v>13</v>
      </c>
      <c r="G3657" s="46" t="s">
        <v>4839</v>
      </c>
      <c r="H3657" s="42" t="s">
        <v>7260</v>
      </c>
    </row>
    <row r="3658" spans="1:8" ht="24.95" customHeight="1">
      <c r="A3658" s="118">
        <v>1576466</v>
      </c>
      <c r="B3658" s="111" t="s">
        <v>4839</v>
      </c>
      <c r="C3658" s="112" t="s">
        <v>5220</v>
      </c>
      <c r="D3658" s="113">
        <v>455</v>
      </c>
      <c r="E3658" s="114">
        <f t="shared" si="75"/>
        <v>154.70000000000002</v>
      </c>
      <c r="F3658" s="111" t="s">
        <v>13</v>
      </c>
      <c r="G3658" s="46" t="s">
        <v>4839</v>
      </c>
      <c r="H3658" s="42" t="s">
        <v>7261</v>
      </c>
    </row>
    <row r="3659" spans="1:8" ht="24.95" customHeight="1">
      <c r="A3659" s="118">
        <v>1576468</v>
      </c>
      <c r="B3659" s="111" t="s">
        <v>4839</v>
      </c>
      <c r="C3659" s="112" t="s">
        <v>5221</v>
      </c>
      <c r="D3659" s="113">
        <v>484</v>
      </c>
      <c r="E3659" s="114">
        <f t="shared" si="75"/>
        <v>164.56</v>
      </c>
      <c r="F3659" s="111" t="s">
        <v>13</v>
      </c>
      <c r="G3659" s="46" t="s">
        <v>4839</v>
      </c>
      <c r="H3659" s="42" t="s">
        <v>7262</v>
      </c>
    </row>
    <row r="3660" spans="1:8" ht="24.95" customHeight="1">
      <c r="A3660" s="118">
        <v>1576467</v>
      </c>
      <c r="B3660" s="111" t="s">
        <v>4839</v>
      </c>
      <c r="C3660" s="112" t="s">
        <v>5222</v>
      </c>
      <c r="D3660" s="113">
        <v>519</v>
      </c>
      <c r="E3660" s="114">
        <f t="shared" si="75"/>
        <v>176.46</v>
      </c>
      <c r="F3660" s="111" t="s">
        <v>13</v>
      </c>
      <c r="G3660" s="46" t="s">
        <v>4839</v>
      </c>
      <c r="H3660" s="42" t="s">
        <v>7263</v>
      </c>
    </row>
    <row r="3661" spans="1:8" ht="24.95" customHeight="1">
      <c r="A3661" s="118">
        <v>1576472</v>
      </c>
      <c r="B3661" s="111" t="s">
        <v>4839</v>
      </c>
      <c r="C3661" s="112" t="s">
        <v>5223</v>
      </c>
      <c r="D3661" s="113">
        <v>478</v>
      </c>
      <c r="E3661" s="114">
        <f t="shared" si="75"/>
        <v>162.52000000000001</v>
      </c>
      <c r="F3661" s="111" t="s">
        <v>13</v>
      </c>
      <c r="G3661" s="46" t="s">
        <v>4839</v>
      </c>
      <c r="H3661" s="42" t="s">
        <v>7264</v>
      </c>
    </row>
    <row r="3662" spans="1:8" ht="24.95" customHeight="1">
      <c r="A3662" s="118">
        <v>1576474</v>
      </c>
      <c r="B3662" s="111" t="s">
        <v>4839</v>
      </c>
      <c r="C3662" s="112" t="s">
        <v>5224</v>
      </c>
      <c r="D3662" s="113">
        <v>505</v>
      </c>
      <c r="E3662" s="114">
        <f t="shared" si="75"/>
        <v>171.70000000000002</v>
      </c>
      <c r="F3662" s="111" t="s">
        <v>13</v>
      </c>
      <c r="G3662" s="46" t="s">
        <v>4839</v>
      </c>
      <c r="H3662" s="42" t="s">
        <v>7265</v>
      </c>
    </row>
    <row r="3663" spans="1:8" ht="24.95" customHeight="1">
      <c r="A3663" s="118">
        <v>1576473</v>
      </c>
      <c r="B3663" s="111" t="s">
        <v>4839</v>
      </c>
      <c r="C3663" s="112" t="s">
        <v>5225</v>
      </c>
      <c r="D3663" s="113">
        <v>543</v>
      </c>
      <c r="E3663" s="114">
        <f t="shared" si="75"/>
        <v>184.62</v>
      </c>
      <c r="F3663" s="111" t="s">
        <v>13</v>
      </c>
      <c r="G3663" s="46" t="s">
        <v>4839</v>
      </c>
      <c r="H3663" s="42" t="s">
        <v>7266</v>
      </c>
    </row>
    <row r="3664" spans="1:8" ht="24.95" customHeight="1">
      <c r="A3664" s="118">
        <v>1576478</v>
      </c>
      <c r="B3664" s="111" t="s">
        <v>4839</v>
      </c>
      <c r="C3664" s="112" t="s">
        <v>5226</v>
      </c>
      <c r="D3664" s="113">
        <v>478</v>
      </c>
      <c r="E3664" s="114">
        <f t="shared" si="75"/>
        <v>162.52000000000001</v>
      </c>
      <c r="F3664" s="111" t="s">
        <v>13</v>
      </c>
      <c r="G3664" s="46" t="s">
        <v>4839</v>
      </c>
      <c r="H3664" s="42" t="s">
        <v>7267</v>
      </c>
    </row>
    <row r="3665" spans="1:8" ht="24.95" customHeight="1">
      <c r="A3665" s="118">
        <v>1576480</v>
      </c>
      <c r="B3665" s="111" t="s">
        <v>4839</v>
      </c>
      <c r="C3665" s="112" t="s">
        <v>5227</v>
      </c>
      <c r="D3665" s="113">
        <v>505</v>
      </c>
      <c r="E3665" s="114">
        <f t="shared" si="75"/>
        <v>171.70000000000002</v>
      </c>
      <c r="F3665" s="111" t="s">
        <v>13</v>
      </c>
      <c r="G3665" s="46" t="s">
        <v>4839</v>
      </c>
      <c r="H3665" s="42" t="s">
        <v>7268</v>
      </c>
    </row>
    <row r="3666" spans="1:8" ht="24.95" customHeight="1">
      <c r="A3666" s="118">
        <v>1576479</v>
      </c>
      <c r="B3666" s="111" t="s">
        <v>4839</v>
      </c>
      <c r="C3666" s="112" t="s">
        <v>5228</v>
      </c>
      <c r="D3666" s="113">
        <v>543</v>
      </c>
      <c r="E3666" s="114">
        <f t="shared" si="75"/>
        <v>184.62</v>
      </c>
      <c r="F3666" s="111" t="s">
        <v>13</v>
      </c>
      <c r="G3666" s="46" t="s">
        <v>4839</v>
      </c>
      <c r="H3666" s="42" t="s">
        <v>7269</v>
      </c>
    </row>
    <row r="3667" spans="1:8" ht="24.95" customHeight="1">
      <c r="A3667" s="118">
        <v>1576499</v>
      </c>
      <c r="B3667" s="111" t="s">
        <v>4839</v>
      </c>
      <c r="C3667" s="112" t="s">
        <v>5229</v>
      </c>
      <c r="D3667" s="113">
        <v>540</v>
      </c>
      <c r="E3667" s="114">
        <f t="shared" ref="E3667:E3730" si="76">SUM(D3667*0.34)</f>
        <v>183.60000000000002</v>
      </c>
      <c r="F3667" s="111" t="s">
        <v>13</v>
      </c>
      <c r="G3667" s="46" t="s">
        <v>4839</v>
      </c>
      <c r="H3667" s="42" t="s">
        <v>7270</v>
      </c>
    </row>
    <row r="3668" spans="1:8" ht="24.95" customHeight="1">
      <c r="A3668" s="118">
        <v>1576500</v>
      </c>
      <c r="B3668" s="111" t="s">
        <v>4839</v>
      </c>
      <c r="C3668" s="112" t="s">
        <v>5230</v>
      </c>
      <c r="D3668" s="113">
        <v>560</v>
      </c>
      <c r="E3668" s="114">
        <f t="shared" si="76"/>
        <v>190.4</v>
      </c>
      <c r="F3668" s="111" t="s">
        <v>13</v>
      </c>
      <c r="G3668" s="46" t="s">
        <v>4839</v>
      </c>
      <c r="H3668" s="42" t="s">
        <v>7271</v>
      </c>
    </row>
    <row r="3669" spans="1:8" ht="24.95" customHeight="1">
      <c r="A3669" s="118">
        <v>1576501</v>
      </c>
      <c r="B3669" s="111" t="s">
        <v>4839</v>
      </c>
      <c r="C3669" s="112" t="s">
        <v>5231</v>
      </c>
      <c r="D3669" s="113">
        <v>598</v>
      </c>
      <c r="E3669" s="114">
        <f t="shared" si="76"/>
        <v>203.32000000000002</v>
      </c>
      <c r="F3669" s="111" t="s">
        <v>13</v>
      </c>
      <c r="G3669" s="46" t="s">
        <v>4839</v>
      </c>
      <c r="H3669" s="42" t="s">
        <v>7272</v>
      </c>
    </row>
    <row r="3670" spans="1:8" ht="24.95" customHeight="1">
      <c r="A3670" s="118">
        <v>1576490</v>
      </c>
      <c r="B3670" s="111" t="s">
        <v>4839</v>
      </c>
      <c r="C3670" s="112" t="s">
        <v>5232</v>
      </c>
      <c r="D3670" s="113">
        <v>516</v>
      </c>
      <c r="E3670" s="114">
        <f t="shared" si="76"/>
        <v>175.44000000000003</v>
      </c>
      <c r="F3670" s="111" t="s">
        <v>13</v>
      </c>
      <c r="G3670" s="46" t="s">
        <v>4839</v>
      </c>
      <c r="H3670" s="42" t="s">
        <v>7273</v>
      </c>
    </row>
    <row r="3671" spans="1:8" ht="24.95" customHeight="1">
      <c r="A3671" s="118">
        <v>1576491</v>
      </c>
      <c r="B3671" s="111" t="s">
        <v>4839</v>
      </c>
      <c r="C3671" s="112" t="s">
        <v>5233</v>
      </c>
      <c r="D3671" s="113">
        <v>543</v>
      </c>
      <c r="E3671" s="114">
        <f t="shared" si="76"/>
        <v>184.62</v>
      </c>
      <c r="F3671" s="111" t="s">
        <v>13</v>
      </c>
      <c r="G3671" s="46" t="s">
        <v>4839</v>
      </c>
      <c r="H3671" s="42" t="s">
        <v>7274</v>
      </c>
    </row>
    <row r="3672" spans="1:8" ht="24.95" customHeight="1">
      <c r="A3672" s="118">
        <v>1576492</v>
      </c>
      <c r="B3672" s="111" t="s">
        <v>4839</v>
      </c>
      <c r="C3672" s="112" t="s">
        <v>5234</v>
      </c>
      <c r="D3672" s="113">
        <v>578</v>
      </c>
      <c r="E3672" s="114">
        <f t="shared" si="76"/>
        <v>196.52</v>
      </c>
      <c r="F3672" s="111" t="s">
        <v>13</v>
      </c>
      <c r="G3672" s="46" t="s">
        <v>4839</v>
      </c>
      <c r="H3672" s="42" t="s">
        <v>7275</v>
      </c>
    </row>
    <row r="3673" spans="1:8" ht="24.95" customHeight="1">
      <c r="A3673" s="118">
        <v>1576493</v>
      </c>
      <c r="B3673" s="111" t="s">
        <v>4839</v>
      </c>
      <c r="C3673" s="112" t="s">
        <v>5235</v>
      </c>
      <c r="D3673" s="113">
        <v>540</v>
      </c>
      <c r="E3673" s="114">
        <f t="shared" si="76"/>
        <v>183.60000000000002</v>
      </c>
      <c r="F3673" s="111" t="s">
        <v>13</v>
      </c>
      <c r="G3673" s="46" t="s">
        <v>4839</v>
      </c>
      <c r="H3673" s="42" t="s">
        <v>7276</v>
      </c>
    </row>
    <row r="3674" spans="1:8" ht="24.95" customHeight="1">
      <c r="A3674" s="118">
        <v>1576494</v>
      </c>
      <c r="B3674" s="111" t="s">
        <v>4839</v>
      </c>
      <c r="C3674" s="112" t="s">
        <v>5236</v>
      </c>
      <c r="D3674" s="113">
        <v>560</v>
      </c>
      <c r="E3674" s="114">
        <f t="shared" si="76"/>
        <v>190.4</v>
      </c>
      <c r="F3674" s="111" t="s">
        <v>13</v>
      </c>
      <c r="G3674" s="46" t="s">
        <v>4839</v>
      </c>
      <c r="H3674" s="42" t="s">
        <v>7277</v>
      </c>
    </row>
    <row r="3675" spans="1:8" ht="24.95" customHeight="1">
      <c r="A3675" s="118">
        <v>1576495</v>
      </c>
      <c r="B3675" s="111" t="s">
        <v>4839</v>
      </c>
      <c r="C3675" s="112" t="s">
        <v>5237</v>
      </c>
      <c r="D3675" s="113">
        <v>598</v>
      </c>
      <c r="E3675" s="114">
        <f t="shared" si="76"/>
        <v>203.32000000000002</v>
      </c>
      <c r="F3675" s="111" t="s">
        <v>13</v>
      </c>
      <c r="G3675" s="46" t="s">
        <v>4839</v>
      </c>
      <c r="H3675" s="42" t="s">
        <v>7278</v>
      </c>
    </row>
    <row r="3676" spans="1:8" ht="24.95" customHeight="1">
      <c r="A3676" s="118">
        <v>1576496</v>
      </c>
      <c r="B3676" s="111" t="s">
        <v>4839</v>
      </c>
      <c r="C3676" s="112" t="s">
        <v>5238</v>
      </c>
      <c r="D3676" s="113">
        <v>540</v>
      </c>
      <c r="E3676" s="114">
        <f t="shared" si="76"/>
        <v>183.60000000000002</v>
      </c>
      <c r="F3676" s="111" t="s">
        <v>13</v>
      </c>
      <c r="G3676" s="46" t="s">
        <v>4839</v>
      </c>
      <c r="H3676" s="42" t="s">
        <v>7279</v>
      </c>
    </row>
    <row r="3677" spans="1:8" ht="24.95" customHeight="1">
      <c r="A3677" s="118">
        <v>1576497</v>
      </c>
      <c r="B3677" s="111" t="s">
        <v>4839</v>
      </c>
      <c r="C3677" s="112" t="s">
        <v>5239</v>
      </c>
      <c r="D3677" s="113">
        <v>560</v>
      </c>
      <c r="E3677" s="114">
        <f t="shared" si="76"/>
        <v>190.4</v>
      </c>
      <c r="F3677" s="111" t="s">
        <v>13</v>
      </c>
      <c r="G3677" s="46" t="s">
        <v>4839</v>
      </c>
      <c r="H3677" s="42" t="s">
        <v>7280</v>
      </c>
    </row>
    <row r="3678" spans="1:8" ht="24.95" customHeight="1">
      <c r="A3678" s="118">
        <v>1576498</v>
      </c>
      <c r="B3678" s="111" t="s">
        <v>4839</v>
      </c>
      <c r="C3678" s="112" t="s">
        <v>5240</v>
      </c>
      <c r="D3678" s="113">
        <v>598</v>
      </c>
      <c r="E3678" s="114">
        <f t="shared" si="76"/>
        <v>203.32000000000002</v>
      </c>
      <c r="F3678" s="111" t="s">
        <v>13</v>
      </c>
      <c r="G3678" s="46" t="s">
        <v>4839</v>
      </c>
      <c r="H3678" s="42" t="s">
        <v>7281</v>
      </c>
    </row>
    <row r="3679" spans="1:8" ht="24.95" customHeight="1">
      <c r="A3679" s="115">
        <v>1388737</v>
      </c>
      <c r="B3679" s="111" t="s">
        <v>4839</v>
      </c>
      <c r="C3679" s="112" t="s">
        <v>5241</v>
      </c>
      <c r="D3679" s="113">
        <v>451</v>
      </c>
      <c r="E3679" s="114">
        <f t="shared" si="76"/>
        <v>153.34</v>
      </c>
      <c r="F3679" s="111" t="s">
        <v>13</v>
      </c>
      <c r="G3679" s="46" t="s">
        <v>4839</v>
      </c>
      <c r="H3679" s="42" t="s">
        <v>7282</v>
      </c>
    </row>
    <row r="3680" spans="1:8" ht="24.95" customHeight="1">
      <c r="A3680" s="115">
        <v>1496551</v>
      </c>
      <c r="B3680" s="111" t="s">
        <v>4839</v>
      </c>
      <c r="C3680" s="112" t="s">
        <v>5242</v>
      </c>
      <c r="D3680" s="113">
        <v>451</v>
      </c>
      <c r="E3680" s="114">
        <f t="shared" si="76"/>
        <v>153.34</v>
      </c>
      <c r="F3680" s="111" t="s">
        <v>13</v>
      </c>
      <c r="G3680" s="46" t="s">
        <v>4839</v>
      </c>
      <c r="H3680" s="42" t="s">
        <v>7283</v>
      </c>
    </row>
    <row r="3681" spans="1:8" ht="24.95" customHeight="1">
      <c r="A3681" s="115">
        <v>1388739</v>
      </c>
      <c r="B3681" s="111" t="s">
        <v>4839</v>
      </c>
      <c r="C3681" s="112" t="s">
        <v>5243</v>
      </c>
      <c r="D3681" s="113">
        <v>479</v>
      </c>
      <c r="E3681" s="114">
        <f t="shared" si="76"/>
        <v>162.86000000000001</v>
      </c>
      <c r="F3681" s="111" t="s">
        <v>13</v>
      </c>
      <c r="G3681" s="46" t="s">
        <v>4839</v>
      </c>
      <c r="H3681" s="42" t="s">
        <v>7284</v>
      </c>
    </row>
    <row r="3682" spans="1:8" ht="24.95" customHeight="1">
      <c r="A3682" s="115">
        <v>1496552</v>
      </c>
      <c r="B3682" s="111" t="s">
        <v>4839</v>
      </c>
      <c r="C3682" s="112" t="s">
        <v>5244</v>
      </c>
      <c r="D3682" s="113">
        <v>479</v>
      </c>
      <c r="E3682" s="114">
        <f t="shared" si="76"/>
        <v>162.86000000000001</v>
      </c>
      <c r="F3682" s="111" t="s">
        <v>13</v>
      </c>
      <c r="G3682" s="46" t="s">
        <v>4839</v>
      </c>
      <c r="H3682" s="42" t="s">
        <v>7285</v>
      </c>
    </row>
    <row r="3683" spans="1:8" ht="24.95" customHeight="1">
      <c r="A3683" s="115">
        <v>1426973</v>
      </c>
      <c r="B3683" s="111" t="s">
        <v>4839</v>
      </c>
      <c r="C3683" s="112" t="s">
        <v>5245</v>
      </c>
      <c r="D3683" s="113">
        <v>514</v>
      </c>
      <c r="E3683" s="114">
        <f t="shared" si="76"/>
        <v>174.76000000000002</v>
      </c>
      <c r="F3683" s="111" t="s">
        <v>13</v>
      </c>
      <c r="G3683" s="46" t="s">
        <v>4839</v>
      </c>
      <c r="H3683" s="42" t="s">
        <v>7286</v>
      </c>
    </row>
    <row r="3684" spans="1:8" ht="24.95" customHeight="1">
      <c r="A3684" s="115">
        <v>1496553</v>
      </c>
      <c r="B3684" s="111" t="s">
        <v>4839</v>
      </c>
      <c r="C3684" s="112" t="s">
        <v>5246</v>
      </c>
      <c r="D3684" s="113">
        <v>514</v>
      </c>
      <c r="E3684" s="114">
        <f t="shared" si="76"/>
        <v>174.76000000000002</v>
      </c>
      <c r="F3684" s="111" t="s">
        <v>13</v>
      </c>
      <c r="G3684" s="46" t="s">
        <v>4839</v>
      </c>
      <c r="H3684" s="42" t="s">
        <v>7287</v>
      </c>
    </row>
    <row r="3685" spans="1:8" ht="24.95" customHeight="1">
      <c r="A3685" s="118">
        <v>1527632</v>
      </c>
      <c r="B3685" s="111" t="s">
        <v>4839</v>
      </c>
      <c r="C3685" s="112" t="s">
        <v>5247</v>
      </c>
      <c r="D3685" s="113">
        <v>578</v>
      </c>
      <c r="E3685" s="114">
        <f t="shared" si="76"/>
        <v>196.52</v>
      </c>
      <c r="F3685" s="111" t="s">
        <v>13</v>
      </c>
      <c r="G3685" s="46" t="s">
        <v>4839</v>
      </c>
      <c r="H3685" s="42" t="s">
        <v>7288</v>
      </c>
    </row>
    <row r="3686" spans="1:8" ht="24.95" customHeight="1">
      <c r="A3686" s="118">
        <v>1527633</v>
      </c>
      <c r="B3686" s="111" t="s">
        <v>4839</v>
      </c>
      <c r="C3686" s="112" t="s">
        <v>5248</v>
      </c>
      <c r="D3686" s="113">
        <v>604</v>
      </c>
      <c r="E3686" s="114">
        <f t="shared" si="76"/>
        <v>205.36</v>
      </c>
      <c r="F3686" s="111" t="s">
        <v>13</v>
      </c>
      <c r="G3686" s="46" t="s">
        <v>4839</v>
      </c>
      <c r="H3686" s="42" t="s">
        <v>7289</v>
      </c>
    </row>
    <row r="3687" spans="1:8" ht="24.95" customHeight="1">
      <c r="A3687" s="118">
        <v>1527631</v>
      </c>
      <c r="B3687" s="111" t="s">
        <v>4839</v>
      </c>
      <c r="C3687" s="112" t="s">
        <v>5249</v>
      </c>
      <c r="D3687" s="113">
        <v>642</v>
      </c>
      <c r="E3687" s="114">
        <f t="shared" si="76"/>
        <v>218.28000000000003</v>
      </c>
      <c r="F3687" s="111" t="s">
        <v>13</v>
      </c>
      <c r="G3687" s="46" t="s">
        <v>4839</v>
      </c>
      <c r="H3687" s="42" t="s">
        <v>7290</v>
      </c>
    </row>
    <row r="3688" spans="1:8" ht="24.95" customHeight="1">
      <c r="A3688" s="118">
        <v>1527635</v>
      </c>
      <c r="B3688" s="111" t="s">
        <v>4839</v>
      </c>
      <c r="C3688" s="112" t="s">
        <v>5250</v>
      </c>
      <c r="D3688" s="113">
        <v>603</v>
      </c>
      <c r="E3688" s="114">
        <f t="shared" si="76"/>
        <v>205.02</v>
      </c>
      <c r="F3688" s="111" t="s">
        <v>13</v>
      </c>
      <c r="G3688" s="46" t="s">
        <v>4839</v>
      </c>
      <c r="H3688" s="42" t="s">
        <v>7291</v>
      </c>
    </row>
    <row r="3689" spans="1:8" ht="24.95" customHeight="1">
      <c r="A3689" s="118">
        <v>1527636</v>
      </c>
      <c r="B3689" s="111" t="s">
        <v>4839</v>
      </c>
      <c r="C3689" s="112" t="s">
        <v>5251</v>
      </c>
      <c r="D3689" s="113">
        <v>627</v>
      </c>
      <c r="E3689" s="114">
        <f t="shared" si="76"/>
        <v>213.18</v>
      </c>
      <c r="F3689" s="111" t="s">
        <v>13</v>
      </c>
      <c r="G3689" s="46" t="s">
        <v>4839</v>
      </c>
      <c r="H3689" s="42" t="s">
        <v>7292</v>
      </c>
    </row>
    <row r="3690" spans="1:8" ht="24.95" customHeight="1">
      <c r="A3690" s="118">
        <v>1527634</v>
      </c>
      <c r="B3690" s="111" t="s">
        <v>4839</v>
      </c>
      <c r="C3690" s="112" t="s">
        <v>5252</v>
      </c>
      <c r="D3690" s="113">
        <v>666</v>
      </c>
      <c r="E3690" s="114">
        <f t="shared" si="76"/>
        <v>226.44000000000003</v>
      </c>
      <c r="F3690" s="111" t="s">
        <v>13</v>
      </c>
      <c r="G3690" s="46" t="s">
        <v>4839</v>
      </c>
      <c r="H3690" s="42" t="s">
        <v>7293</v>
      </c>
    </row>
    <row r="3691" spans="1:8" ht="24.95" customHeight="1">
      <c r="A3691" s="118">
        <v>1527638</v>
      </c>
      <c r="B3691" s="111" t="s">
        <v>4839</v>
      </c>
      <c r="C3691" s="112" t="s">
        <v>5253</v>
      </c>
      <c r="D3691" s="113">
        <v>666</v>
      </c>
      <c r="E3691" s="114">
        <f t="shared" si="76"/>
        <v>226.44000000000003</v>
      </c>
      <c r="F3691" s="111" t="s">
        <v>13</v>
      </c>
      <c r="G3691" s="46" t="s">
        <v>4839</v>
      </c>
      <c r="H3691" s="42" t="s">
        <v>7294</v>
      </c>
    </row>
    <row r="3692" spans="1:8" ht="24.95" customHeight="1">
      <c r="A3692" s="118">
        <v>1527639</v>
      </c>
      <c r="B3692" s="111" t="s">
        <v>4839</v>
      </c>
      <c r="C3692" s="112" t="s">
        <v>5254</v>
      </c>
      <c r="D3692" s="113">
        <v>693</v>
      </c>
      <c r="E3692" s="114">
        <f t="shared" si="76"/>
        <v>235.62</v>
      </c>
      <c r="F3692" s="111" t="s">
        <v>13</v>
      </c>
      <c r="G3692" s="46" t="s">
        <v>4839</v>
      </c>
      <c r="H3692" s="42" t="s">
        <v>7295</v>
      </c>
    </row>
    <row r="3693" spans="1:8" ht="24.95" customHeight="1">
      <c r="A3693" s="118">
        <v>1527637</v>
      </c>
      <c r="B3693" s="111" t="s">
        <v>4839</v>
      </c>
      <c r="C3693" s="112" t="s">
        <v>5255</v>
      </c>
      <c r="D3693" s="113">
        <v>732</v>
      </c>
      <c r="E3693" s="114">
        <f t="shared" si="76"/>
        <v>248.88000000000002</v>
      </c>
      <c r="F3693" s="111" t="s">
        <v>13</v>
      </c>
      <c r="G3693" s="46" t="s">
        <v>4839</v>
      </c>
      <c r="H3693" s="42" t="s">
        <v>7296</v>
      </c>
    </row>
    <row r="3694" spans="1:8" ht="24.95" customHeight="1">
      <c r="A3694" s="118">
        <v>1527641</v>
      </c>
      <c r="B3694" s="111" t="s">
        <v>4839</v>
      </c>
      <c r="C3694" s="112" t="s">
        <v>5256</v>
      </c>
      <c r="D3694" s="113">
        <v>666</v>
      </c>
      <c r="E3694" s="114">
        <f t="shared" si="76"/>
        <v>226.44000000000003</v>
      </c>
      <c r="F3694" s="111" t="s">
        <v>13</v>
      </c>
      <c r="G3694" s="46" t="s">
        <v>4839</v>
      </c>
      <c r="H3694" s="42" t="s">
        <v>7297</v>
      </c>
    </row>
    <row r="3695" spans="1:8" ht="24.95" customHeight="1">
      <c r="A3695" s="118">
        <v>1527642</v>
      </c>
      <c r="B3695" s="111" t="s">
        <v>4839</v>
      </c>
      <c r="C3695" s="112" t="s">
        <v>5257</v>
      </c>
      <c r="D3695" s="113">
        <v>693</v>
      </c>
      <c r="E3695" s="114">
        <f t="shared" si="76"/>
        <v>235.62</v>
      </c>
      <c r="F3695" s="111" t="s">
        <v>13</v>
      </c>
      <c r="G3695" s="46" t="s">
        <v>4839</v>
      </c>
      <c r="H3695" s="42" t="s">
        <v>7298</v>
      </c>
    </row>
    <row r="3696" spans="1:8" ht="24.95" customHeight="1">
      <c r="A3696" s="118">
        <v>1527640</v>
      </c>
      <c r="B3696" s="111" t="s">
        <v>4839</v>
      </c>
      <c r="C3696" s="112" t="s">
        <v>5258</v>
      </c>
      <c r="D3696" s="113">
        <v>732</v>
      </c>
      <c r="E3696" s="114">
        <f t="shared" si="76"/>
        <v>248.88000000000002</v>
      </c>
      <c r="F3696" s="111" t="s">
        <v>13</v>
      </c>
      <c r="G3696" s="46" t="s">
        <v>4839</v>
      </c>
      <c r="H3696" s="42" t="s">
        <v>7299</v>
      </c>
    </row>
    <row r="3697" spans="1:8" ht="24.95" customHeight="1">
      <c r="A3697" s="118">
        <v>1535097</v>
      </c>
      <c r="B3697" s="111" t="s">
        <v>4839</v>
      </c>
      <c r="C3697" s="112" t="s">
        <v>5259</v>
      </c>
      <c r="D3697" s="113">
        <v>891</v>
      </c>
      <c r="E3697" s="114">
        <f t="shared" si="76"/>
        <v>302.94</v>
      </c>
      <c r="F3697" s="111" t="s">
        <v>13</v>
      </c>
      <c r="G3697" s="46" t="s">
        <v>4839</v>
      </c>
      <c r="H3697" s="42" t="s">
        <v>7300</v>
      </c>
    </row>
    <row r="3698" spans="1:8" ht="24.95" customHeight="1">
      <c r="A3698" s="118">
        <v>1535095</v>
      </c>
      <c r="B3698" s="111" t="s">
        <v>4839</v>
      </c>
      <c r="C3698" s="112" t="s">
        <v>5260</v>
      </c>
      <c r="D3698" s="113">
        <v>919</v>
      </c>
      <c r="E3698" s="114">
        <f t="shared" si="76"/>
        <v>312.46000000000004</v>
      </c>
      <c r="F3698" s="111" t="s">
        <v>13</v>
      </c>
      <c r="G3698" s="46" t="s">
        <v>4839</v>
      </c>
      <c r="H3698" s="42" t="s">
        <v>7301</v>
      </c>
    </row>
    <row r="3699" spans="1:8" ht="24.95" customHeight="1">
      <c r="A3699" s="118">
        <v>1535096</v>
      </c>
      <c r="B3699" s="111" t="s">
        <v>4839</v>
      </c>
      <c r="C3699" s="112" t="s">
        <v>5261</v>
      </c>
      <c r="D3699" s="113">
        <v>954</v>
      </c>
      <c r="E3699" s="114">
        <f t="shared" si="76"/>
        <v>324.36</v>
      </c>
      <c r="F3699" s="111" t="s">
        <v>13</v>
      </c>
      <c r="G3699" s="46" t="s">
        <v>4839</v>
      </c>
      <c r="H3699" s="42" t="s">
        <v>7302</v>
      </c>
    </row>
    <row r="3700" spans="1:8" ht="24.95" customHeight="1">
      <c r="A3700" s="118">
        <v>1535099</v>
      </c>
      <c r="B3700" s="111" t="s">
        <v>4839</v>
      </c>
      <c r="C3700" s="112" t="s">
        <v>5262</v>
      </c>
      <c r="D3700" s="113">
        <v>1258</v>
      </c>
      <c r="E3700" s="114">
        <f t="shared" si="76"/>
        <v>427.72</v>
      </c>
      <c r="F3700" s="111" t="s">
        <v>13</v>
      </c>
      <c r="G3700" s="46" t="s">
        <v>4839</v>
      </c>
      <c r="H3700" s="42" t="s">
        <v>7303</v>
      </c>
    </row>
    <row r="3701" spans="1:8" ht="24.95" customHeight="1">
      <c r="A3701" s="118">
        <v>1535098</v>
      </c>
      <c r="B3701" s="111" t="s">
        <v>4839</v>
      </c>
      <c r="C3701" s="112" t="s">
        <v>5263</v>
      </c>
      <c r="D3701" s="113">
        <v>1324</v>
      </c>
      <c r="E3701" s="114">
        <f t="shared" si="76"/>
        <v>450.16</v>
      </c>
      <c r="F3701" s="111" t="s">
        <v>13</v>
      </c>
      <c r="G3701" s="46" t="s">
        <v>4839</v>
      </c>
      <c r="H3701" s="42" t="s">
        <v>7304</v>
      </c>
    </row>
    <row r="3702" spans="1:8" ht="24.95" customHeight="1">
      <c r="A3702" s="118">
        <v>1527644</v>
      </c>
      <c r="B3702" s="111" t="s">
        <v>4839</v>
      </c>
      <c r="C3702" s="112" t="s">
        <v>5264</v>
      </c>
      <c r="D3702" s="113">
        <v>681</v>
      </c>
      <c r="E3702" s="114">
        <f t="shared" si="76"/>
        <v>231.54000000000002</v>
      </c>
      <c r="F3702" s="111" t="s">
        <v>13</v>
      </c>
      <c r="G3702" s="46" t="s">
        <v>4839</v>
      </c>
      <c r="H3702" s="42" t="s">
        <v>7305</v>
      </c>
    </row>
    <row r="3703" spans="1:8" ht="24.95" customHeight="1">
      <c r="A3703" s="118">
        <v>1527645</v>
      </c>
      <c r="B3703" s="111" t="s">
        <v>4839</v>
      </c>
      <c r="C3703" s="112" t="s">
        <v>5265</v>
      </c>
      <c r="D3703" s="113">
        <v>708</v>
      </c>
      <c r="E3703" s="114">
        <f t="shared" si="76"/>
        <v>240.72000000000003</v>
      </c>
      <c r="F3703" s="111" t="s">
        <v>13</v>
      </c>
      <c r="G3703" s="46" t="s">
        <v>4839</v>
      </c>
      <c r="H3703" s="42" t="s">
        <v>7306</v>
      </c>
    </row>
    <row r="3704" spans="1:8" ht="24.95" customHeight="1">
      <c r="A3704" s="118">
        <v>1527643</v>
      </c>
      <c r="B3704" s="111" t="s">
        <v>4839</v>
      </c>
      <c r="C3704" s="112" t="s">
        <v>5266</v>
      </c>
      <c r="D3704" s="113">
        <v>747</v>
      </c>
      <c r="E3704" s="114">
        <f t="shared" si="76"/>
        <v>253.98000000000002</v>
      </c>
      <c r="F3704" s="111" t="s">
        <v>13</v>
      </c>
      <c r="G3704" s="46" t="s">
        <v>4839</v>
      </c>
      <c r="H3704" s="42" t="s">
        <v>7307</v>
      </c>
    </row>
    <row r="3705" spans="1:8" ht="24.95" customHeight="1">
      <c r="A3705" s="110">
        <v>1357327</v>
      </c>
      <c r="B3705" s="111" t="s">
        <v>4839</v>
      </c>
      <c r="C3705" s="112" t="s">
        <v>5267</v>
      </c>
      <c r="D3705" s="113">
        <v>218</v>
      </c>
      <c r="E3705" s="114">
        <f t="shared" si="76"/>
        <v>74.12</v>
      </c>
      <c r="F3705" s="111" t="s">
        <v>13</v>
      </c>
      <c r="G3705" s="46" t="s">
        <v>4839</v>
      </c>
      <c r="H3705" s="42" t="s">
        <v>7308</v>
      </c>
    </row>
    <row r="3706" spans="1:8" ht="24.95" customHeight="1">
      <c r="A3706" s="110">
        <v>1388734</v>
      </c>
      <c r="B3706" s="111" t="s">
        <v>4839</v>
      </c>
      <c r="C3706" s="112" t="s">
        <v>5268</v>
      </c>
      <c r="D3706" s="113">
        <v>241</v>
      </c>
      <c r="E3706" s="114">
        <f t="shared" si="76"/>
        <v>81.940000000000012</v>
      </c>
      <c r="F3706" s="111" t="s">
        <v>13</v>
      </c>
      <c r="G3706" s="46" t="s">
        <v>4839</v>
      </c>
      <c r="H3706" s="42" t="s">
        <v>7309</v>
      </c>
    </row>
    <row r="3707" spans="1:8" ht="24.95" customHeight="1">
      <c r="A3707" s="110">
        <v>1426979</v>
      </c>
      <c r="B3707" s="111" t="s">
        <v>4839</v>
      </c>
      <c r="C3707" s="112" t="s">
        <v>5269</v>
      </c>
      <c r="D3707" s="113">
        <v>280</v>
      </c>
      <c r="E3707" s="114">
        <f t="shared" si="76"/>
        <v>95.2</v>
      </c>
      <c r="F3707" s="111" t="s">
        <v>13</v>
      </c>
      <c r="G3707" s="46" t="s">
        <v>4839</v>
      </c>
      <c r="H3707" s="42" t="s">
        <v>7310</v>
      </c>
    </row>
    <row r="3708" spans="1:8" ht="24.95" customHeight="1">
      <c r="A3708" s="110">
        <v>1441883</v>
      </c>
      <c r="B3708" s="111" t="s">
        <v>4839</v>
      </c>
      <c r="C3708" s="112" t="s">
        <v>5270</v>
      </c>
      <c r="D3708" s="113">
        <v>257</v>
      </c>
      <c r="E3708" s="114">
        <f t="shared" si="76"/>
        <v>87.38000000000001</v>
      </c>
      <c r="F3708" s="111" t="s">
        <v>13</v>
      </c>
      <c r="G3708" s="46" t="s">
        <v>4839</v>
      </c>
      <c r="H3708" s="42" t="s">
        <v>7311</v>
      </c>
    </row>
    <row r="3709" spans="1:8" ht="24.95" customHeight="1">
      <c r="A3709" s="110">
        <v>1441885</v>
      </c>
      <c r="B3709" s="111" t="s">
        <v>4839</v>
      </c>
      <c r="C3709" s="112" t="s">
        <v>5271</v>
      </c>
      <c r="D3709" s="113">
        <v>284</v>
      </c>
      <c r="E3709" s="114">
        <f t="shared" si="76"/>
        <v>96.56</v>
      </c>
      <c r="F3709" s="111" t="s">
        <v>13</v>
      </c>
      <c r="G3709" s="46" t="s">
        <v>4839</v>
      </c>
      <c r="H3709" s="42" t="s">
        <v>7312</v>
      </c>
    </row>
    <row r="3710" spans="1:8" ht="24.95" customHeight="1">
      <c r="A3710" s="115">
        <v>1441884</v>
      </c>
      <c r="B3710" s="111" t="s">
        <v>4839</v>
      </c>
      <c r="C3710" s="112" t="s">
        <v>5272</v>
      </c>
      <c r="D3710" s="113">
        <v>323</v>
      </c>
      <c r="E3710" s="114">
        <f t="shared" si="76"/>
        <v>109.82000000000001</v>
      </c>
      <c r="F3710" s="111" t="s">
        <v>13</v>
      </c>
      <c r="G3710" s="46" t="s">
        <v>4839</v>
      </c>
      <c r="H3710" s="42" t="s">
        <v>7313</v>
      </c>
    </row>
    <row r="3711" spans="1:8" ht="24.95" customHeight="1">
      <c r="A3711" s="118">
        <v>1357328</v>
      </c>
      <c r="B3711" s="111" t="s">
        <v>4839</v>
      </c>
      <c r="C3711" s="112" t="s">
        <v>5273</v>
      </c>
      <c r="D3711" s="113">
        <v>379</v>
      </c>
      <c r="E3711" s="114">
        <f t="shared" si="76"/>
        <v>128.86000000000001</v>
      </c>
      <c r="F3711" s="111" t="s">
        <v>13</v>
      </c>
      <c r="G3711" s="46" t="s">
        <v>4839</v>
      </c>
      <c r="H3711" s="42" t="s">
        <v>7314</v>
      </c>
    </row>
    <row r="3712" spans="1:8" ht="24.95" customHeight="1">
      <c r="A3712" s="118">
        <v>1395303</v>
      </c>
      <c r="B3712" s="111" t="s">
        <v>4839</v>
      </c>
      <c r="C3712" s="112" t="s">
        <v>5274</v>
      </c>
      <c r="D3712" s="113">
        <v>379</v>
      </c>
      <c r="E3712" s="114">
        <f t="shared" si="76"/>
        <v>128.86000000000001</v>
      </c>
      <c r="F3712" s="111" t="s">
        <v>13</v>
      </c>
      <c r="G3712" s="46" t="s">
        <v>4839</v>
      </c>
      <c r="H3712" s="42" t="s">
        <v>7315</v>
      </c>
    </row>
    <row r="3713" spans="1:8" ht="24.95" customHeight="1">
      <c r="A3713" s="118">
        <v>1388735</v>
      </c>
      <c r="B3713" s="111" t="s">
        <v>4839</v>
      </c>
      <c r="C3713" s="112" t="s">
        <v>5275</v>
      </c>
      <c r="D3713" s="113">
        <v>408</v>
      </c>
      <c r="E3713" s="114">
        <f t="shared" si="76"/>
        <v>138.72</v>
      </c>
      <c r="F3713" s="111" t="s">
        <v>13</v>
      </c>
      <c r="G3713" s="46" t="s">
        <v>4839</v>
      </c>
      <c r="H3713" s="42" t="s">
        <v>7316</v>
      </c>
    </row>
    <row r="3714" spans="1:8" ht="24.95" customHeight="1">
      <c r="A3714" s="118">
        <v>1395304</v>
      </c>
      <c r="B3714" s="111" t="s">
        <v>4839</v>
      </c>
      <c r="C3714" s="112" t="s">
        <v>5276</v>
      </c>
      <c r="D3714" s="113">
        <v>408</v>
      </c>
      <c r="E3714" s="114">
        <f t="shared" si="76"/>
        <v>138.72</v>
      </c>
      <c r="F3714" s="111" t="s">
        <v>13</v>
      </c>
      <c r="G3714" s="46" t="s">
        <v>4839</v>
      </c>
      <c r="H3714" s="42" t="s">
        <v>7317</v>
      </c>
    </row>
    <row r="3715" spans="1:8" ht="24.95" customHeight="1">
      <c r="A3715" s="118">
        <v>1426977</v>
      </c>
      <c r="B3715" s="111" t="s">
        <v>4839</v>
      </c>
      <c r="C3715" s="112" t="s">
        <v>5277</v>
      </c>
      <c r="D3715" s="113">
        <v>438</v>
      </c>
      <c r="E3715" s="114">
        <f t="shared" si="76"/>
        <v>148.92000000000002</v>
      </c>
      <c r="F3715" s="111" t="s">
        <v>13</v>
      </c>
      <c r="G3715" s="46" t="s">
        <v>4839</v>
      </c>
      <c r="H3715" s="42" t="s">
        <v>7318</v>
      </c>
    </row>
    <row r="3716" spans="1:8" ht="24.95" customHeight="1">
      <c r="A3716" s="118">
        <v>1426978</v>
      </c>
      <c r="B3716" s="111" t="s">
        <v>4839</v>
      </c>
      <c r="C3716" s="112" t="s">
        <v>5278</v>
      </c>
      <c r="D3716" s="113">
        <v>438</v>
      </c>
      <c r="E3716" s="114">
        <f t="shared" si="76"/>
        <v>148.92000000000002</v>
      </c>
      <c r="F3716" s="111" t="s">
        <v>13</v>
      </c>
      <c r="G3716" s="46" t="s">
        <v>4839</v>
      </c>
      <c r="H3716" s="42" t="s">
        <v>7319</v>
      </c>
    </row>
    <row r="3717" spans="1:8" ht="24.95" customHeight="1">
      <c r="A3717" s="118">
        <v>1441220</v>
      </c>
      <c r="B3717" s="111" t="s">
        <v>4839</v>
      </c>
      <c r="C3717" s="112" t="s">
        <v>5279</v>
      </c>
      <c r="D3717" s="113">
        <v>408</v>
      </c>
      <c r="E3717" s="114">
        <f t="shared" si="76"/>
        <v>138.72</v>
      </c>
      <c r="F3717" s="111" t="s">
        <v>13</v>
      </c>
      <c r="G3717" s="46" t="s">
        <v>4839</v>
      </c>
      <c r="H3717" s="42" t="s">
        <v>7320</v>
      </c>
    </row>
    <row r="3718" spans="1:8" ht="24.95" customHeight="1">
      <c r="A3718" s="118">
        <v>1441222</v>
      </c>
      <c r="B3718" s="111" t="s">
        <v>4839</v>
      </c>
      <c r="C3718" s="112" t="s">
        <v>5280</v>
      </c>
      <c r="D3718" s="113">
        <v>408</v>
      </c>
      <c r="E3718" s="114">
        <f t="shared" si="76"/>
        <v>138.72</v>
      </c>
      <c r="F3718" s="111" t="s">
        <v>13</v>
      </c>
      <c r="G3718" s="46" t="s">
        <v>4839</v>
      </c>
      <c r="H3718" s="42" t="s">
        <v>7321</v>
      </c>
    </row>
    <row r="3719" spans="1:8" ht="24.95" customHeight="1">
      <c r="A3719" s="118">
        <v>1441224</v>
      </c>
      <c r="B3719" s="111" t="s">
        <v>4839</v>
      </c>
      <c r="C3719" s="112" t="s">
        <v>5281</v>
      </c>
      <c r="D3719" s="113">
        <v>438</v>
      </c>
      <c r="E3719" s="114">
        <f t="shared" si="76"/>
        <v>148.92000000000002</v>
      </c>
      <c r="F3719" s="111" t="s">
        <v>13</v>
      </c>
      <c r="G3719" s="46" t="s">
        <v>4839</v>
      </c>
      <c r="H3719" s="42" t="s">
        <v>7322</v>
      </c>
    </row>
    <row r="3720" spans="1:8" ht="24.95" customHeight="1">
      <c r="A3720" s="118">
        <v>1441225</v>
      </c>
      <c r="B3720" s="111" t="s">
        <v>4839</v>
      </c>
      <c r="C3720" s="112" t="s">
        <v>5282</v>
      </c>
      <c r="D3720" s="113">
        <v>438</v>
      </c>
      <c r="E3720" s="114">
        <f t="shared" si="76"/>
        <v>148.92000000000002</v>
      </c>
      <c r="F3720" s="111" t="s">
        <v>13</v>
      </c>
      <c r="G3720" s="46" t="s">
        <v>4839</v>
      </c>
      <c r="H3720" s="42" t="s">
        <v>7323</v>
      </c>
    </row>
    <row r="3721" spans="1:8" ht="24.95" customHeight="1">
      <c r="A3721" s="118">
        <v>1441221</v>
      </c>
      <c r="B3721" s="111" t="s">
        <v>4839</v>
      </c>
      <c r="C3721" s="112" t="s">
        <v>5283</v>
      </c>
      <c r="D3721" s="113">
        <v>467</v>
      </c>
      <c r="E3721" s="114">
        <f t="shared" si="76"/>
        <v>158.78</v>
      </c>
      <c r="F3721" s="111" t="s">
        <v>13</v>
      </c>
      <c r="G3721" s="46" t="s">
        <v>4839</v>
      </c>
      <c r="H3721" s="42" t="s">
        <v>7324</v>
      </c>
    </row>
    <row r="3722" spans="1:8" ht="24.95" customHeight="1">
      <c r="A3722" s="118">
        <v>1441223</v>
      </c>
      <c r="B3722" s="111" t="s">
        <v>4839</v>
      </c>
      <c r="C3722" s="112" t="s">
        <v>5284</v>
      </c>
      <c r="D3722" s="113">
        <v>467</v>
      </c>
      <c r="E3722" s="114">
        <f t="shared" si="76"/>
        <v>158.78</v>
      </c>
      <c r="F3722" s="111" t="s">
        <v>13</v>
      </c>
      <c r="G3722" s="46" t="s">
        <v>4839</v>
      </c>
      <c r="H3722" s="42" t="s">
        <v>7325</v>
      </c>
    </row>
    <row r="3723" spans="1:8" ht="24.95" customHeight="1">
      <c r="A3723" s="118">
        <v>1441886</v>
      </c>
      <c r="B3723" s="111" t="s">
        <v>4839</v>
      </c>
      <c r="C3723" s="112" t="s">
        <v>5285</v>
      </c>
      <c r="D3723" s="113">
        <v>408</v>
      </c>
      <c r="E3723" s="114">
        <f t="shared" si="76"/>
        <v>138.72</v>
      </c>
      <c r="F3723" s="111" t="s">
        <v>13</v>
      </c>
      <c r="G3723" s="46" t="s">
        <v>4839</v>
      </c>
      <c r="H3723" s="42" t="s">
        <v>7326</v>
      </c>
    </row>
    <row r="3724" spans="1:8" ht="24.95" customHeight="1">
      <c r="A3724" s="118">
        <v>1441887</v>
      </c>
      <c r="B3724" s="111" t="s">
        <v>4839</v>
      </c>
      <c r="C3724" s="112" t="s">
        <v>5286</v>
      </c>
      <c r="D3724" s="113">
        <v>408</v>
      </c>
      <c r="E3724" s="114">
        <f t="shared" si="76"/>
        <v>138.72</v>
      </c>
      <c r="F3724" s="111" t="s">
        <v>13</v>
      </c>
      <c r="G3724" s="46" t="s">
        <v>4839</v>
      </c>
      <c r="H3724" s="42" t="s">
        <v>7327</v>
      </c>
    </row>
    <row r="3725" spans="1:8" ht="24.95" customHeight="1">
      <c r="A3725" s="118">
        <v>1441890</v>
      </c>
      <c r="B3725" s="111" t="s">
        <v>4839</v>
      </c>
      <c r="C3725" s="112" t="s">
        <v>5287</v>
      </c>
      <c r="D3725" s="113">
        <v>438</v>
      </c>
      <c r="E3725" s="114">
        <f t="shared" si="76"/>
        <v>148.92000000000002</v>
      </c>
      <c r="F3725" s="111" t="s">
        <v>13</v>
      </c>
      <c r="G3725" s="46" t="s">
        <v>4839</v>
      </c>
      <c r="H3725" s="42" t="s">
        <v>7328</v>
      </c>
    </row>
    <row r="3726" spans="1:8" ht="24.95" customHeight="1">
      <c r="A3726" s="118">
        <v>1441891</v>
      </c>
      <c r="B3726" s="111" t="s">
        <v>4839</v>
      </c>
      <c r="C3726" s="112" t="s">
        <v>5288</v>
      </c>
      <c r="D3726" s="113">
        <v>438</v>
      </c>
      <c r="E3726" s="114">
        <f t="shared" si="76"/>
        <v>148.92000000000002</v>
      </c>
      <c r="F3726" s="111" t="s">
        <v>13</v>
      </c>
      <c r="G3726" s="46" t="s">
        <v>4839</v>
      </c>
      <c r="H3726" s="42" t="s">
        <v>7329</v>
      </c>
    </row>
    <row r="3727" spans="1:8" ht="24.95" customHeight="1">
      <c r="A3727" s="118">
        <v>1441888</v>
      </c>
      <c r="B3727" s="111" t="s">
        <v>4839</v>
      </c>
      <c r="C3727" s="112" t="s">
        <v>5289</v>
      </c>
      <c r="D3727" s="113">
        <v>467</v>
      </c>
      <c r="E3727" s="114">
        <f t="shared" si="76"/>
        <v>158.78</v>
      </c>
      <c r="F3727" s="111" t="s">
        <v>13</v>
      </c>
      <c r="G3727" s="46" t="s">
        <v>4839</v>
      </c>
      <c r="H3727" s="42" t="s">
        <v>7330</v>
      </c>
    </row>
    <row r="3728" spans="1:8" ht="24.95" customHeight="1">
      <c r="A3728" s="118">
        <v>1441889</v>
      </c>
      <c r="B3728" s="111" t="s">
        <v>4839</v>
      </c>
      <c r="C3728" s="112" t="s">
        <v>5290</v>
      </c>
      <c r="D3728" s="113">
        <v>467</v>
      </c>
      <c r="E3728" s="114">
        <f t="shared" si="76"/>
        <v>158.78</v>
      </c>
      <c r="F3728" s="111" t="s">
        <v>13</v>
      </c>
      <c r="G3728" s="46" t="s">
        <v>4839</v>
      </c>
      <c r="H3728" s="42" t="s">
        <v>7331</v>
      </c>
    </row>
    <row r="3729" spans="1:8" ht="24.95" customHeight="1">
      <c r="A3729" s="118">
        <v>1444518</v>
      </c>
      <c r="B3729" s="111" t="s">
        <v>4839</v>
      </c>
      <c r="C3729" s="112" t="s">
        <v>5291</v>
      </c>
      <c r="D3729" s="113">
        <v>467</v>
      </c>
      <c r="E3729" s="114">
        <f t="shared" si="76"/>
        <v>158.78</v>
      </c>
      <c r="F3729" s="111" t="s">
        <v>13</v>
      </c>
      <c r="G3729" s="46" t="s">
        <v>4839</v>
      </c>
      <c r="H3729" s="42" t="s">
        <v>7332</v>
      </c>
    </row>
    <row r="3730" spans="1:8" ht="24.95" customHeight="1">
      <c r="A3730" s="118">
        <v>1444520</v>
      </c>
      <c r="B3730" s="111" t="s">
        <v>4839</v>
      </c>
      <c r="C3730" s="112" t="s">
        <v>5292</v>
      </c>
      <c r="D3730" s="113">
        <v>467</v>
      </c>
      <c r="E3730" s="114">
        <f t="shared" si="76"/>
        <v>158.78</v>
      </c>
      <c r="F3730" s="111" t="s">
        <v>13</v>
      </c>
      <c r="G3730" s="46" t="s">
        <v>4839</v>
      </c>
      <c r="H3730" s="42" t="s">
        <v>7333</v>
      </c>
    </row>
    <row r="3731" spans="1:8" ht="24.95" customHeight="1">
      <c r="A3731" s="118">
        <v>1444522</v>
      </c>
      <c r="B3731" s="111" t="s">
        <v>4839</v>
      </c>
      <c r="C3731" s="112" t="s">
        <v>5293</v>
      </c>
      <c r="D3731" s="113">
        <v>496</v>
      </c>
      <c r="E3731" s="114">
        <f t="shared" ref="E3731:E3794" si="77">SUM(D3731*0.34)</f>
        <v>168.64000000000001</v>
      </c>
      <c r="F3731" s="111" t="s">
        <v>13</v>
      </c>
      <c r="G3731" s="46" t="s">
        <v>4839</v>
      </c>
      <c r="H3731" s="42" t="s">
        <v>7334</v>
      </c>
    </row>
    <row r="3732" spans="1:8" ht="24.95" customHeight="1">
      <c r="A3732" s="118">
        <v>1444523</v>
      </c>
      <c r="B3732" s="111" t="s">
        <v>4839</v>
      </c>
      <c r="C3732" s="112" t="s">
        <v>5294</v>
      </c>
      <c r="D3732" s="113">
        <v>496</v>
      </c>
      <c r="E3732" s="114">
        <f t="shared" si="77"/>
        <v>168.64000000000001</v>
      </c>
      <c r="F3732" s="111" t="s">
        <v>13</v>
      </c>
      <c r="G3732" s="46" t="s">
        <v>4839</v>
      </c>
      <c r="H3732" s="42" t="s">
        <v>7335</v>
      </c>
    </row>
    <row r="3733" spans="1:8" ht="24.95" customHeight="1">
      <c r="A3733" s="118">
        <v>1444519</v>
      </c>
      <c r="B3733" s="111" t="s">
        <v>4839</v>
      </c>
      <c r="C3733" s="112" t="s">
        <v>5295</v>
      </c>
      <c r="D3733" s="113">
        <v>525</v>
      </c>
      <c r="E3733" s="114">
        <f t="shared" si="77"/>
        <v>178.5</v>
      </c>
      <c r="F3733" s="111" t="s">
        <v>13</v>
      </c>
      <c r="G3733" s="46" t="s">
        <v>4839</v>
      </c>
      <c r="H3733" s="42" t="s">
        <v>7336</v>
      </c>
    </row>
    <row r="3734" spans="1:8" ht="24.95" customHeight="1">
      <c r="A3734" s="118">
        <v>1444521</v>
      </c>
      <c r="B3734" s="111" t="s">
        <v>4839</v>
      </c>
      <c r="C3734" s="112" t="s">
        <v>5296</v>
      </c>
      <c r="D3734" s="113">
        <v>525</v>
      </c>
      <c r="E3734" s="114">
        <f t="shared" si="77"/>
        <v>178.5</v>
      </c>
      <c r="F3734" s="111" t="s">
        <v>13</v>
      </c>
      <c r="G3734" s="46" t="s">
        <v>4839</v>
      </c>
      <c r="H3734" s="42" t="s">
        <v>7337</v>
      </c>
    </row>
    <row r="3735" spans="1:8" ht="24.95" customHeight="1">
      <c r="A3735" s="118">
        <v>1429126</v>
      </c>
      <c r="B3735" s="111" t="s">
        <v>4839</v>
      </c>
      <c r="C3735" s="112" t="s">
        <v>5297</v>
      </c>
      <c r="D3735" s="113">
        <v>588</v>
      </c>
      <c r="E3735" s="114">
        <f t="shared" si="77"/>
        <v>199.92000000000002</v>
      </c>
      <c r="F3735" s="111" t="s">
        <v>13</v>
      </c>
      <c r="G3735" s="46" t="s">
        <v>4839</v>
      </c>
      <c r="H3735" s="42" t="s">
        <v>7338</v>
      </c>
    </row>
    <row r="3736" spans="1:8" ht="24.95" customHeight="1">
      <c r="A3736" s="118">
        <v>1429128</v>
      </c>
      <c r="B3736" s="111" t="s">
        <v>4839</v>
      </c>
      <c r="C3736" s="112" t="s">
        <v>5298</v>
      </c>
      <c r="D3736" s="113">
        <v>588</v>
      </c>
      <c r="E3736" s="114">
        <f t="shared" si="77"/>
        <v>199.92000000000002</v>
      </c>
      <c r="F3736" s="111" t="s">
        <v>13</v>
      </c>
      <c r="G3736" s="46" t="s">
        <v>4839</v>
      </c>
      <c r="H3736" s="42" t="s">
        <v>7339</v>
      </c>
    </row>
    <row r="3737" spans="1:8" ht="24.95" customHeight="1">
      <c r="A3737" s="118">
        <v>1429130</v>
      </c>
      <c r="B3737" s="111" t="s">
        <v>4839</v>
      </c>
      <c r="C3737" s="112" t="s">
        <v>5299</v>
      </c>
      <c r="D3737" s="113">
        <v>615</v>
      </c>
      <c r="E3737" s="114">
        <f t="shared" si="77"/>
        <v>209.10000000000002</v>
      </c>
      <c r="F3737" s="111" t="s">
        <v>13</v>
      </c>
      <c r="G3737" s="46" t="s">
        <v>4839</v>
      </c>
      <c r="H3737" s="42" t="s">
        <v>7340</v>
      </c>
    </row>
    <row r="3738" spans="1:8" ht="24.95" customHeight="1">
      <c r="A3738" s="118">
        <v>1429131</v>
      </c>
      <c r="B3738" s="111" t="s">
        <v>4839</v>
      </c>
      <c r="C3738" s="112" t="s">
        <v>5300</v>
      </c>
      <c r="D3738" s="113">
        <v>615</v>
      </c>
      <c r="E3738" s="114">
        <f t="shared" si="77"/>
        <v>209.10000000000002</v>
      </c>
      <c r="F3738" s="111" t="s">
        <v>13</v>
      </c>
      <c r="G3738" s="46" t="s">
        <v>4839</v>
      </c>
      <c r="H3738" s="42" t="s">
        <v>7341</v>
      </c>
    </row>
    <row r="3739" spans="1:8" ht="24.95" customHeight="1">
      <c r="A3739" s="118">
        <v>1429127</v>
      </c>
      <c r="B3739" s="111" t="s">
        <v>4839</v>
      </c>
      <c r="C3739" s="112" t="s">
        <v>5301</v>
      </c>
      <c r="D3739" s="113">
        <v>654</v>
      </c>
      <c r="E3739" s="114">
        <f t="shared" si="77"/>
        <v>222.36</v>
      </c>
      <c r="F3739" s="111" t="s">
        <v>13</v>
      </c>
      <c r="G3739" s="46" t="s">
        <v>4839</v>
      </c>
      <c r="H3739" s="42" t="s">
        <v>7342</v>
      </c>
    </row>
    <row r="3740" spans="1:8" ht="24.95" customHeight="1">
      <c r="A3740" s="118">
        <v>1429129</v>
      </c>
      <c r="B3740" s="111" t="s">
        <v>4839</v>
      </c>
      <c r="C3740" s="112" t="s">
        <v>5302</v>
      </c>
      <c r="D3740" s="113">
        <v>654</v>
      </c>
      <c r="E3740" s="114">
        <f t="shared" si="77"/>
        <v>222.36</v>
      </c>
      <c r="F3740" s="111" t="s">
        <v>13</v>
      </c>
      <c r="G3740" s="46" t="s">
        <v>4839</v>
      </c>
      <c r="H3740" s="42" t="s">
        <v>7343</v>
      </c>
    </row>
    <row r="3741" spans="1:8" ht="24.95" customHeight="1">
      <c r="A3741" s="118">
        <v>1496554</v>
      </c>
      <c r="B3741" s="111" t="s">
        <v>4839</v>
      </c>
      <c r="C3741" s="112" t="s">
        <v>5303</v>
      </c>
      <c r="D3741" s="113">
        <v>630</v>
      </c>
      <c r="E3741" s="114">
        <f t="shared" si="77"/>
        <v>214.20000000000002</v>
      </c>
      <c r="F3741" s="111" t="s">
        <v>13</v>
      </c>
      <c r="G3741" s="46" t="s">
        <v>4839</v>
      </c>
      <c r="H3741" s="42" t="s">
        <v>7344</v>
      </c>
    </row>
    <row r="3742" spans="1:8" ht="24.95" customHeight="1">
      <c r="A3742" s="118">
        <v>1496555</v>
      </c>
      <c r="B3742" s="111" t="s">
        <v>4839</v>
      </c>
      <c r="C3742" s="112" t="s">
        <v>5304</v>
      </c>
      <c r="D3742" s="113">
        <v>630</v>
      </c>
      <c r="E3742" s="114">
        <f t="shared" si="77"/>
        <v>214.20000000000002</v>
      </c>
      <c r="F3742" s="111" t="s">
        <v>13</v>
      </c>
      <c r="G3742" s="46" t="s">
        <v>4839</v>
      </c>
      <c r="H3742" s="42" t="s">
        <v>7345</v>
      </c>
    </row>
    <row r="3743" spans="1:8" ht="24.95" customHeight="1">
      <c r="A3743" s="118">
        <v>1496558</v>
      </c>
      <c r="B3743" s="111" t="s">
        <v>4839</v>
      </c>
      <c r="C3743" s="112" t="s">
        <v>5305</v>
      </c>
      <c r="D3743" s="113">
        <v>658</v>
      </c>
      <c r="E3743" s="114">
        <f t="shared" si="77"/>
        <v>223.72000000000003</v>
      </c>
      <c r="F3743" s="111" t="s">
        <v>13</v>
      </c>
      <c r="G3743" s="46" t="s">
        <v>4839</v>
      </c>
      <c r="H3743" s="42" t="s">
        <v>7346</v>
      </c>
    </row>
    <row r="3744" spans="1:8" ht="24.95" customHeight="1">
      <c r="A3744" s="118">
        <v>1496559</v>
      </c>
      <c r="B3744" s="111" t="s">
        <v>4839</v>
      </c>
      <c r="C3744" s="112" t="s">
        <v>5306</v>
      </c>
      <c r="D3744" s="113">
        <v>658</v>
      </c>
      <c r="E3744" s="114">
        <f t="shared" si="77"/>
        <v>223.72000000000003</v>
      </c>
      <c r="F3744" s="111" t="s">
        <v>13</v>
      </c>
      <c r="G3744" s="46" t="s">
        <v>4839</v>
      </c>
      <c r="H3744" s="42" t="s">
        <v>7347</v>
      </c>
    </row>
    <row r="3745" spans="1:8" ht="24.95" customHeight="1">
      <c r="A3745" s="118">
        <v>1496556</v>
      </c>
      <c r="B3745" s="111" t="s">
        <v>4839</v>
      </c>
      <c r="C3745" s="112" t="s">
        <v>5307</v>
      </c>
      <c r="D3745" s="113">
        <v>697</v>
      </c>
      <c r="E3745" s="114">
        <f t="shared" si="77"/>
        <v>236.98000000000002</v>
      </c>
      <c r="F3745" s="111" t="s">
        <v>13</v>
      </c>
      <c r="G3745" s="46" t="s">
        <v>4839</v>
      </c>
      <c r="H3745" s="42" t="s">
        <v>7348</v>
      </c>
    </row>
    <row r="3746" spans="1:8" ht="24.95" customHeight="1">
      <c r="A3746" s="118">
        <v>1496557</v>
      </c>
      <c r="B3746" s="111" t="s">
        <v>4839</v>
      </c>
      <c r="C3746" s="112" t="s">
        <v>5308</v>
      </c>
      <c r="D3746" s="113">
        <v>697</v>
      </c>
      <c r="E3746" s="114">
        <f t="shared" si="77"/>
        <v>236.98000000000002</v>
      </c>
      <c r="F3746" s="111" t="s">
        <v>13</v>
      </c>
      <c r="G3746" s="46" t="s">
        <v>4839</v>
      </c>
      <c r="H3746" s="42" t="s">
        <v>7349</v>
      </c>
    </row>
    <row r="3747" spans="1:8" ht="24.95" customHeight="1">
      <c r="A3747" s="118">
        <v>1444529</v>
      </c>
      <c r="B3747" s="111" t="s">
        <v>4839</v>
      </c>
      <c r="C3747" s="112" t="s">
        <v>5309</v>
      </c>
      <c r="D3747" s="113">
        <v>630</v>
      </c>
      <c r="E3747" s="114">
        <f t="shared" si="77"/>
        <v>214.20000000000002</v>
      </c>
      <c r="F3747" s="111" t="s">
        <v>13</v>
      </c>
      <c r="G3747" s="46" t="s">
        <v>4839</v>
      </c>
      <c r="H3747" s="42" t="s">
        <v>7350</v>
      </c>
    </row>
    <row r="3748" spans="1:8" ht="24.95" customHeight="1">
      <c r="A3748" s="118">
        <v>1444531</v>
      </c>
      <c r="B3748" s="111" t="s">
        <v>4839</v>
      </c>
      <c r="C3748" s="112" t="s">
        <v>5310</v>
      </c>
      <c r="D3748" s="113">
        <v>630</v>
      </c>
      <c r="E3748" s="114">
        <f t="shared" si="77"/>
        <v>214.20000000000002</v>
      </c>
      <c r="F3748" s="111" t="s">
        <v>13</v>
      </c>
      <c r="G3748" s="46" t="s">
        <v>4839</v>
      </c>
      <c r="H3748" s="42" t="s">
        <v>7351</v>
      </c>
    </row>
    <row r="3749" spans="1:8" ht="24.95" customHeight="1">
      <c r="A3749" s="118">
        <v>1444533</v>
      </c>
      <c r="B3749" s="111" t="s">
        <v>4839</v>
      </c>
      <c r="C3749" s="112" t="s">
        <v>5311</v>
      </c>
      <c r="D3749" s="113">
        <v>658</v>
      </c>
      <c r="E3749" s="114">
        <f t="shared" si="77"/>
        <v>223.72000000000003</v>
      </c>
      <c r="F3749" s="111" t="s">
        <v>13</v>
      </c>
      <c r="G3749" s="46" t="s">
        <v>4839</v>
      </c>
      <c r="H3749" s="42" t="s">
        <v>7352</v>
      </c>
    </row>
    <row r="3750" spans="1:8" ht="24.95" customHeight="1">
      <c r="A3750" s="118">
        <v>1444534</v>
      </c>
      <c r="B3750" s="111" t="s">
        <v>4839</v>
      </c>
      <c r="C3750" s="112" t="s">
        <v>5312</v>
      </c>
      <c r="D3750" s="113">
        <v>658</v>
      </c>
      <c r="E3750" s="114">
        <f t="shared" si="77"/>
        <v>223.72000000000003</v>
      </c>
      <c r="F3750" s="111" t="s">
        <v>13</v>
      </c>
      <c r="G3750" s="46" t="s">
        <v>4839</v>
      </c>
      <c r="H3750" s="42" t="s">
        <v>7353</v>
      </c>
    </row>
    <row r="3751" spans="1:8" ht="24.95" customHeight="1">
      <c r="A3751" s="118">
        <v>1444530</v>
      </c>
      <c r="B3751" s="111" t="s">
        <v>4839</v>
      </c>
      <c r="C3751" s="112" t="s">
        <v>5313</v>
      </c>
      <c r="D3751" s="113">
        <v>697</v>
      </c>
      <c r="E3751" s="114">
        <f t="shared" si="77"/>
        <v>236.98000000000002</v>
      </c>
      <c r="F3751" s="111" t="s">
        <v>13</v>
      </c>
      <c r="G3751" s="46" t="s">
        <v>4839</v>
      </c>
      <c r="H3751" s="42" t="s">
        <v>7354</v>
      </c>
    </row>
    <row r="3752" spans="1:8" ht="24.95" customHeight="1">
      <c r="A3752" s="118">
        <v>1444532</v>
      </c>
      <c r="B3752" s="111" t="s">
        <v>4839</v>
      </c>
      <c r="C3752" s="112" t="s">
        <v>5314</v>
      </c>
      <c r="D3752" s="113">
        <v>697</v>
      </c>
      <c r="E3752" s="114">
        <f t="shared" si="77"/>
        <v>236.98000000000002</v>
      </c>
      <c r="F3752" s="111" t="s">
        <v>13</v>
      </c>
      <c r="G3752" s="46" t="s">
        <v>4839</v>
      </c>
      <c r="H3752" s="42" t="s">
        <v>7355</v>
      </c>
    </row>
    <row r="3753" spans="1:8" ht="24.95" customHeight="1">
      <c r="A3753" s="118">
        <v>1496560</v>
      </c>
      <c r="B3753" s="111" t="s">
        <v>4839</v>
      </c>
      <c r="C3753" s="112" t="s">
        <v>5315</v>
      </c>
      <c r="D3753" s="113">
        <v>673</v>
      </c>
      <c r="E3753" s="114">
        <f t="shared" si="77"/>
        <v>228.82000000000002</v>
      </c>
      <c r="F3753" s="111" t="s">
        <v>13</v>
      </c>
      <c r="G3753" s="46" t="s">
        <v>4839</v>
      </c>
      <c r="H3753" s="42" t="s">
        <v>7356</v>
      </c>
    </row>
    <row r="3754" spans="1:8" ht="24.95" customHeight="1">
      <c r="A3754" s="118">
        <v>1496561</v>
      </c>
      <c r="B3754" s="111" t="s">
        <v>4839</v>
      </c>
      <c r="C3754" s="112" t="s">
        <v>5316</v>
      </c>
      <c r="D3754" s="113">
        <v>673</v>
      </c>
      <c r="E3754" s="114">
        <f t="shared" si="77"/>
        <v>228.82000000000002</v>
      </c>
      <c r="F3754" s="111" t="s">
        <v>13</v>
      </c>
      <c r="G3754" s="46" t="s">
        <v>4839</v>
      </c>
      <c r="H3754" s="42" t="s">
        <v>7357</v>
      </c>
    </row>
    <row r="3755" spans="1:8" ht="24.95" customHeight="1">
      <c r="A3755" s="118">
        <v>1496564</v>
      </c>
      <c r="B3755" s="111" t="s">
        <v>4839</v>
      </c>
      <c r="C3755" s="112" t="s">
        <v>5317</v>
      </c>
      <c r="D3755" s="113">
        <v>697</v>
      </c>
      <c r="E3755" s="114">
        <f t="shared" si="77"/>
        <v>236.98000000000002</v>
      </c>
      <c r="F3755" s="111" t="s">
        <v>13</v>
      </c>
      <c r="G3755" s="46" t="s">
        <v>4839</v>
      </c>
      <c r="H3755" s="42" t="s">
        <v>7358</v>
      </c>
    </row>
    <row r="3756" spans="1:8" ht="24.95" customHeight="1">
      <c r="A3756" s="118">
        <v>1496565</v>
      </c>
      <c r="B3756" s="111" t="s">
        <v>4839</v>
      </c>
      <c r="C3756" s="112" t="s">
        <v>5318</v>
      </c>
      <c r="D3756" s="113">
        <v>697</v>
      </c>
      <c r="E3756" s="114">
        <f t="shared" si="77"/>
        <v>236.98000000000002</v>
      </c>
      <c r="F3756" s="111" t="s">
        <v>13</v>
      </c>
      <c r="G3756" s="46" t="s">
        <v>4839</v>
      </c>
      <c r="H3756" s="42" t="s">
        <v>7359</v>
      </c>
    </row>
    <row r="3757" spans="1:8" ht="24.95" customHeight="1">
      <c r="A3757" s="118">
        <v>1496562</v>
      </c>
      <c r="B3757" s="111" t="s">
        <v>4839</v>
      </c>
      <c r="C3757" s="112" t="s">
        <v>5319</v>
      </c>
      <c r="D3757" s="113">
        <v>736</v>
      </c>
      <c r="E3757" s="114">
        <f t="shared" si="77"/>
        <v>250.24</v>
      </c>
      <c r="F3757" s="111" t="s">
        <v>13</v>
      </c>
      <c r="G3757" s="46" t="s">
        <v>4839</v>
      </c>
      <c r="H3757" s="42" t="s">
        <v>7360</v>
      </c>
    </row>
    <row r="3758" spans="1:8" ht="24.95" customHeight="1">
      <c r="A3758" s="118">
        <v>1496563</v>
      </c>
      <c r="B3758" s="111" t="s">
        <v>4839</v>
      </c>
      <c r="C3758" s="112" t="s">
        <v>5320</v>
      </c>
      <c r="D3758" s="113">
        <v>736</v>
      </c>
      <c r="E3758" s="114">
        <f t="shared" si="77"/>
        <v>250.24</v>
      </c>
      <c r="F3758" s="111" t="s">
        <v>13</v>
      </c>
      <c r="G3758" s="46" t="s">
        <v>4839</v>
      </c>
      <c r="H3758" s="42" t="s">
        <v>7361</v>
      </c>
    </row>
    <row r="3759" spans="1:8" ht="24.95" customHeight="1">
      <c r="A3759" s="117">
        <v>1357319</v>
      </c>
      <c r="B3759" s="111" t="s">
        <v>4839</v>
      </c>
      <c r="C3759" s="112" t="s">
        <v>5321</v>
      </c>
      <c r="D3759" s="113">
        <v>87</v>
      </c>
      <c r="E3759" s="114">
        <f t="shared" si="77"/>
        <v>29.580000000000002</v>
      </c>
      <c r="F3759" s="111" t="s">
        <v>13</v>
      </c>
      <c r="G3759" s="46" t="s">
        <v>4839</v>
      </c>
      <c r="H3759" s="42" t="s">
        <v>7362</v>
      </c>
    </row>
    <row r="3760" spans="1:8" ht="24.95" customHeight="1">
      <c r="A3760" s="110">
        <v>1415401</v>
      </c>
      <c r="B3760" s="111" t="s">
        <v>4839</v>
      </c>
      <c r="C3760" s="112" t="s">
        <v>5322</v>
      </c>
      <c r="D3760" s="113">
        <v>87</v>
      </c>
      <c r="E3760" s="114">
        <f t="shared" si="77"/>
        <v>29.580000000000002</v>
      </c>
      <c r="F3760" s="111" t="s">
        <v>13</v>
      </c>
      <c r="G3760" s="46" t="s">
        <v>4839</v>
      </c>
      <c r="H3760" s="42" t="s">
        <v>7363</v>
      </c>
    </row>
    <row r="3761" spans="1:8" ht="24.95" customHeight="1">
      <c r="A3761" s="110">
        <v>1357318</v>
      </c>
      <c r="B3761" s="111" t="s">
        <v>4839</v>
      </c>
      <c r="C3761" s="112" t="s">
        <v>5323</v>
      </c>
      <c r="D3761" s="113">
        <v>96</v>
      </c>
      <c r="E3761" s="114">
        <f t="shared" si="77"/>
        <v>32.64</v>
      </c>
      <c r="F3761" s="111" t="s">
        <v>13</v>
      </c>
      <c r="G3761" s="46" t="s">
        <v>4839</v>
      </c>
      <c r="H3761" s="42" t="s">
        <v>7364</v>
      </c>
    </row>
    <row r="3762" spans="1:8" ht="24.95" customHeight="1">
      <c r="A3762" s="110">
        <v>1425582</v>
      </c>
      <c r="B3762" s="111" t="s">
        <v>4839</v>
      </c>
      <c r="C3762" s="112" t="s">
        <v>5324</v>
      </c>
      <c r="D3762" s="113">
        <v>96</v>
      </c>
      <c r="E3762" s="114">
        <f t="shared" si="77"/>
        <v>32.64</v>
      </c>
      <c r="F3762" s="111" t="s">
        <v>13</v>
      </c>
      <c r="G3762" s="46" t="s">
        <v>4839</v>
      </c>
      <c r="H3762" s="42" t="s">
        <v>7365</v>
      </c>
    </row>
    <row r="3763" spans="1:8" ht="24.95" customHeight="1">
      <c r="A3763" s="110">
        <v>1357317</v>
      </c>
      <c r="B3763" s="111" t="s">
        <v>4839</v>
      </c>
      <c r="C3763" s="112" t="s">
        <v>5325</v>
      </c>
      <c r="D3763" s="113">
        <v>105</v>
      </c>
      <c r="E3763" s="114">
        <f t="shared" si="77"/>
        <v>35.700000000000003</v>
      </c>
      <c r="F3763" s="111" t="s">
        <v>13</v>
      </c>
      <c r="G3763" s="46" t="s">
        <v>4839</v>
      </c>
      <c r="H3763" s="42" t="s">
        <v>7366</v>
      </c>
    </row>
    <row r="3764" spans="1:8" ht="24.95" customHeight="1">
      <c r="A3764" s="110">
        <v>1395300</v>
      </c>
      <c r="B3764" s="111" t="s">
        <v>4839</v>
      </c>
      <c r="C3764" s="112" t="s">
        <v>5326</v>
      </c>
      <c r="D3764" s="113">
        <v>105</v>
      </c>
      <c r="E3764" s="114">
        <f t="shared" si="77"/>
        <v>35.700000000000003</v>
      </c>
      <c r="F3764" s="111" t="s">
        <v>13</v>
      </c>
      <c r="G3764" s="46" t="s">
        <v>4839</v>
      </c>
      <c r="H3764" s="42" t="s">
        <v>7367</v>
      </c>
    </row>
    <row r="3765" spans="1:8" ht="24.95" customHeight="1">
      <c r="A3765" s="110">
        <v>1357316</v>
      </c>
      <c r="B3765" s="111" t="s">
        <v>4839</v>
      </c>
      <c r="C3765" s="112" t="s">
        <v>5327</v>
      </c>
      <c r="D3765" s="113">
        <v>116</v>
      </c>
      <c r="E3765" s="114">
        <f t="shared" si="77"/>
        <v>39.440000000000005</v>
      </c>
      <c r="F3765" s="111" t="s">
        <v>13</v>
      </c>
      <c r="G3765" s="46" t="s">
        <v>4839</v>
      </c>
      <c r="H3765" s="42" t="s">
        <v>7368</v>
      </c>
    </row>
    <row r="3766" spans="1:8" ht="24.95" customHeight="1">
      <c r="A3766" s="110">
        <v>1395301</v>
      </c>
      <c r="B3766" s="111" t="s">
        <v>4839</v>
      </c>
      <c r="C3766" s="112" t="s">
        <v>5328</v>
      </c>
      <c r="D3766" s="113">
        <v>116</v>
      </c>
      <c r="E3766" s="114">
        <f t="shared" si="77"/>
        <v>39.440000000000005</v>
      </c>
      <c r="F3766" s="111" t="s">
        <v>13</v>
      </c>
      <c r="G3766" s="46" t="s">
        <v>4839</v>
      </c>
      <c r="H3766" s="42" t="s">
        <v>7369</v>
      </c>
    </row>
    <row r="3767" spans="1:8" ht="24.95" customHeight="1">
      <c r="A3767" s="110">
        <v>1357315</v>
      </c>
      <c r="B3767" s="111" t="s">
        <v>4839</v>
      </c>
      <c r="C3767" s="112" t="s">
        <v>5329</v>
      </c>
      <c r="D3767" s="113">
        <v>125</v>
      </c>
      <c r="E3767" s="114">
        <f t="shared" si="77"/>
        <v>42.5</v>
      </c>
      <c r="F3767" s="111" t="s">
        <v>13</v>
      </c>
      <c r="G3767" s="46" t="s">
        <v>4839</v>
      </c>
      <c r="H3767" s="42" t="s">
        <v>7370</v>
      </c>
    </row>
    <row r="3768" spans="1:8" ht="24.95" customHeight="1">
      <c r="A3768" s="110">
        <v>1395302</v>
      </c>
      <c r="B3768" s="111" t="s">
        <v>4839</v>
      </c>
      <c r="C3768" s="112" t="s">
        <v>5330</v>
      </c>
      <c r="D3768" s="113">
        <v>125</v>
      </c>
      <c r="E3768" s="114">
        <f t="shared" si="77"/>
        <v>42.5</v>
      </c>
      <c r="F3768" s="111" t="s">
        <v>13</v>
      </c>
      <c r="G3768" s="46" t="s">
        <v>4839</v>
      </c>
      <c r="H3768" s="42" t="s">
        <v>7371</v>
      </c>
    </row>
    <row r="3769" spans="1:8" ht="24.95" customHeight="1">
      <c r="A3769" s="110">
        <v>1441872</v>
      </c>
      <c r="B3769" s="111" t="s">
        <v>4839</v>
      </c>
      <c r="C3769" s="112" t="s">
        <v>5331</v>
      </c>
      <c r="D3769" s="113">
        <v>134</v>
      </c>
      <c r="E3769" s="114">
        <f t="shared" si="77"/>
        <v>45.56</v>
      </c>
      <c r="F3769" s="111" t="s">
        <v>13</v>
      </c>
      <c r="G3769" s="46" t="s">
        <v>4839</v>
      </c>
      <c r="H3769" s="42" t="s">
        <v>7372</v>
      </c>
    </row>
    <row r="3770" spans="1:8" ht="24.95" customHeight="1">
      <c r="A3770" s="110">
        <v>1441873</v>
      </c>
      <c r="B3770" s="111" t="s">
        <v>4839</v>
      </c>
      <c r="C3770" s="112" t="s">
        <v>5332</v>
      </c>
      <c r="D3770" s="113">
        <v>134</v>
      </c>
      <c r="E3770" s="114">
        <f t="shared" si="77"/>
        <v>45.56</v>
      </c>
      <c r="F3770" s="111" t="s">
        <v>13</v>
      </c>
      <c r="G3770" s="46" t="s">
        <v>4839</v>
      </c>
      <c r="H3770" s="42" t="s">
        <v>7373</v>
      </c>
    </row>
    <row r="3771" spans="1:8" ht="24.95" customHeight="1">
      <c r="A3771" s="110">
        <v>1503570</v>
      </c>
      <c r="B3771" s="111" t="s">
        <v>4839</v>
      </c>
      <c r="C3771" s="112" t="s">
        <v>5333</v>
      </c>
      <c r="D3771" s="113">
        <v>175</v>
      </c>
      <c r="E3771" s="114">
        <f t="shared" si="77"/>
        <v>59.500000000000007</v>
      </c>
      <c r="F3771" s="111" t="s">
        <v>13</v>
      </c>
      <c r="G3771" s="46" t="s">
        <v>4839</v>
      </c>
      <c r="H3771" s="42" t="s">
        <v>7374</v>
      </c>
    </row>
    <row r="3772" spans="1:8" ht="24.95" customHeight="1">
      <c r="A3772" s="119">
        <v>1503571</v>
      </c>
      <c r="B3772" s="111" t="s">
        <v>4839</v>
      </c>
      <c r="C3772" s="112" t="s">
        <v>5334</v>
      </c>
      <c r="D3772" s="113">
        <v>175</v>
      </c>
      <c r="E3772" s="114">
        <f t="shared" si="77"/>
        <v>59.500000000000007</v>
      </c>
      <c r="F3772" s="111" t="s">
        <v>13</v>
      </c>
      <c r="G3772" s="46" t="s">
        <v>4839</v>
      </c>
      <c r="H3772" s="42" t="s">
        <v>7375</v>
      </c>
    </row>
    <row r="3773" spans="1:8" ht="24.95" customHeight="1">
      <c r="A3773" s="119">
        <v>1503572</v>
      </c>
      <c r="B3773" s="111" t="s">
        <v>4839</v>
      </c>
      <c r="C3773" s="112" t="s">
        <v>5335</v>
      </c>
      <c r="D3773" s="113">
        <v>192</v>
      </c>
      <c r="E3773" s="114">
        <f t="shared" si="77"/>
        <v>65.28</v>
      </c>
      <c r="F3773" s="111" t="s">
        <v>13</v>
      </c>
      <c r="G3773" s="46" t="s">
        <v>4839</v>
      </c>
      <c r="H3773" s="42" t="s">
        <v>7376</v>
      </c>
    </row>
    <row r="3774" spans="1:8" ht="24.95" customHeight="1">
      <c r="A3774" s="119">
        <v>1503573</v>
      </c>
      <c r="B3774" s="111" t="s">
        <v>4839</v>
      </c>
      <c r="C3774" s="112" t="s">
        <v>5336</v>
      </c>
      <c r="D3774" s="113">
        <v>192</v>
      </c>
      <c r="E3774" s="114">
        <f t="shared" si="77"/>
        <v>65.28</v>
      </c>
      <c r="F3774" s="111" t="s">
        <v>13</v>
      </c>
      <c r="G3774" s="46" t="s">
        <v>4839</v>
      </c>
      <c r="H3774" s="42" t="s">
        <v>7377</v>
      </c>
    </row>
    <row r="3775" spans="1:8" ht="24.95" customHeight="1">
      <c r="A3775" s="119">
        <v>1503574</v>
      </c>
      <c r="B3775" s="111" t="s">
        <v>4839</v>
      </c>
      <c r="C3775" s="112" t="s">
        <v>5337</v>
      </c>
      <c r="D3775" s="113">
        <v>216</v>
      </c>
      <c r="E3775" s="114">
        <f t="shared" si="77"/>
        <v>73.440000000000012</v>
      </c>
      <c r="F3775" s="111" t="s">
        <v>13</v>
      </c>
      <c r="G3775" s="46" t="s">
        <v>4839</v>
      </c>
      <c r="H3775" s="42" t="s">
        <v>7378</v>
      </c>
    </row>
    <row r="3776" spans="1:8" ht="24.95" customHeight="1">
      <c r="A3776" s="119">
        <v>1503575</v>
      </c>
      <c r="B3776" s="111" t="s">
        <v>4839</v>
      </c>
      <c r="C3776" s="112" t="s">
        <v>5338</v>
      </c>
      <c r="D3776" s="113">
        <v>216</v>
      </c>
      <c r="E3776" s="114">
        <f t="shared" si="77"/>
        <v>73.440000000000012</v>
      </c>
      <c r="F3776" s="111" t="s">
        <v>13</v>
      </c>
      <c r="G3776" s="46" t="s">
        <v>4839</v>
      </c>
      <c r="H3776" s="42" t="s">
        <v>7379</v>
      </c>
    </row>
    <row r="3777" spans="1:8" ht="24.95" customHeight="1">
      <c r="A3777" s="119">
        <v>1503576</v>
      </c>
      <c r="B3777" s="111" t="s">
        <v>4839</v>
      </c>
      <c r="C3777" s="112" t="s">
        <v>5339</v>
      </c>
      <c r="D3777" s="113">
        <v>230</v>
      </c>
      <c r="E3777" s="114">
        <f t="shared" si="77"/>
        <v>78.2</v>
      </c>
      <c r="F3777" s="111" t="s">
        <v>13</v>
      </c>
      <c r="G3777" s="46" t="s">
        <v>4839</v>
      </c>
      <c r="H3777" s="42" t="s">
        <v>7380</v>
      </c>
    </row>
    <row r="3778" spans="1:8" ht="24.95" customHeight="1">
      <c r="A3778" s="119">
        <v>1503577</v>
      </c>
      <c r="B3778" s="111" t="s">
        <v>4839</v>
      </c>
      <c r="C3778" s="112" t="s">
        <v>5340</v>
      </c>
      <c r="D3778" s="113">
        <v>230</v>
      </c>
      <c r="E3778" s="114">
        <f t="shared" si="77"/>
        <v>78.2</v>
      </c>
      <c r="F3778" s="111" t="s">
        <v>13</v>
      </c>
      <c r="G3778" s="46" t="s">
        <v>4839</v>
      </c>
      <c r="H3778" s="42" t="s">
        <v>7381</v>
      </c>
    </row>
    <row r="3779" spans="1:8" ht="24.95" customHeight="1">
      <c r="A3779" s="119">
        <v>1503578</v>
      </c>
      <c r="B3779" s="111" t="s">
        <v>4839</v>
      </c>
      <c r="C3779" s="112" t="s">
        <v>5341</v>
      </c>
      <c r="D3779" s="113">
        <v>248</v>
      </c>
      <c r="E3779" s="114">
        <f t="shared" si="77"/>
        <v>84.320000000000007</v>
      </c>
      <c r="F3779" s="111" t="s">
        <v>13</v>
      </c>
      <c r="G3779" s="46" t="s">
        <v>4839</v>
      </c>
      <c r="H3779" s="42" t="s">
        <v>7382</v>
      </c>
    </row>
    <row r="3780" spans="1:8" ht="24.95" customHeight="1">
      <c r="A3780" s="119">
        <v>1503579</v>
      </c>
      <c r="B3780" s="111" t="s">
        <v>4839</v>
      </c>
      <c r="C3780" s="112" t="s">
        <v>5342</v>
      </c>
      <c r="D3780" s="113">
        <v>248</v>
      </c>
      <c r="E3780" s="114">
        <f t="shared" si="77"/>
        <v>84.320000000000007</v>
      </c>
      <c r="F3780" s="111" t="s">
        <v>13</v>
      </c>
      <c r="G3780" s="46" t="s">
        <v>4839</v>
      </c>
      <c r="H3780" s="42" t="s">
        <v>7383</v>
      </c>
    </row>
    <row r="3781" spans="1:8" ht="24.95" customHeight="1">
      <c r="A3781" s="115">
        <v>1388956</v>
      </c>
      <c r="B3781" s="111" t="s">
        <v>4839</v>
      </c>
      <c r="C3781" s="112" t="s">
        <v>5343</v>
      </c>
      <c r="D3781" s="113">
        <v>230</v>
      </c>
      <c r="E3781" s="114">
        <f t="shared" si="77"/>
        <v>78.2</v>
      </c>
      <c r="F3781" s="111" t="s">
        <v>13</v>
      </c>
      <c r="G3781" s="46" t="s">
        <v>4839</v>
      </c>
      <c r="H3781" s="42" t="s">
        <v>7384</v>
      </c>
    </row>
    <row r="3782" spans="1:8" ht="24.95" customHeight="1">
      <c r="A3782" s="115">
        <v>1425586</v>
      </c>
      <c r="B3782" s="111" t="s">
        <v>4839</v>
      </c>
      <c r="C3782" s="112" t="s">
        <v>5344</v>
      </c>
      <c r="D3782" s="113">
        <v>230</v>
      </c>
      <c r="E3782" s="114">
        <f t="shared" si="77"/>
        <v>78.2</v>
      </c>
      <c r="F3782" s="111" t="s">
        <v>13</v>
      </c>
      <c r="G3782" s="46" t="s">
        <v>4839</v>
      </c>
      <c r="H3782" s="42" t="s">
        <v>7385</v>
      </c>
    </row>
    <row r="3783" spans="1:8" ht="24.95" customHeight="1">
      <c r="A3783" s="115">
        <v>1388955</v>
      </c>
      <c r="B3783" s="111" t="s">
        <v>4839</v>
      </c>
      <c r="C3783" s="112" t="s">
        <v>5345</v>
      </c>
      <c r="D3783" s="113">
        <v>245</v>
      </c>
      <c r="E3783" s="114">
        <f t="shared" si="77"/>
        <v>83.300000000000011</v>
      </c>
      <c r="F3783" s="111" t="s">
        <v>13</v>
      </c>
      <c r="G3783" s="46" t="s">
        <v>4839</v>
      </c>
      <c r="H3783" s="42" t="s">
        <v>7386</v>
      </c>
    </row>
    <row r="3784" spans="1:8" ht="24.95" customHeight="1">
      <c r="A3784" s="115">
        <v>1425585</v>
      </c>
      <c r="B3784" s="111" t="s">
        <v>4839</v>
      </c>
      <c r="C3784" s="112" t="s">
        <v>5346</v>
      </c>
      <c r="D3784" s="113">
        <v>245</v>
      </c>
      <c r="E3784" s="114">
        <f t="shared" si="77"/>
        <v>83.300000000000011</v>
      </c>
      <c r="F3784" s="111" t="s">
        <v>13</v>
      </c>
      <c r="G3784" s="46" t="s">
        <v>4839</v>
      </c>
      <c r="H3784" s="42" t="s">
        <v>7387</v>
      </c>
    </row>
    <row r="3785" spans="1:8" ht="24.95" customHeight="1">
      <c r="A3785" s="110">
        <v>1444528</v>
      </c>
      <c r="B3785" s="111" t="s">
        <v>4839</v>
      </c>
      <c r="C3785" s="112" t="s">
        <v>5347</v>
      </c>
      <c r="D3785" s="113">
        <v>391</v>
      </c>
      <c r="E3785" s="114">
        <f t="shared" si="77"/>
        <v>132.94</v>
      </c>
      <c r="F3785" s="111" t="s">
        <v>13</v>
      </c>
      <c r="G3785" s="46" t="s">
        <v>4839</v>
      </c>
      <c r="H3785" s="42" t="s">
        <v>7388</v>
      </c>
    </row>
    <row r="3786" spans="1:8" ht="24.95" customHeight="1">
      <c r="A3786" s="110">
        <v>1388958</v>
      </c>
      <c r="B3786" s="111" t="s">
        <v>4839</v>
      </c>
      <c r="C3786" s="112" t="s">
        <v>5348</v>
      </c>
      <c r="D3786" s="113">
        <v>432</v>
      </c>
      <c r="E3786" s="114">
        <f t="shared" si="77"/>
        <v>146.88000000000002</v>
      </c>
      <c r="F3786" s="111" t="s">
        <v>13</v>
      </c>
      <c r="G3786" s="46" t="s">
        <v>4839</v>
      </c>
      <c r="H3786" s="42" t="s">
        <v>7389</v>
      </c>
    </row>
    <row r="3787" spans="1:8" ht="24.95" customHeight="1">
      <c r="A3787" s="115">
        <v>1388957</v>
      </c>
      <c r="B3787" s="111" t="s">
        <v>4839</v>
      </c>
      <c r="C3787" s="112" t="s">
        <v>5349</v>
      </c>
      <c r="D3787" s="113">
        <v>464</v>
      </c>
      <c r="E3787" s="114">
        <f t="shared" si="77"/>
        <v>157.76000000000002</v>
      </c>
      <c r="F3787" s="111" t="s">
        <v>13</v>
      </c>
      <c r="G3787" s="46" t="s">
        <v>4839</v>
      </c>
      <c r="H3787" s="42" t="s">
        <v>7390</v>
      </c>
    </row>
    <row r="3788" spans="1:8" ht="24.95" customHeight="1">
      <c r="A3788" s="115">
        <v>1388963</v>
      </c>
      <c r="B3788" s="111" t="s">
        <v>4839</v>
      </c>
      <c r="C3788" s="112" t="s">
        <v>5350</v>
      </c>
      <c r="D3788" s="113">
        <v>391</v>
      </c>
      <c r="E3788" s="114">
        <f t="shared" si="77"/>
        <v>132.94</v>
      </c>
      <c r="F3788" s="111" t="s">
        <v>13</v>
      </c>
      <c r="G3788" s="46" t="s">
        <v>4839</v>
      </c>
      <c r="H3788" s="42" t="s">
        <v>7391</v>
      </c>
    </row>
    <row r="3789" spans="1:8" ht="24.95" customHeight="1">
      <c r="A3789" s="115">
        <v>1388964</v>
      </c>
      <c r="B3789" s="111" t="s">
        <v>4839</v>
      </c>
      <c r="C3789" s="112" t="s">
        <v>5351</v>
      </c>
      <c r="D3789" s="113">
        <v>414</v>
      </c>
      <c r="E3789" s="114">
        <f t="shared" si="77"/>
        <v>140.76000000000002</v>
      </c>
      <c r="F3789" s="111" t="s">
        <v>13</v>
      </c>
      <c r="G3789" s="46" t="s">
        <v>4839</v>
      </c>
      <c r="H3789" s="42" t="s">
        <v>7392</v>
      </c>
    </row>
    <row r="3790" spans="1:8" ht="24.95" customHeight="1">
      <c r="A3790" s="115">
        <v>1388747</v>
      </c>
      <c r="B3790" s="111" t="s">
        <v>4839</v>
      </c>
      <c r="C3790" s="112" t="s">
        <v>5352</v>
      </c>
      <c r="D3790" s="113">
        <v>300</v>
      </c>
      <c r="E3790" s="114">
        <f t="shared" si="77"/>
        <v>102.00000000000001</v>
      </c>
      <c r="F3790" s="111" t="s">
        <v>13</v>
      </c>
      <c r="G3790" s="46" t="s">
        <v>4839</v>
      </c>
      <c r="H3790" s="42" t="s">
        <v>7393</v>
      </c>
    </row>
    <row r="3791" spans="1:8" ht="24.95" customHeight="1">
      <c r="A3791" s="115">
        <v>1388748</v>
      </c>
      <c r="B3791" s="111" t="s">
        <v>4839</v>
      </c>
      <c r="C3791" s="112" t="s">
        <v>5353</v>
      </c>
      <c r="D3791" s="113">
        <v>312</v>
      </c>
      <c r="E3791" s="114">
        <f t="shared" si="77"/>
        <v>106.08000000000001</v>
      </c>
      <c r="F3791" s="111" t="s">
        <v>13</v>
      </c>
      <c r="G3791" s="46" t="s">
        <v>4839</v>
      </c>
      <c r="H3791" s="42" t="s">
        <v>7394</v>
      </c>
    </row>
    <row r="3792" spans="1:8" ht="24.95" customHeight="1">
      <c r="A3792" s="115">
        <v>1388749</v>
      </c>
      <c r="B3792" s="111" t="s">
        <v>4839</v>
      </c>
      <c r="C3792" s="112" t="s">
        <v>5354</v>
      </c>
      <c r="D3792" s="113">
        <v>335</v>
      </c>
      <c r="E3792" s="114">
        <f t="shared" si="77"/>
        <v>113.9</v>
      </c>
      <c r="F3792" s="111" t="s">
        <v>13</v>
      </c>
      <c r="G3792" s="46" t="s">
        <v>4839</v>
      </c>
      <c r="H3792" s="42" t="s">
        <v>7395</v>
      </c>
    </row>
    <row r="3793" spans="1:8" ht="24.95" customHeight="1">
      <c r="A3793" s="115">
        <v>1388750</v>
      </c>
      <c r="B3793" s="111" t="s">
        <v>4839</v>
      </c>
      <c r="C3793" s="112" t="s">
        <v>5355</v>
      </c>
      <c r="D3793" s="113">
        <v>344</v>
      </c>
      <c r="E3793" s="114">
        <f t="shared" si="77"/>
        <v>116.96000000000001</v>
      </c>
      <c r="F3793" s="111" t="s">
        <v>13</v>
      </c>
      <c r="G3793" s="46" t="s">
        <v>4839</v>
      </c>
      <c r="H3793" s="42" t="s">
        <v>7396</v>
      </c>
    </row>
    <row r="3794" spans="1:8" ht="24.95" customHeight="1">
      <c r="A3794" s="115">
        <v>1441267</v>
      </c>
      <c r="B3794" s="111" t="s">
        <v>4839</v>
      </c>
      <c r="C3794" s="112" t="s">
        <v>5356</v>
      </c>
      <c r="D3794" s="113">
        <v>192</v>
      </c>
      <c r="E3794" s="114">
        <f t="shared" si="77"/>
        <v>65.28</v>
      </c>
      <c r="F3794" s="111" t="s">
        <v>13</v>
      </c>
      <c r="G3794" s="46" t="s">
        <v>4839</v>
      </c>
      <c r="H3794" s="42" t="s">
        <v>7397</v>
      </c>
    </row>
    <row r="3795" spans="1:8" ht="24.95" customHeight="1">
      <c r="A3795" s="115">
        <v>1441268</v>
      </c>
      <c r="B3795" s="111" t="s">
        <v>4839</v>
      </c>
      <c r="C3795" s="112" t="s">
        <v>5357</v>
      </c>
      <c r="D3795" s="113">
        <v>192</v>
      </c>
      <c r="E3795" s="114">
        <f t="shared" ref="E3795:E3858" si="78">SUM(D3795*0.34)</f>
        <v>65.28</v>
      </c>
      <c r="F3795" s="111" t="s">
        <v>13</v>
      </c>
      <c r="G3795" s="46" t="s">
        <v>4839</v>
      </c>
      <c r="H3795" s="42" t="s">
        <v>7398</v>
      </c>
    </row>
    <row r="3796" spans="1:8" ht="24.95" customHeight="1">
      <c r="A3796" s="115">
        <v>1441269</v>
      </c>
      <c r="B3796" s="111" t="s">
        <v>4839</v>
      </c>
      <c r="C3796" s="112" t="s">
        <v>5358</v>
      </c>
      <c r="D3796" s="113">
        <v>218</v>
      </c>
      <c r="E3796" s="114">
        <f t="shared" si="78"/>
        <v>74.12</v>
      </c>
      <c r="F3796" s="111" t="s">
        <v>13</v>
      </c>
      <c r="G3796" s="46" t="s">
        <v>4839</v>
      </c>
      <c r="H3796" s="42" t="s">
        <v>7399</v>
      </c>
    </row>
    <row r="3797" spans="1:8" ht="24.95" customHeight="1">
      <c r="A3797" s="115">
        <v>1441270</v>
      </c>
      <c r="B3797" s="111" t="s">
        <v>4839</v>
      </c>
      <c r="C3797" s="112" t="s">
        <v>5359</v>
      </c>
      <c r="D3797" s="113">
        <v>218</v>
      </c>
      <c r="E3797" s="114">
        <f t="shared" si="78"/>
        <v>74.12</v>
      </c>
      <c r="F3797" s="111" t="s">
        <v>13</v>
      </c>
      <c r="G3797" s="46" t="s">
        <v>4839</v>
      </c>
      <c r="H3797" s="42" t="s">
        <v>7400</v>
      </c>
    </row>
    <row r="3798" spans="1:8" ht="24.95" customHeight="1">
      <c r="A3798" s="115">
        <v>1600893</v>
      </c>
      <c r="B3798" s="111" t="s">
        <v>4839</v>
      </c>
      <c r="C3798" s="112" t="s">
        <v>5360</v>
      </c>
      <c r="D3798" s="113">
        <v>481</v>
      </c>
      <c r="E3798" s="114">
        <f t="shared" si="78"/>
        <v>163.54000000000002</v>
      </c>
      <c r="F3798" s="111" t="s">
        <v>13</v>
      </c>
      <c r="G3798" s="46" t="s">
        <v>4839</v>
      </c>
      <c r="H3798" s="42" t="s">
        <v>7401</v>
      </c>
    </row>
    <row r="3799" spans="1:8" ht="24.95" customHeight="1">
      <c r="A3799" s="115">
        <v>1598668</v>
      </c>
      <c r="B3799" s="111" t="s">
        <v>4839</v>
      </c>
      <c r="C3799" s="112" t="s">
        <v>5361</v>
      </c>
      <c r="D3799" s="113">
        <v>452</v>
      </c>
      <c r="E3799" s="114">
        <f t="shared" si="78"/>
        <v>153.68</v>
      </c>
      <c r="F3799" s="111" t="s">
        <v>13</v>
      </c>
      <c r="G3799" s="46" t="s">
        <v>4839</v>
      </c>
      <c r="H3799" s="42" t="s">
        <v>7402</v>
      </c>
    </row>
    <row r="3800" spans="1:8" ht="24.95" customHeight="1">
      <c r="A3800" s="116">
        <v>1357320</v>
      </c>
      <c r="B3800" s="111" t="s">
        <v>4839</v>
      </c>
      <c r="C3800" s="112" t="s">
        <v>5362</v>
      </c>
      <c r="D3800" s="113">
        <v>272</v>
      </c>
      <c r="E3800" s="114">
        <f t="shared" si="78"/>
        <v>92.48</v>
      </c>
      <c r="F3800" s="111" t="s">
        <v>13</v>
      </c>
      <c r="G3800" s="46" t="s">
        <v>4839</v>
      </c>
      <c r="H3800" s="42" t="s">
        <v>7403</v>
      </c>
    </row>
    <row r="3801" spans="1:8" ht="24.95" customHeight="1">
      <c r="A3801" s="116">
        <v>1388952</v>
      </c>
      <c r="B3801" s="111" t="s">
        <v>4839</v>
      </c>
      <c r="C3801" s="112" t="s">
        <v>5363</v>
      </c>
      <c r="D3801" s="113">
        <v>295</v>
      </c>
      <c r="E3801" s="114">
        <f t="shared" si="78"/>
        <v>100.30000000000001</v>
      </c>
      <c r="F3801" s="111" t="s">
        <v>13</v>
      </c>
      <c r="G3801" s="46" t="s">
        <v>4839</v>
      </c>
      <c r="H3801" s="42" t="s">
        <v>7404</v>
      </c>
    </row>
    <row r="3802" spans="1:8" ht="24.95" customHeight="1">
      <c r="A3802" s="116">
        <v>1426982</v>
      </c>
      <c r="B3802" s="111" t="s">
        <v>4839</v>
      </c>
      <c r="C3802" s="112" t="s">
        <v>5364</v>
      </c>
      <c r="D3802" s="113">
        <v>334</v>
      </c>
      <c r="E3802" s="114">
        <f t="shared" si="78"/>
        <v>113.56</v>
      </c>
      <c r="F3802" s="111" t="s">
        <v>13</v>
      </c>
      <c r="G3802" s="46" t="s">
        <v>4839</v>
      </c>
      <c r="H3802" s="42" t="s">
        <v>7405</v>
      </c>
    </row>
    <row r="3803" spans="1:8" ht="24.95" customHeight="1">
      <c r="A3803" s="116">
        <v>1441874</v>
      </c>
      <c r="B3803" s="111" t="s">
        <v>4839</v>
      </c>
      <c r="C3803" s="112" t="s">
        <v>5365</v>
      </c>
      <c r="D3803" s="113">
        <v>311</v>
      </c>
      <c r="E3803" s="114">
        <f t="shared" si="78"/>
        <v>105.74000000000001</v>
      </c>
      <c r="F3803" s="111" t="s">
        <v>13</v>
      </c>
      <c r="G3803" s="46" t="s">
        <v>4839</v>
      </c>
      <c r="H3803" s="42" t="s">
        <v>7406</v>
      </c>
    </row>
    <row r="3804" spans="1:8" ht="24.95" customHeight="1">
      <c r="A3804" s="116">
        <v>1441876</v>
      </c>
      <c r="B3804" s="111" t="s">
        <v>4839</v>
      </c>
      <c r="C3804" s="112" t="s">
        <v>5366</v>
      </c>
      <c r="D3804" s="113">
        <v>338</v>
      </c>
      <c r="E3804" s="114">
        <f t="shared" si="78"/>
        <v>114.92</v>
      </c>
      <c r="F3804" s="111" t="s">
        <v>13</v>
      </c>
      <c r="G3804" s="46" t="s">
        <v>4839</v>
      </c>
      <c r="H3804" s="42" t="s">
        <v>7407</v>
      </c>
    </row>
    <row r="3805" spans="1:8" ht="24.95" customHeight="1">
      <c r="A3805" s="116">
        <v>1441875</v>
      </c>
      <c r="B3805" s="111" t="s">
        <v>4839</v>
      </c>
      <c r="C3805" s="112" t="s">
        <v>5367</v>
      </c>
      <c r="D3805" s="113">
        <v>377</v>
      </c>
      <c r="E3805" s="114">
        <f t="shared" si="78"/>
        <v>128.18</v>
      </c>
      <c r="F3805" s="111" t="s">
        <v>13</v>
      </c>
      <c r="G3805" s="46" t="s">
        <v>4839</v>
      </c>
      <c r="H3805" s="42" t="s">
        <v>7408</v>
      </c>
    </row>
    <row r="3806" spans="1:8" ht="24.95" customHeight="1">
      <c r="A3806" s="116">
        <v>1357321</v>
      </c>
      <c r="B3806" s="111" t="s">
        <v>4839</v>
      </c>
      <c r="C3806" s="112" t="s">
        <v>5368</v>
      </c>
      <c r="D3806" s="113">
        <v>379</v>
      </c>
      <c r="E3806" s="114">
        <f t="shared" si="78"/>
        <v>128.86000000000001</v>
      </c>
      <c r="F3806" s="111" t="s">
        <v>13</v>
      </c>
      <c r="G3806" s="46" t="s">
        <v>4839</v>
      </c>
      <c r="H3806" s="42" t="s">
        <v>7409</v>
      </c>
    </row>
    <row r="3807" spans="1:8" ht="24.95" customHeight="1">
      <c r="A3807" s="116">
        <v>1415402</v>
      </c>
      <c r="B3807" s="111" t="s">
        <v>4839</v>
      </c>
      <c r="C3807" s="112" t="s">
        <v>5369</v>
      </c>
      <c r="D3807" s="113">
        <v>379</v>
      </c>
      <c r="E3807" s="114">
        <f t="shared" si="78"/>
        <v>128.86000000000001</v>
      </c>
      <c r="F3807" s="111" t="s">
        <v>13</v>
      </c>
      <c r="G3807" s="46" t="s">
        <v>4839</v>
      </c>
      <c r="H3807" s="42" t="s">
        <v>7410</v>
      </c>
    </row>
    <row r="3808" spans="1:8" ht="24.95" customHeight="1">
      <c r="A3808" s="116">
        <v>1388953</v>
      </c>
      <c r="B3808" s="111" t="s">
        <v>4839</v>
      </c>
      <c r="C3808" s="112" t="s">
        <v>5370</v>
      </c>
      <c r="D3808" s="113">
        <v>408</v>
      </c>
      <c r="E3808" s="114">
        <f t="shared" si="78"/>
        <v>138.72</v>
      </c>
      <c r="F3808" s="111" t="s">
        <v>13</v>
      </c>
      <c r="G3808" s="46" t="s">
        <v>4839</v>
      </c>
      <c r="H3808" s="42" t="s">
        <v>7411</v>
      </c>
    </row>
    <row r="3809" spans="1:8" ht="24.95" customHeight="1">
      <c r="A3809" s="116">
        <v>1415403</v>
      </c>
      <c r="B3809" s="111" t="s">
        <v>4839</v>
      </c>
      <c r="C3809" s="112" t="s">
        <v>5371</v>
      </c>
      <c r="D3809" s="113">
        <v>408</v>
      </c>
      <c r="E3809" s="114">
        <f t="shared" si="78"/>
        <v>138.72</v>
      </c>
      <c r="F3809" s="111" t="s">
        <v>13</v>
      </c>
      <c r="G3809" s="46" t="s">
        <v>4839</v>
      </c>
      <c r="H3809" s="42" t="s">
        <v>7412</v>
      </c>
    </row>
    <row r="3810" spans="1:8" ht="24.95" customHeight="1">
      <c r="A3810" s="116">
        <v>1426981</v>
      </c>
      <c r="B3810" s="111" t="s">
        <v>4839</v>
      </c>
      <c r="C3810" s="112" t="s">
        <v>5372</v>
      </c>
      <c r="D3810" s="113">
        <v>438</v>
      </c>
      <c r="E3810" s="114">
        <f t="shared" si="78"/>
        <v>148.92000000000002</v>
      </c>
      <c r="F3810" s="111" t="s">
        <v>13</v>
      </c>
      <c r="G3810" s="46" t="s">
        <v>4839</v>
      </c>
      <c r="H3810" s="42" t="s">
        <v>7413</v>
      </c>
    </row>
    <row r="3811" spans="1:8" ht="24.95" customHeight="1">
      <c r="A3811" s="116">
        <v>1426980</v>
      </c>
      <c r="B3811" s="111" t="s">
        <v>4839</v>
      </c>
      <c r="C3811" s="112" t="s">
        <v>5373</v>
      </c>
      <c r="D3811" s="113">
        <v>438</v>
      </c>
      <c r="E3811" s="114">
        <f t="shared" si="78"/>
        <v>148.92000000000002</v>
      </c>
      <c r="F3811" s="111" t="s">
        <v>13</v>
      </c>
      <c r="G3811" s="46" t="s">
        <v>4839</v>
      </c>
      <c r="H3811" s="42" t="s">
        <v>7414</v>
      </c>
    </row>
    <row r="3812" spans="1:8" ht="24.95" customHeight="1">
      <c r="A3812" s="116">
        <v>1441226</v>
      </c>
      <c r="B3812" s="111" t="s">
        <v>4839</v>
      </c>
      <c r="C3812" s="112" t="s">
        <v>5374</v>
      </c>
      <c r="D3812" s="113">
        <v>408</v>
      </c>
      <c r="E3812" s="114">
        <f t="shared" si="78"/>
        <v>138.72</v>
      </c>
      <c r="F3812" s="111" t="s">
        <v>13</v>
      </c>
      <c r="G3812" s="46" t="s">
        <v>4839</v>
      </c>
      <c r="H3812" s="42" t="s">
        <v>7415</v>
      </c>
    </row>
    <row r="3813" spans="1:8" ht="24.95" customHeight="1">
      <c r="A3813" s="116">
        <v>1441228</v>
      </c>
      <c r="B3813" s="111" t="s">
        <v>4839</v>
      </c>
      <c r="C3813" s="112" t="s">
        <v>5375</v>
      </c>
      <c r="D3813" s="113">
        <v>408</v>
      </c>
      <c r="E3813" s="114">
        <f t="shared" si="78"/>
        <v>138.72</v>
      </c>
      <c r="F3813" s="111" t="s">
        <v>13</v>
      </c>
      <c r="G3813" s="46" t="s">
        <v>4839</v>
      </c>
      <c r="H3813" s="42" t="s">
        <v>7416</v>
      </c>
    </row>
    <row r="3814" spans="1:8" ht="24.95" customHeight="1">
      <c r="A3814" s="116">
        <v>1441230</v>
      </c>
      <c r="B3814" s="111" t="s">
        <v>4839</v>
      </c>
      <c r="C3814" s="112" t="s">
        <v>5376</v>
      </c>
      <c r="D3814" s="113">
        <v>438</v>
      </c>
      <c r="E3814" s="114">
        <f t="shared" si="78"/>
        <v>148.92000000000002</v>
      </c>
      <c r="F3814" s="111" t="s">
        <v>13</v>
      </c>
      <c r="G3814" s="46" t="s">
        <v>4839</v>
      </c>
      <c r="H3814" s="42" t="s">
        <v>7417</v>
      </c>
    </row>
    <row r="3815" spans="1:8" ht="24.95" customHeight="1">
      <c r="A3815" s="116">
        <v>1441231</v>
      </c>
      <c r="B3815" s="111" t="s">
        <v>4839</v>
      </c>
      <c r="C3815" s="112" t="s">
        <v>5377</v>
      </c>
      <c r="D3815" s="113">
        <v>438</v>
      </c>
      <c r="E3815" s="114">
        <f t="shared" si="78"/>
        <v>148.92000000000002</v>
      </c>
      <c r="F3815" s="111" t="s">
        <v>13</v>
      </c>
      <c r="G3815" s="46" t="s">
        <v>4839</v>
      </c>
      <c r="H3815" s="42" t="s">
        <v>7418</v>
      </c>
    </row>
    <row r="3816" spans="1:8" ht="24.95" customHeight="1">
      <c r="A3816" s="116">
        <v>1441227</v>
      </c>
      <c r="B3816" s="111" t="s">
        <v>4839</v>
      </c>
      <c r="C3816" s="112" t="s">
        <v>5378</v>
      </c>
      <c r="D3816" s="113">
        <v>467</v>
      </c>
      <c r="E3816" s="114">
        <f t="shared" si="78"/>
        <v>158.78</v>
      </c>
      <c r="F3816" s="111" t="s">
        <v>13</v>
      </c>
      <c r="G3816" s="46" t="s">
        <v>4839</v>
      </c>
      <c r="H3816" s="42" t="s">
        <v>7419</v>
      </c>
    </row>
    <row r="3817" spans="1:8" ht="24.95" customHeight="1">
      <c r="A3817" s="116">
        <v>1441229</v>
      </c>
      <c r="B3817" s="111" t="s">
        <v>4839</v>
      </c>
      <c r="C3817" s="112" t="s">
        <v>5379</v>
      </c>
      <c r="D3817" s="113">
        <v>467</v>
      </c>
      <c r="E3817" s="114">
        <f t="shared" si="78"/>
        <v>158.78</v>
      </c>
      <c r="F3817" s="111" t="s">
        <v>13</v>
      </c>
      <c r="G3817" s="46" t="s">
        <v>4839</v>
      </c>
      <c r="H3817" s="42" t="s">
        <v>7420</v>
      </c>
    </row>
    <row r="3818" spans="1:8" ht="24.95" customHeight="1">
      <c r="A3818" s="116">
        <v>1441877</v>
      </c>
      <c r="B3818" s="111" t="s">
        <v>4839</v>
      </c>
      <c r="C3818" s="112" t="s">
        <v>5380</v>
      </c>
      <c r="D3818" s="113">
        <v>408</v>
      </c>
      <c r="E3818" s="114">
        <f t="shared" si="78"/>
        <v>138.72</v>
      </c>
      <c r="F3818" s="111" t="s">
        <v>13</v>
      </c>
      <c r="G3818" s="46" t="s">
        <v>4839</v>
      </c>
      <c r="H3818" s="42" t="s">
        <v>7421</v>
      </c>
    </row>
    <row r="3819" spans="1:8" ht="24.95" customHeight="1">
      <c r="A3819" s="116">
        <v>1441878</v>
      </c>
      <c r="B3819" s="111" t="s">
        <v>4839</v>
      </c>
      <c r="C3819" s="112" t="s">
        <v>5381</v>
      </c>
      <c r="D3819" s="113">
        <v>408</v>
      </c>
      <c r="E3819" s="114">
        <f t="shared" si="78"/>
        <v>138.72</v>
      </c>
      <c r="F3819" s="111" t="s">
        <v>13</v>
      </c>
      <c r="G3819" s="46" t="s">
        <v>4839</v>
      </c>
      <c r="H3819" s="42" t="s">
        <v>7422</v>
      </c>
    </row>
    <row r="3820" spans="1:8" ht="24.95" customHeight="1">
      <c r="A3820" s="116">
        <v>1441879</v>
      </c>
      <c r="B3820" s="111" t="s">
        <v>4839</v>
      </c>
      <c r="C3820" s="112" t="s">
        <v>5382</v>
      </c>
      <c r="D3820" s="113">
        <v>438</v>
      </c>
      <c r="E3820" s="114">
        <f t="shared" si="78"/>
        <v>148.92000000000002</v>
      </c>
      <c r="F3820" s="111" t="s">
        <v>13</v>
      </c>
      <c r="G3820" s="46" t="s">
        <v>4839</v>
      </c>
      <c r="H3820" s="42" t="s">
        <v>7423</v>
      </c>
    </row>
    <row r="3821" spans="1:8" ht="24.95" customHeight="1">
      <c r="A3821" s="116">
        <v>1441880</v>
      </c>
      <c r="B3821" s="111" t="s">
        <v>4839</v>
      </c>
      <c r="C3821" s="112" t="s">
        <v>5383</v>
      </c>
      <c r="D3821" s="113">
        <v>438</v>
      </c>
      <c r="E3821" s="114">
        <f t="shared" si="78"/>
        <v>148.92000000000002</v>
      </c>
      <c r="F3821" s="111" t="s">
        <v>13</v>
      </c>
      <c r="G3821" s="46" t="s">
        <v>4839</v>
      </c>
      <c r="H3821" s="42" t="s">
        <v>7424</v>
      </c>
    </row>
    <row r="3822" spans="1:8" ht="24.95" customHeight="1">
      <c r="A3822" s="116">
        <v>1441881</v>
      </c>
      <c r="B3822" s="111" t="s">
        <v>4839</v>
      </c>
      <c r="C3822" s="112" t="s">
        <v>5384</v>
      </c>
      <c r="D3822" s="113">
        <v>467</v>
      </c>
      <c r="E3822" s="114">
        <f t="shared" si="78"/>
        <v>158.78</v>
      </c>
      <c r="F3822" s="111" t="s">
        <v>13</v>
      </c>
      <c r="G3822" s="46" t="s">
        <v>4839</v>
      </c>
      <c r="H3822" s="42" t="s">
        <v>7425</v>
      </c>
    </row>
    <row r="3823" spans="1:8" ht="24.95" customHeight="1">
      <c r="A3823" s="116">
        <v>1441882</v>
      </c>
      <c r="B3823" s="111" t="s">
        <v>4839</v>
      </c>
      <c r="C3823" s="112" t="s">
        <v>5385</v>
      </c>
      <c r="D3823" s="113">
        <v>467</v>
      </c>
      <c r="E3823" s="114">
        <f t="shared" si="78"/>
        <v>158.78</v>
      </c>
      <c r="F3823" s="111" t="s">
        <v>13</v>
      </c>
      <c r="G3823" s="46" t="s">
        <v>4839</v>
      </c>
      <c r="H3823" s="42" t="s">
        <v>7426</v>
      </c>
    </row>
    <row r="3824" spans="1:8" ht="24.95" customHeight="1">
      <c r="A3824" s="116">
        <v>1444510</v>
      </c>
      <c r="B3824" s="111" t="s">
        <v>4839</v>
      </c>
      <c r="C3824" s="112" t="s">
        <v>5386</v>
      </c>
      <c r="D3824" s="113">
        <v>467</v>
      </c>
      <c r="E3824" s="114">
        <f t="shared" si="78"/>
        <v>158.78</v>
      </c>
      <c r="F3824" s="111" t="s">
        <v>13</v>
      </c>
      <c r="G3824" s="46" t="s">
        <v>4839</v>
      </c>
      <c r="H3824" s="42" t="s">
        <v>7427</v>
      </c>
    </row>
    <row r="3825" spans="1:8" ht="24.95" customHeight="1">
      <c r="A3825" s="116">
        <v>1444512</v>
      </c>
      <c r="B3825" s="111" t="s">
        <v>4839</v>
      </c>
      <c r="C3825" s="112" t="s">
        <v>5387</v>
      </c>
      <c r="D3825" s="113">
        <v>467</v>
      </c>
      <c r="E3825" s="114">
        <f t="shared" si="78"/>
        <v>158.78</v>
      </c>
      <c r="F3825" s="111" t="s">
        <v>13</v>
      </c>
      <c r="G3825" s="46" t="s">
        <v>4839</v>
      </c>
      <c r="H3825" s="42" t="s">
        <v>7428</v>
      </c>
    </row>
    <row r="3826" spans="1:8" ht="24.95" customHeight="1">
      <c r="A3826" s="116">
        <v>1444514</v>
      </c>
      <c r="B3826" s="111" t="s">
        <v>4839</v>
      </c>
      <c r="C3826" s="112" t="s">
        <v>5388</v>
      </c>
      <c r="D3826" s="113">
        <v>496</v>
      </c>
      <c r="E3826" s="114">
        <f t="shared" si="78"/>
        <v>168.64000000000001</v>
      </c>
      <c r="F3826" s="111" t="s">
        <v>13</v>
      </c>
      <c r="G3826" s="46" t="s">
        <v>4839</v>
      </c>
      <c r="H3826" s="42" t="s">
        <v>7429</v>
      </c>
    </row>
    <row r="3827" spans="1:8" ht="24.95" customHeight="1">
      <c r="A3827" s="116">
        <v>1444515</v>
      </c>
      <c r="B3827" s="111" t="s">
        <v>4839</v>
      </c>
      <c r="C3827" s="112" t="s">
        <v>5389</v>
      </c>
      <c r="D3827" s="113">
        <v>496</v>
      </c>
      <c r="E3827" s="114">
        <f t="shared" si="78"/>
        <v>168.64000000000001</v>
      </c>
      <c r="F3827" s="111" t="s">
        <v>13</v>
      </c>
      <c r="G3827" s="46" t="s">
        <v>4839</v>
      </c>
      <c r="H3827" s="42" t="s">
        <v>7430</v>
      </c>
    </row>
    <row r="3828" spans="1:8" ht="24.95" customHeight="1">
      <c r="A3828" s="116">
        <v>1444511</v>
      </c>
      <c r="B3828" s="111" t="s">
        <v>4839</v>
      </c>
      <c r="C3828" s="112" t="s">
        <v>5390</v>
      </c>
      <c r="D3828" s="113">
        <v>525</v>
      </c>
      <c r="E3828" s="114">
        <f t="shared" si="78"/>
        <v>178.5</v>
      </c>
      <c r="F3828" s="111" t="s">
        <v>13</v>
      </c>
      <c r="G3828" s="46" t="s">
        <v>4839</v>
      </c>
      <c r="H3828" s="42" t="s">
        <v>7431</v>
      </c>
    </row>
    <row r="3829" spans="1:8" ht="24.95" customHeight="1">
      <c r="A3829" s="116">
        <v>1444513</v>
      </c>
      <c r="B3829" s="111" t="s">
        <v>4839</v>
      </c>
      <c r="C3829" s="112" t="s">
        <v>5391</v>
      </c>
      <c r="D3829" s="113">
        <v>525</v>
      </c>
      <c r="E3829" s="114">
        <f t="shared" si="78"/>
        <v>178.5</v>
      </c>
      <c r="F3829" s="111" t="s">
        <v>13</v>
      </c>
      <c r="G3829" s="46" t="s">
        <v>4839</v>
      </c>
      <c r="H3829" s="42" t="s">
        <v>7432</v>
      </c>
    </row>
    <row r="3830" spans="1:8" ht="24.95" customHeight="1">
      <c r="A3830" s="116">
        <v>1503580</v>
      </c>
      <c r="B3830" s="111" t="s">
        <v>4839</v>
      </c>
      <c r="C3830" s="112" t="s">
        <v>5392</v>
      </c>
      <c r="D3830" s="113">
        <v>588</v>
      </c>
      <c r="E3830" s="114">
        <f t="shared" si="78"/>
        <v>199.92000000000002</v>
      </c>
      <c r="F3830" s="111" t="s">
        <v>13</v>
      </c>
      <c r="G3830" s="46" t="s">
        <v>4839</v>
      </c>
      <c r="H3830" s="42" t="s">
        <v>7433</v>
      </c>
    </row>
    <row r="3831" spans="1:8" ht="24.95" customHeight="1">
      <c r="A3831" s="116">
        <v>1503581</v>
      </c>
      <c r="B3831" s="111" t="s">
        <v>4839</v>
      </c>
      <c r="C3831" s="112" t="s">
        <v>5393</v>
      </c>
      <c r="D3831" s="113">
        <v>588</v>
      </c>
      <c r="E3831" s="114">
        <f t="shared" si="78"/>
        <v>199.92000000000002</v>
      </c>
      <c r="F3831" s="111" t="s">
        <v>13</v>
      </c>
      <c r="G3831" s="46" t="s">
        <v>4839</v>
      </c>
      <c r="H3831" s="42" t="s">
        <v>7434</v>
      </c>
    </row>
    <row r="3832" spans="1:8" ht="24.95" customHeight="1">
      <c r="A3832" s="116">
        <v>1503588</v>
      </c>
      <c r="B3832" s="111" t="s">
        <v>4839</v>
      </c>
      <c r="C3832" s="112" t="s">
        <v>5394</v>
      </c>
      <c r="D3832" s="113">
        <v>615</v>
      </c>
      <c r="E3832" s="114">
        <f t="shared" si="78"/>
        <v>209.10000000000002</v>
      </c>
      <c r="F3832" s="111" t="s">
        <v>13</v>
      </c>
      <c r="G3832" s="46" t="s">
        <v>4839</v>
      </c>
      <c r="H3832" s="42" t="s">
        <v>7435</v>
      </c>
    </row>
    <row r="3833" spans="1:8" ht="24.95" customHeight="1">
      <c r="A3833" s="116">
        <v>1503589</v>
      </c>
      <c r="B3833" s="111" t="s">
        <v>4839</v>
      </c>
      <c r="C3833" s="112" t="s">
        <v>5395</v>
      </c>
      <c r="D3833" s="113">
        <v>615</v>
      </c>
      <c r="E3833" s="114">
        <f t="shared" si="78"/>
        <v>209.10000000000002</v>
      </c>
      <c r="F3833" s="111" t="s">
        <v>13</v>
      </c>
      <c r="G3833" s="46" t="s">
        <v>4839</v>
      </c>
      <c r="H3833" s="42" t="s">
        <v>7436</v>
      </c>
    </row>
    <row r="3834" spans="1:8" ht="24.95" customHeight="1">
      <c r="A3834" s="116">
        <v>1503596</v>
      </c>
      <c r="B3834" s="111" t="s">
        <v>4839</v>
      </c>
      <c r="C3834" s="112" t="s">
        <v>5396</v>
      </c>
      <c r="D3834" s="113">
        <v>654</v>
      </c>
      <c r="E3834" s="114">
        <f t="shared" si="78"/>
        <v>222.36</v>
      </c>
      <c r="F3834" s="111" t="s">
        <v>13</v>
      </c>
      <c r="G3834" s="46" t="s">
        <v>4839</v>
      </c>
      <c r="H3834" s="42" t="s">
        <v>7437</v>
      </c>
    </row>
    <row r="3835" spans="1:8" ht="24.95" customHeight="1">
      <c r="A3835" s="116">
        <v>1503597</v>
      </c>
      <c r="B3835" s="111" t="s">
        <v>4839</v>
      </c>
      <c r="C3835" s="112" t="s">
        <v>5397</v>
      </c>
      <c r="D3835" s="113">
        <v>654</v>
      </c>
      <c r="E3835" s="114">
        <f t="shared" si="78"/>
        <v>222.36</v>
      </c>
      <c r="F3835" s="111" t="s">
        <v>13</v>
      </c>
      <c r="G3835" s="46" t="s">
        <v>4839</v>
      </c>
      <c r="H3835" s="42" t="s">
        <v>7438</v>
      </c>
    </row>
    <row r="3836" spans="1:8" ht="24.95" customHeight="1">
      <c r="A3836" s="116">
        <v>1503582</v>
      </c>
      <c r="B3836" s="111" t="s">
        <v>4839</v>
      </c>
      <c r="C3836" s="112" t="s">
        <v>5398</v>
      </c>
      <c r="D3836" s="113">
        <v>630</v>
      </c>
      <c r="E3836" s="114">
        <f t="shared" si="78"/>
        <v>214.20000000000002</v>
      </c>
      <c r="F3836" s="111" t="s">
        <v>13</v>
      </c>
      <c r="G3836" s="46" t="s">
        <v>4839</v>
      </c>
      <c r="H3836" s="42" t="s">
        <v>7439</v>
      </c>
    </row>
    <row r="3837" spans="1:8" ht="24.95" customHeight="1">
      <c r="A3837" s="116">
        <v>1503583</v>
      </c>
      <c r="B3837" s="111" t="s">
        <v>4839</v>
      </c>
      <c r="C3837" s="112" t="s">
        <v>5399</v>
      </c>
      <c r="D3837" s="113">
        <v>630</v>
      </c>
      <c r="E3837" s="114">
        <f t="shared" si="78"/>
        <v>214.20000000000002</v>
      </c>
      <c r="F3837" s="111" t="s">
        <v>13</v>
      </c>
      <c r="G3837" s="46" t="s">
        <v>4839</v>
      </c>
      <c r="H3837" s="42" t="s">
        <v>7440</v>
      </c>
    </row>
    <row r="3838" spans="1:8" ht="24.95" customHeight="1">
      <c r="A3838" s="116">
        <v>1503590</v>
      </c>
      <c r="B3838" s="111" t="s">
        <v>4839</v>
      </c>
      <c r="C3838" s="112" t="s">
        <v>5400</v>
      </c>
      <c r="D3838" s="113">
        <v>658</v>
      </c>
      <c r="E3838" s="114">
        <f t="shared" si="78"/>
        <v>223.72000000000003</v>
      </c>
      <c r="F3838" s="111" t="s">
        <v>13</v>
      </c>
      <c r="G3838" s="46" t="s">
        <v>4839</v>
      </c>
      <c r="H3838" s="42" t="s">
        <v>7441</v>
      </c>
    </row>
    <row r="3839" spans="1:8" ht="24.95" customHeight="1">
      <c r="A3839" s="116">
        <v>1503591</v>
      </c>
      <c r="B3839" s="111" t="s">
        <v>4839</v>
      </c>
      <c r="C3839" s="112" t="s">
        <v>5401</v>
      </c>
      <c r="D3839" s="113">
        <v>658</v>
      </c>
      <c r="E3839" s="114">
        <f t="shared" si="78"/>
        <v>223.72000000000003</v>
      </c>
      <c r="F3839" s="111" t="s">
        <v>13</v>
      </c>
      <c r="G3839" s="46" t="s">
        <v>4839</v>
      </c>
      <c r="H3839" s="42" t="s">
        <v>7442</v>
      </c>
    </row>
    <row r="3840" spans="1:8" ht="24.95" customHeight="1">
      <c r="A3840" s="116">
        <v>1503584</v>
      </c>
      <c r="B3840" s="111" t="s">
        <v>4839</v>
      </c>
      <c r="C3840" s="112" t="s">
        <v>5402</v>
      </c>
      <c r="D3840" s="113">
        <v>630</v>
      </c>
      <c r="E3840" s="114">
        <f t="shared" si="78"/>
        <v>214.20000000000002</v>
      </c>
      <c r="F3840" s="111" t="s">
        <v>13</v>
      </c>
      <c r="G3840" s="46" t="s">
        <v>4839</v>
      </c>
      <c r="H3840" s="42" t="s">
        <v>7443</v>
      </c>
    </row>
    <row r="3841" spans="1:8" ht="24.95" customHeight="1">
      <c r="A3841" s="116">
        <v>1503585</v>
      </c>
      <c r="B3841" s="111" t="s">
        <v>4839</v>
      </c>
      <c r="C3841" s="112" t="s">
        <v>5403</v>
      </c>
      <c r="D3841" s="113">
        <v>630</v>
      </c>
      <c r="E3841" s="114">
        <f t="shared" si="78"/>
        <v>214.20000000000002</v>
      </c>
      <c r="F3841" s="111" t="s">
        <v>13</v>
      </c>
      <c r="G3841" s="46" t="s">
        <v>4839</v>
      </c>
      <c r="H3841" s="42" t="s">
        <v>7444</v>
      </c>
    </row>
    <row r="3842" spans="1:8" ht="24.95" customHeight="1">
      <c r="A3842" s="116">
        <v>1503598</v>
      </c>
      <c r="B3842" s="111" t="s">
        <v>4839</v>
      </c>
      <c r="C3842" s="112" t="s">
        <v>5404</v>
      </c>
      <c r="D3842" s="113">
        <v>697</v>
      </c>
      <c r="E3842" s="114">
        <f t="shared" si="78"/>
        <v>236.98000000000002</v>
      </c>
      <c r="F3842" s="111" t="s">
        <v>13</v>
      </c>
      <c r="G3842" s="46" t="s">
        <v>4839</v>
      </c>
      <c r="H3842" s="42" t="s">
        <v>7445</v>
      </c>
    </row>
    <row r="3843" spans="1:8" ht="24.95" customHeight="1">
      <c r="A3843" s="116">
        <v>1503599</v>
      </c>
      <c r="B3843" s="111" t="s">
        <v>4839</v>
      </c>
      <c r="C3843" s="112" t="s">
        <v>5405</v>
      </c>
      <c r="D3843" s="113">
        <v>697</v>
      </c>
      <c r="E3843" s="114">
        <f t="shared" si="78"/>
        <v>236.98000000000002</v>
      </c>
      <c r="F3843" s="111" t="s">
        <v>13</v>
      </c>
      <c r="G3843" s="46" t="s">
        <v>4839</v>
      </c>
      <c r="H3843" s="42" t="s">
        <v>7446</v>
      </c>
    </row>
    <row r="3844" spans="1:8" ht="24.95" customHeight="1">
      <c r="A3844" s="116">
        <v>1503592</v>
      </c>
      <c r="B3844" s="111" t="s">
        <v>4839</v>
      </c>
      <c r="C3844" s="112" t="s">
        <v>5406</v>
      </c>
      <c r="D3844" s="113">
        <v>658</v>
      </c>
      <c r="E3844" s="114">
        <f t="shared" si="78"/>
        <v>223.72000000000003</v>
      </c>
      <c r="F3844" s="111" t="s">
        <v>13</v>
      </c>
      <c r="G3844" s="46" t="s">
        <v>4839</v>
      </c>
      <c r="H3844" s="42" t="s">
        <v>7447</v>
      </c>
    </row>
    <row r="3845" spans="1:8" ht="24.95" customHeight="1">
      <c r="A3845" s="116">
        <v>1503593</v>
      </c>
      <c r="B3845" s="111" t="s">
        <v>4839</v>
      </c>
      <c r="C3845" s="112" t="s">
        <v>5407</v>
      </c>
      <c r="D3845" s="113">
        <v>658</v>
      </c>
      <c r="E3845" s="114">
        <f t="shared" si="78"/>
        <v>223.72000000000003</v>
      </c>
      <c r="F3845" s="111" t="s">
        <v>13</v>
      </c>
      <c r="G3845" s="46" t="s">
        <v>4839</v>
      </c>
      <c r="H3845" s="42" t="s">
        <v>7448</v>
      </c>
    </row>
    <row r="3846" spans="1:8" ht="24.95" customHeight="1">
      <c r="A3846" s="116">
        <v>1503600</v>
      </c>
      <c r="B3846" s="111" t="s">
        <v>4839</v>
      </c>
      <c r="C3846" s="112" t="s">
        <v>5408</v>
      </c>
      <c r="D3846" s="113">
        <v>697</v>
      </c>
      <c r="E3846" s="114">
        <f t="shared" si="78"/>
        <v>236.98000000000002</v>
      </c>
      <c r="F3846" s="111" t="s">
        <v>13</v>
      </c>
      <c r="G3846" s="46" t="s">
        <v>4839</v>
      </c>
      <c r="H3846" s="42" t="s">
        <v>7449</v>
      </c>
    </row>
    <row r="3847" spans="1:8" ht="24.95" customHeight="1">
      <c r="A3847" s="116">
        <v>1503601</v>
      </c>
      <c r="B3847" s="111" t="s">
        <v>4839</v>
      </c>
      <c r="C3847" s="112" t="s">
        <v>5409</v>
      </c>
      <c r="D3847" s="113">
        <v>697</v>
      </c>
      <c r="E3847" s="114">
        <f t="shared" si="78"/>
        <v>236.98000000000002</v>
      </c>
      <c r="F3847" s="111" t="s">
        <v>13</v>
      </c>
      <c r="G3847" s="46" t="s">
        <v>4839</v>
      </c>
      <c r="H3847" s="42" t="s">
        <v>7450</v>
      </c>
    </row>
    <row r="3848" spans="1:8" ht="24.95" customHeight="1">
      <c r="A3848" s="116">
        <v>1503586</v>
      </c>
      <c r="B3848" s="111" t="s">
        <v>4839</v>
      </c>
      <c r="C3848" s="112" t="s">
        <v>5410</v>
      </c>
      <c r="D3848" s="113">
        <v>673</v>
      </c>
      <c r="E3848" s="114">
        <f t="shared" si="78"/>
        <v>228.82000000000002</v>
      </c>
      <c r="F3848" s="111" t="s">
        <v>13</v>
      </c>
      <c r="G3848" s="46" t="s">
        <v>4839</v>
      </c>
      <c r="H3848" s="42" t="s">
        <v>7451</v>
      </c>
    </row>
    <row r="3849" spans="1:8" ht="24.95" customHeight="1">
      <c r="A3849" s="116">
        <v>1503587</v>
      </c>
      <c r="B3849" s="111" t="s">
        <v>4839</v>
      </c>
      <c r="C3849" s="112" t="s">
        <v>5411</v>
      </c>
      <c r="D3849" s="113">
        <v>673</v>
      </c>
      <c r="E3849" s="114">
        <f t="shared" si="78"/>
        <v>228.82000000000002</v>
      </c>
      <c r="F3849" s="111" t="s">
        <v>13</v>
      </c>
      <c r="G3849" s="46" t="s">
        <v>4839</v>
      </c>
      <c r="H3849" s="42" t="s">
        <v>7452</v>
      </c>
    </row>
    <row r="3850" spans="1:8" ht="24.95" customHeight="1">
      <c r="A3850" s="116">
        <v>1503594</v>
      </c>
      <c r="B3850" s="111" t="s">
        <v>4839</v>
      </c>
      <c r="C3850" s="112" t="s">
        <v>5412</v>
      </c>
      <c r="D3850" s="113">
        <v>697</v>
      </c>
      <c r="E3850" s="114">
        <f t="shared" si="78"/>
        <v>236.98000000000002</v>
      </c>
      <c r="F3850" s="111" t="s">
        <v>13</v>
      </c>
      <c r="G3850" s="46" t="s">
        <v>4839</v>
      </c>
      <c r="H3850" s="42" t="s">
        <v>7453</v>
      </c>
    </row>
    <row r="3851" spans="1:8" ht="24.95" customHeight="1">
      <c r="A3851" s="116">
        <v>1503595</v>
      </c>
      <c r="B3851" s="111" t="s">
        <v>4839</v>
      </c>
      <c r="C3851" s="112" t="s">
        <v>5413</v>
      </c>
      <c r="D3851" s="113">
        <v>697</v>
      </c>
      <c r="E3851" s="114">
        <f t="shared" si="78"/>
        <v>236.98000000000002</v>
      </c>
      <c r="F3851" s="111" t="s">
        <v>13</v>
      </c>
      <c r="G3851" s="46" t="s">
        <v>4839</v>
      </c>
      <c r="H3851" s="42" t="s">
        <v>7454</v>
      </c>
    </row>
    <row r="3852" spans="1:8" ht="24.95" customHeight="1">
      <c r="A3852" s="116">
        <v>1503602</v>
      </c>
      <c r="B3852" s="111" t="s">
        <v>4839</v>
      </c>
      <c r="C3852" s="112" t="s">
        <v>5414</v>
      </c>
      <c r="D3852" s="113">
        <v>736</v>
      </c>
      <c r="E3852" s="114">
        <f t="shared" si="78"/>
        <v>250.24</v>
      </c>
      <c r="F3852" s="111" t="s">
        <v>13</v>
      </c>
      <c r="G3852" s="46" t="s">
        <v>4839</v>
      </c>
      <c r="H3852" s="42" t="s">
        <v>7455</v>
      </c>
    </row>
    <row r="3853" spans="1:8" ht="24.95" customHeight="1">
      <c r="A3853" s="116">
        <v>1503603</v>
      </c>
      <c r="B3853" s="111" t="s">
        <v>4839</v>
      </c>
      <c r="C3853" s="112" t="s">
        <v>5415</v>
      </c>
      <c r="D3853" s="113">
        <v>736</v>
      </c>
      <c r="E3853" s="114">
        <f t="shared" si="78"/>
        <v>250.24</v>
      </c>
      <c r="F3853" s="111" t="s">
        <v>13</v>
      </c>
      <c r="G3853" s="46" t="s">
        <v>4839</v>
      </c>
      <c r="H3853" s="42" t="s">
        <v>7456</v>
      </c>
    </row>
    <row r="3854" spans="1:8" ht="24.95" customHeight="1">
      <c r="A3854" s="115">
        <v>1441416</v>
      </c>
      <c r="B3854" s="111" t="s">
        <v>4839</v>
      </c>
      <c r="C3854" s="112" t="s">
        <v>5416</v>
      </c>
      <c r="D3854" s="113">
        <v>228</v>
      </c>
      <c r="E3854" s="114">
        <f t="shared" si="78"/>
        <v>77.52000000000001</v>
      </c>
      <c r="F3854" s="111" t="s">
        <v>13</v>
      </c>
      <c r="G3854" s="46" t="s">
        <v>4839</v>
      </c>
      <c r="H3854" s="42" t="s">
        <v>7457</v>
      </c>
    </row>
    <row r="3855" spans="1:8" ht="24.95" customHeight="1">
      <c r="A3855" s="115">
        <v>1441415</v>
      </c>
      <c r="B3855" s="111" t="s">
        <v>4839</v>
      </c>
      <c r="C3855" s="112" t="s">
        <v>5417</v>
      </c>
      <c r="D3855" s="113">
        <v>228</v>
      </c>
      <c r="E3855" s="114">
        <f t="shared" si="78"/>
        <v>77.52000000000001</v>
      </c>
      <c r="F3855" s="111" t="s">
        <v>13</v>
      </c>
      <c r="G3855" s="46" t="s">
        <v>4839</v>
      </c>
      <c r="H3855" s="42" t="s">
        <v>7458</v>
      </c>
    </row>
    <row r="3856" spans="1:8" ht="24.95" customHeight="1">
      <c r="A3856" s="115">
        <v>1441418</v>
      </c>
      <c r="B3856" s="111" t="s">
        <v>4839</v>
      </c>
      <c r="C3856" s="112" t="s">
        <v>5418</v>
      </c>
      <c r="D3856" s="113">
        <v>202</v>
      </c>
      <c r="E3856" s="114">
        <f t="shared" si="78"/>
        <v>68.680000000000007</v>
      </c>
      <c r="F3856" s="111" t="s">
        <v>13</v>
      </c>
      <c r="G3856" s="46" t="s">
        <v>4839</v>
      </c>
      <c r="H3856" s="42" t="s">
        <v>7459</v>
      </c>
    </row>
    <row r="3857" spans="1:8" ht="24.95" customHeight="1">
      <c r="A3857" s="115">
        <v>1441417</v>
      </c>
      <c r="B3857" s="111" t="s">
        <v>4839</v>
      </c>
      <c r="C3857" s="112" t="s">
        <v>5419</v>
      </c>
      <c r="D3857" s="113">
        <v>202</v>
      </c>
      <c r="E3857" s="114">
        <f t="shared" si="78"/>
        <v>68.680000000000007</v>
      </c>
      <c r="F3857" s="111" t="s">
        <v>13</v>
      </c>
      <c r="G3857" s="46" t="s">
        <v>4839</v>
      </c>
      <c r="H3857" s="42" t="s">
        <v>7460</v>
      </c>
    </row>
    <row r="3858" spans="1:8" ht="24.95" customHeight="1">
      <c r="A3858" s="115">
        <v>1480721</v>
      </c>
      <c r="B3858" s="111" t="s">
        <v>4839</v>
      </c>
      <c r="C3858" s="112" t="s">
        <v>5420</v>
      </c>
      <c r="D3858" s="113">
        <v>186</v>
      </c>
      <c r="E3858" s="114">
        <f t="shared" si="78"/>
        <v>63.24</v>
      </c>
      <c r="F3858" s="111" t="s">
        <v>13</v>
      </c>
      <c r="G3858" s="46" t="s">
        <v>4839</v>
      </c>
      <c r="H3858" s="42" t="s">
        <v>7461</v>
      </c>
    </row>
    <row r="3859" spans="1:8" ht="24.95" customHeight="1">
      <c r="A3859" s="115">
        <v>1480722</v>
      </c>
      <c r="B3859" s="111" t="s">
        <v>4839</v>
      </c>
      <c r="C3859" s="112" t="s">
        <v>5421</v>
      </c>
      <c r="D3859" s="113">
        <v>236</v>
      </c>
      <c r="E3859" s="114">
        <f t="shared" ref="E3859:E3922" si="79">SUM(D3859*0.34)</f>
        <v>80.240000000000009</v>
      </c>
      <c r="F3859" s="111" t="s">
        <v>13</v>
      </c>
      <c r="G3859" s="46" t="s">
        <v>4839</v>
      </c>
      <c r="H3859" s="42" t="s">
        <v>7462</v>
      </c>
    </row>
    <row r="3860" spans="1:8" ht="24.95" customHeight="1">
      <c r="A3860" s="115">
        <v>1480719</v>
      </c>
      <c r="B3860" s="111" t="s">
        <v>4839</v>
      </c>
      <c r="C3860" s="112" t="s">
        <v>5422</v>
      </c>
      <c r="D3860" s="113">
        <v>169</v>
      </c>
      <c r="E3860" s="114">
        <f t="shared" si="79"/>
        <v>57.46</v>
      </c>
      <c r="F3860" s="111" t="s">
        <v>13</v>
      </c>
      <c r="G3860" s="46" t="s">
        <v>4839</v>
      </c>
      <c r="H3860" s="42" t="s">
        <v>7463</v>
      </c>
    </row>
    <row r="3861" spans="1:8" ht="24.95" customHeight="1">
      <c r="A3861" s="120">
        <v>1480720</v>
      </c>
      <c r="B3861" s="111" t="s">
        <v>4839</v>
      </c>
      <c r="C3861" s="112" t="s">
        <v>5423</v>
      </c>
      <c r="D3861" s="113">
        <v>169</v>
      </c>
      <c r="E3861" s="114">
        <f t="shared" si="79"/>
        <v>57.46</v>
      </c>
      <c r="F3861" s="111" t="s">
        <v>13</v>
      </c>
      <c r="G3861" s="46" t="s">
        <v>4839</v>
      </c>
      <c r="H3861" s="42" t="s">
        <v>7464</v>
      </c>
    </row>
    <row r="3862" spans="1:8" ht="24.95" customHeight="1">
      <c r="A3862" s="115">
        <v>1400430</v>
      </c>
      <c r="B3862" s="111" t="s">
        <v>4839</v>
      </c>
      <c r="C3862" s="112" t="s">
        <v>5424</v>
      </c>
      <c r="D3862" s="113">
        <v>700</v>
      </c>
      <c r="E3862" s="114">
        <f t="shared" si="79"/>
        <v>238.00000000000003</v>
      </c>
      <c r="F3862" s="111" t="s">
        <v>13</v>
      </c>
      <c r="G3862" s="46" t="s">
        <v>4839</v>
      </c>
      <c r="H3862" s="42" t="s">
        <v>7465</v>
      </c>
    </row>
    <row r="3863" spans="1:8" ht="24.95" customHeight="1">
      <c r="A3863" s="110">
        <v>700822</v>
      </c>
      <c r="B3863" s="111" t="s">
        <v>4839</v>
      </c>
      <c r="C3863" s="112" t="s">
        <v>5425</v>
      </c>
      <c r="D3863" s="113">
        <v>634</v>
      </c>
      <c r="E3863" s="114">
        <f t="shared" si="79"/>
        <v>215.56</v>
      </c>
      <c r="F3863" s="111" t="s">
        <v>13</v>
      </c>
      <c r="G3863" s="46" t="s">
        <v>4839</v>
      </c>
      <c r="H3863" s="42" t="s">
        <v>7466</v>
      </c>
    </row>
    <row r="3864" spans="1:8" ht="24.95" customHeight="1">
      <c r="A3864" s="110">
        <v>700821</v>
      </c>
      <c r="B3864" s="111" t="s">
        <v>4839</v>
      </c>
      <c r="C3864" s="112" t="s">
        <v>5426</v>
      </c>
      <c r="D3864" s="113">
        <v>692</v>
      </c>
      <c r="E3864" s="114">
        <f t="shared" si="79"/>
        <v>235.28000000000003</v>
      </c>
      <c r="F3864" s="111" t="s">
        <v>13</v>
      </c>
      <c r="G3864" s="46" t="s">
        <v>4839</v>
      </c>
      <c r="H3864" s="42" t="s">
        <v>7467</v>
      </c>
    </row>
    <row r="3865" spans="1:8" ht="24.95" customHeight="1">
      <c r="A3865" s="115">
        <v>700567</v>
      </c>
      <c r="B3865" s="111" t="s">
        <v>4839</v>
      </c>
      <c r="C3865" s="112" t="s">
        <v>5427</v>
      </c>
      <c r="D3865" s="113">
        <v>728</v>
      </c>
      <c r="E3865" s="114">
        <f t="shared" si="79"/>
        <v>247.52</v>
      </c>
      <c r="F3865" s="111" t="s">
        <v>13</v>
      </c>
      <c r="G3865" s="46" t="s">
        <v>4839</v>
      </c>
      <c r="H3865" s="42" t="s">
        <v>7468</v>
      </c>
    </row>
    <row r="3866" spans="1:8" ht="24.95" customHeight="1">
      <c r="A3866" s="115">
        <v>700577</v>
      </c>
      <c r="B3866" s="111" t="s">
        <v>4839</v>
      </c>
      <c r="C3866" s="112" t="s">
        <v>5428</v>
      </c>
      <c r="D3866" s="113">
        <v>795</v>
      </c>
      <c r="E3866" s="114">
        <f t="shared" si="79"/>
        <v>270.3</v>
      </c>
      <c r="F3866" s="111" t="s">
        <v>13</v>
      </c>
      <c r="G3866" s="46" t="s">
        <v>4839</v>
      </c>
      <c r="H3866" s="42" t="s">
        <v>7469</v>
      </c>
    </row>
    <row r="3867" spans="1:8" ht="24.95" customHeight="1">
      <c r="A3867" s="115">
        <v>700825</v>
      </c>
      <c r="B3867" s="111" t="s">
        <v>4839</v>
      </c>
      <c r="C3867" s="112" t="s">
        <v>5429</v>
      </c>
      <c r="D3867" s="113">
        <v>489</v>
      </c>
      <c r="E3867" s="114">
        <f t="shared" si="79"/>
        <v>166.26000000000002</v>
      </c>
      <c r="F3867" s="111" t="s">
        <v>13</v>
      </c>
      <c r="G3867" s="46" t="s">
        <v>4839</v>
      </c>
      <c r="H3867" s="42" t="s">
        <v>7470</v>
      </c>
    </row>
    <row r="3868" spans="1:8" ht="24.95" customHeight="1">
      <c r="A3868" s="115">
        <v>700824</v>
      </c>
      <c r="B3868" s="111" t="s">
        <v>4839</v>
      </c>
      <c r="C3868" s="112" t="s">
        <v>5430</v>
      </c>
      <c r="D3868" s="113">
        <v>573</v>
      </c>
      <c r="E3868" s="114">
        <f t="shared" si="79"/>
        <v>194.82000000000002</v>
      </c>
      <c r="F3868" s="111" t="s">
        <v>13</v>
      </c>
      <c r="G3868" s="46" t="s">
        <v>4839</v>
      </c>
      <c r="H3868" s="42" t="s">
        <v>7471</v>
      </c>
    </row>
    <row r="3869" spans="1:8" ht="24.95" customHeight="1">
      <c r="A3869" s="115">
        <v>675721</v>
      </c>
      <c r="B3869" s="111" t="s">
        <v>4839</v>
      </c>
      <c r="C3869" s="112" t="s">
        <v>5431</v>
      </c>
      <c r="D3869" s="113">
        <v>603</v>
      </c>
      <c r="E3869" s="114">
        <f t="shared" si="79"/>
        <v>205.02</v>
      </c>
      <c r="F3869" s="111" t="s">
        <v>13</v>
      </c>
      <c r="G3869" s="46" t="s">
        <v>4839</v>
      </c>
      <c r="H3869" s="42" t="s">
        <v>7472</v>
      </c>
    </row>
    <row r="3870" spans="1:8" ht="24.95" customHeight="1">
      <c r="A3870" s="121">
        <v>677863</v>
      </c>
      <c r="B3870" s="111" t="s">
        <v>4839</v>
      </c>
      <c r="C3870" s="112" t="s">
        <v>5432</v>
      </c>
      <c r="D3870" s="113">
        <v>689</v>
      </c>
      <c r="E3870" s="114">
        <f t="shared" si="79"/>
        <v>234.26000000000002</v>
      </c>
      <c r="F3870" s="111" t="s">
        <v>13</v>
      </c>
      <c r="G3870" s="46" t="s">
        <v>4839</v>
      </c>
      <c r="H3870" s="42" t="s">
        <v>7473</v>
      </c>
    </row>
    <row r="3871" spans="1:8" ht="24.95" customHeight="1">
      <c r="A3871" s="121">
        <v>677864</v>
      </c>
      <c r="B3871" s="111" t="s">
        <v>4839</v>
      </c>
      <c r="C3871" s="112" t="s">
        <v>5433</v>
      </c>
      <c r="D3871" s="113">
        <v>645</v>
      </c>
      <c r="E3871" s="114">
        <f t="shared" si="79"/>
        <v>219.3</v>
      </c>
      <c r="F3871" s="111" t="s">
        <v>13</v>
      </c>
      <c r="G3871" s="46" t="s">
        <v>4839</v>
      </c>
      <c r="H3871" s="42" t="s">
        <v>7474</v>
      </c>
    </row>
    <row r="3872" spans="1:8" ht="24.95" customHeight="1">
      <c r="A3872" s="121">
        <v>675719</v>
      </c>
      <c r="B3872" s="111" t="s">
        <v>4839</v>
      </c>
      <c r="C3872" s="112" t="s">
        <v>5434</v>
      </c>
      <c r="D3872" s="113">
        <v>606</v>
      </c>
      <c r="E3872" s="114">
        <f t="shared" si="79"/>
        <v>206.04000000000002</v>
      </c>
      <c r="F3872" s="111" t="s">
        <v>13</v>
      </c>
      <c r="G3872" s="46" t="s">
        <v>4839</v>
      </c>
      <c r="H3872" s="42" t="s">
        <v>7475</v>
      </c>
    </row>
    <row r="3873" spans="1:8" ht="24.95" customHeight="1">
      <c r="A3873" s="121">
        <v>675720</v>
      </c>
      <c r="B3873" s="111" t="s">
        <v>4839</v>
      </c>
      <c r="C3873" s="112" t="s">
        <v>5435</v>
      </c>
      <c r="D3873" s="113">
        <v>570</v>
      </c>
      <c r="E3873" s="114">
        <f t="shared" si="79"/>
        <v>193.8</v>
      </c>
      <c r="F3873" s="111" t="s">
        <v>13</v>
      </c>
      <c r="G3873" s="46" t="s">
        <v>4839</v>
      </c>
      <c r="H3873" s="42" t="s">
        <v>7476</v>
      </c>
    </row>
    <row r="3874" spans="1:8" ht="24.95" customHeight="1">
      <c r="A3874" s="115">
        <v>1441689</v>
      </c>
      <c r="B3874" s="111" t="s">
        <v>4839</v>
      </c>
      <c r="C3874" s="112" t="s">
        <v>5436</v>
      </c>
      <c r="D3874" s="113">
        <v>611</v>
      </c>
      <c r="E3874" s="114">
        <f t="shared" si="79"/>
        <v>207.74</v>
      </c>
      <c r="F3874" s="111" t="s">
        <v>13</v>
      </c>
      <c r="G3874" s="46" t="s">
        <v>4839</v>
      </c>
      <c r="H3874" s="42" t="s">
        <v>7477</v>
      </c>
    </row>
    <row r="3875" spans="1:8" ht="24.95" customHeight="1">
      <c r="A3875" s="115">
        <v>1441686</v>
      </c>
      <c r="B3875" s="111" t="s">
        <v>4839</v>
      </c>
      <c r="C3875" s="112" t="s">
        <v>5437</v>
      </c>
      <c r="D3875" s="113">
        <v>611</v>
      </c>
      <c r="E3875" s="114">
        <f t="shared" si="79"/>
        <v>207.74</v>
      </c>
      <c r="F3875" s="111" t="s">
        <v>13</v>
      </c>
      <c r="G3875" s="46" t="s">
        <v>4839</v>
      </c>
      <c r="H3875" s="42" t="s">
        <v>7478</v>
      </c>
    </row>
    <row r="3876" spans="1:8" ht="24.95" customHeight="1">
      <c r="A3876" s="115">
        <v>1441691</v>
      </c>
      <c r="B3876" s="111" t="s">
        <v>4839</v>
      </c>
      <c r="C3876" s="112" t="s">
        <v>5438</v>
      </c>
      <c r="D3876" s="113">
        <v>642</v>
      </c>
      <c r="E3876" s="114">
        <f t="shared" si="79"/>
        <v>218.28000000000003</v>
      </c>
      <c r="F3876" s="111" t="s">
        <v>13</v>
      </c>
      <c r="G3876" s="46" t="s">
        <v>4839</v>
      </c>
      <c r="H3876" s="42" t="s">
        <v>7479</v>
      </c>
    </row>
    <row r="3877" spans="1:8" ht="24.95" customHeight="1">
      <c r="A3877" s="115">
        <v>1441684</v>
      </c>
      <c r="B3877" s="111" t="s">
        <v>4839</v>
      </c>
      <c r="C3877" s="112" t="s">
        <v>5439</v>
      </c>
      <c r="D3877" s="113">
        <v>642</v>
      </c>
      <c r="E3877" s="114">
        <f t="shared" si="79"/>
        <v>218.28000000000003</v>
      </c>
      <c r="F3877" s="111" t="s">
        <v>13</v>
      </c>
      <c r="G3877" s="46" t="s">
        <v>4839</v>
      </c>
      <c r="H3877" s="42" t="s">
        <v>7480</v>
      </c>
    </row>
    <row r="3878" spans="1:8" ht="24.95" customHeight="1">
      <c r="A3878" s="115">
        <v>1334848</v>
      </c>
      <c r="B3878" s="111" t="s">
        <v>4839</v>
      </c>
      <c r="C3878" s="112" t="s">
        <v>5440</v>
      </c>
      <c r="D3878" s="113">
        <v>459</v>
      </c>
      <c r="E3878" s="114">
        <f t="shared" si="79"/>
        <v>156.06</v>
      </c>
      <c r="F3878" s="111" t="s">
        <v>13</v>
      </c>
      <c r="G3878" s="46" t="s">
        <v>4839</v>
      </c>
      <c r="H3878" s="42" t="s">
        <v>7481</v>
      </c>
    </row>
    <row r="3879" spans="1:8" ht="24.95" customHeight="1">
      <c r="A3879" s="115">
        <v>1334849</v>
      </c>
      <c r="B3879" s="111" t="s">
        <v>4839</v>
      </c>
      <c r="C3879" s="112" t="s">
        <v>5441</v>
      </c>
      <c r="D3879" s="113">
        <v>506</v>
      </c>
      <c r="E3879" s="114">
        <f t="shared" si="79"/>
        <v>172.04000000000002</v>
      </c>
      <c r="F3879" s="111" t="s">
        <v>13</v>
      </c>
      <c r="G3879" s="46" t="s">
        <v>4839</v>
      </c>
      <c r="H3879" s="42" t="s">
        <v>7482</v>
      </c>
    </row>
    <row r="3880" spans="1:8" ht="24.95" customHeight="1">
      <c r="A3880" s="115">
        <v>1334850</v>
      </c>
      <c r="B3880" s="111" t="s">
        <v>4839</v>
      </c>
      <c r="C3880" s="112" t="s">
        <v>5442</v>
      </c>
      <c r="D3880" s="113">
        <v>572</v>
      </c>
      <c r="E3880" s="114">
        <f t="shared" si="79"/>
        <v>194.48000000000002</v>
      </c>
      <c r="F3880" s="111" t="s">
        <v>13</v>
      </c>
      <c r="G3880" s="46" t="s">
        <v>4839</v>
      </c>
      <c r="H3880" s="42" t="s">
        <v>7483</v>
      </c>
    </row>
    <row r="3881" spans="1:8" ht="24.95" customHeight="1">
      <c r="A3881" s="115">
        <v>1457635</v>
      </c>
      <c r="B3881" s="111" t="s">
        <v>4839</v>
      </c>
      <c r="C3881" s="112" t="s">
        <v>5443</v>
      </c>
      <c r="D3881" s="113">
        <v>634</v>
      </c>
      <c r="E3881" s="114">
        <f t="shared" si="79"/>
        <v>215.56</v>
      </c>
      <c r="F3881" s="111" t="s">
        <v>13</v>
      </c>
      <c r="G3881" s="46" t="s">
        <v>4839</v>
      </c>
      <c r="H3881" s="42" t="s">
        <v>7484</v>
      </c>
    </row>
    <row r="3882" spans="1:8" ht="24.95" customHeight="1">
      <c r="A3882" s="115">
        <v>1334852</v>
      </c>
      <c r="B3882" s="111" t="s">
        <v>4839</v>
      </c>
      <c r="C3882" s="112" t="s">
        <v>5444</v>
      </c>
      <c r="D3882" s="113">
        <v>572</v>
      </c>
      <c r="E3882" s="114">
        <f t="shared" si="79"/>
        <v>194.48000000000002</v>
      </c>
      <c r="F3882" s="111" t="s">
        <v>13</v>
      </c>
      <c r="G3882" s="46" t="s">
        <v>4839</v>
      </c>
      <c r="H3882" s="42" t="s">
        <v>7485</v>
      </c>
    </row>
    <row r="3883" spans="1:8" ht="24.95" customHeight="1">
      <c r="A3883" s="115">
        <v>1334853</v>
      </c>
      <c r="B3883" s="111" t="s">
        <v>4839</v>
      </c>
      <c r="C3883" s="112" t="s">
        <v>5445</v>
      </c>
      <c r="D3883" s="113">
        <v>615</v>
      </c>
      <c r="E3883" s="114">
        <f t="shared" si="79"/>
        <v>209.10000000000002</v>
      </c>
      <c r="F3883" s="111" t="s">
        <v>13</v>
      </c>
      <c r="G3883" s="46" t="s">
        <v>4839</v>
      </c>
      <c r="H3883" s="42" t="s">
        <v>7486</v>
      </c>
    </row>
    <row r="3884" spans="1:8" ht="24.95" customHeight="1">
      <c r="A3884" s="115">
        <v>1334854</v>
      </c>
      <c r="B3884" s="111" t="s">
        <v>4839</v>
      </c>
      <c r="C3884" s="112" t="s">
        <v>5446</v>
      </c>
      <c r="D3884" s="113">
        <v>646</v>
      </c>
      <c r="E3884" s="114">
        <f t="shared" si="79"/>
        <v>219.64000000000001</v>
      </c>
      <c r="F3884" s="111" t="s">
        <v>13</v>
      </c>
      <c r="G3884" s="46" t="s">
        <v>4839</v>
      </c>
      <c r="H3884" s="42" t="s">
        <v>7487</v>
      </c>
    </row>
    <row r="3885" spans="1:8" ht="24.95" customHeight="1">
      <c r="A3885" s="115">
        <v>1457636</v>
      </c>
      <c r="B3885" s="111" t="s">
        <v>4839</v>
      </c>
      <c r="C3885" s="112" t="s">
        <v>5447</v>
      </c>
      <c r="D3885" s="113">
        <v>724</v>
      </c>
      <c r="E3885" s="114">
        <f t="shared" si="79"/>
        <v>246.16000000000003</v>
      </c>
      <c r="F3885" s="111" t="s">
        <v>13</v>
      </c>
      <c r="G3885" s="46" t="s">
        <v>4839</v>
      </c>
      <c r="H3885" s="42" t="s">
        <v>7488</v>
      </c>
    </row>
    <row r="3886" spans="1:8" ht="24.95" customHeight="1">
      <c r="A3886" s="115">
        <v>1457637</v>
      </c>
      <c r="B3886" s="111" t="s">
        <v>4839</v>
      </c>
      <c r="C3886" s="112" t="s">
        <v>5448</v>
      </c>
      <c r="D3886" s="113">
        <v>798</v>
      </c>
      <c r="E3886" s="114">
        <f t="shared" si="79"/>
        <v>271.32</v>
      </c>
      <c r="F3886" s="111" t="s">
        <v>13</v>
      </c>
      <c r="G3886" s="46" t="s">
        <v>4839</v>
      </c>
      <c r="H3886" s="42" t="s">
        <v>7489</v>
      </c>
    </row>
    <row r="3887" spans="1:8" ht="24.95" customHeight="1">
      <c r="A3887" s="115">
        <v>1334857</v>
      </c>
      <c r="B3887" s="111" t="s">
        <v>4839</v>
      </c>
      <c r="C3887" s="112" t="s">
        <v>5449</v>
      </c>
      <c r="D3887" s="113">
        <v>743</v>
      </c>
      <c r="E3887" s="114">
        <f t="shared" si="79"/>
        <v>252.62</v>
      </c>
      <c r="F3887" s="111" t="s">
        <v>13</v>
      </c>
      <c r="G3887" s="46" t="s">
        <v>4839</v>
      </c>
      <c r="H3887" s="42" t="s">
        <v>7490</v>
      </c>
    </row>
    <row r="3888" spans="1:8" ht="24.95" customHeight="1">
      <c r="A3888" s="115">
        <v>1334858</v>
      </c>
      <c r="B3888" s="111" t="s">
        <v>4839</v>
      </c>
      <c r="C3888" s="112" t="s">
        <v>5450</v>
      </c>
      <c r="D3888" s="113">
        <v>845</v>
      </c>
      <c r="E3888" s="114">
        <f t="shared" si="79"/>
        <v>287.3</v>
      </c>
      <c r="F3888" s="111" t="s">
        <v>13</v>
      </c>
      <c r="G3888" s="46" t="s">
        <v>4839</v>
      </c>
      <c r="H3888" s="42" t="s">
        <v>7491</v>
      </c>
    </row>
    <row r="3889" spans="1:8" ht="24.95" customHeight="1">
      <c r="A3889" s="115">
        <v>1334860</v>
      </c>
      <c r="B3889" s="111" t="s">
        <v>4839</v>
      </c>
      <c r="C3889" s="112" t="s">
        <v>5451</v>
      </c>
      <c r="D3889" s="113">
        <v>864</v>
      </c>
      <c r="E3889" s="114">
        <f t="shared" si="79"/>
        <v>293.76000000000005</v>
      </c>
      <c r="F3889" s="111" t="s">
        <v>13</v>
      </c>
      <c r="G3889" s="46" t="s">
        <v>4839</v>
      </c>
      <c r="H3889" s="42" t="s">
        <v>7492</v>
      </c>
    </row>
    <row r="3890" spans="1:8" ht="24.95" customHeight="1">
      <c r="A3890" s="115">
        <v>1334855</v>
      </c>
      <c r="B3890" s="111" t="s">
        <v>4839</v>
      </c>
      <c r="C3890" s="112" t="s">
        <v>5452</v>
      </c>
      <c r="D3890" s="113">
        <v>549</v>
      </c>
      <c r="E3890" s="114">
        <f t="shared" si="79"/>
        <v>186.66000000000003</v>
      </c>
      <c r="F3890" s="111" t="s">
        <v>13</v>
      </c>
      <c r="G3890" s="46" t="s">
        <v>4839</v>
      </c>
      <c r="H3890" s="42" t="s">
        <v>7493</v>
      </c>
    </row>
    <row r="3891" spans="1:8" ht="24.95" customHeight="1">
      <c r="A3891" s="115">
        <v>1334859</v>
      </c>
      <c r="B3891" s="111" t="s">
        <v>4839</v>
      </c>
      <c r="C3891" s="112" t="s">
        <v>5453</v>
      </c>
      <c r="D3891" s="113">
        <v>580</v>
      </c>
      <c r="E3891" s="114">
        <f t="shared" si="79"/>
        <v>197.20000000000002</v>
      </c>
      <c r="F3891" s="111" t="s">
        <v>13</v>
      </c>
      <c r="G3891" s="46" t="s">
        <v>4839</v>
      </c>
      <c r="H3891" s="42" t="s">
        <v>7494</v>
      </c>
    </row>
    <row r="3892" spans="1:8" ht="24.95" customHeight="1">
      <c r="A3892" s="115">
        <v>1334862</v>
      </c>
      <c r="B3892" s="111" t="s">
        <v>4839</v>
      </c>
      <c r="C3892" s="112" t="s">
        <v>5454</v>
      </c>
      <c r="D3892" s="113">
        <v>689</v>
      </c>
      <c r="E3892" s="114">
        <f t="shared" si="79"/>
        <v>234.26000000000002</v>
      </c>
      <c r="F3892" s="111" t="s">
        <v>13</v>
      </c>
      <c r="G3892" s="46" t="s">
        <v>4839</v>
      </c>
      <c r="H3892" s="42" t="s">
        <v>7495</v>
      </c>
    </row>
    <row r="3893" spans="1:8" ht="24.95" customHeight="1">
      <c r="A3893" s="115">
        <v>1334867</v>
      </c>
      <c r="B3893" s="111" t="s">
        <v>4839</v>
      </c>
      <c r="C3893" s="112" t="s">
        <v>5455</v>
      </c>
      <c r="D3893" s="113">
        <v>938</v>
      </c>
      <c r="E3893" s="114">
        <f t="shared" si="79"/>
        <v>318.92</v>
      </c>
      <c r="F3893" s="111" t="s">
        <v>13</v>
      </c>
      <c r="G3893" s="46" t="s">
        <v>4839</v>
      </c>
      <c r="H3893" s="42" t="s">
        <v>7496</v>
      </c>
    </row>
    <row r="3894" spans="1:8" ht="24.95" customHeight="1">
      <c r="A3894" s="115">
        <v>1334856</v>
      </c>
      <c r="B3894" s="111" t="s">
        <v>4839</v>
      </c>
      <c r="C3894" s="112" t="s">
        <v>5456</v>
      </c>
      <c r="D3894" s="113">
        <v>514</v>
      </c>
      <c r="E3894" s="114">
        <f t="shared" si="79"/>
        <v>174.76000000000002</v>
      </c>
      <c r="F3894" s="111" t="s">
        <v>13</v>
      </c>
      <c r="G3894" s="46" t="s">
        <v>4839</v>
      </c>
      <c r="H3894" s="42" t="s">
        <v>7497</v>
      </c>
    </row>
    <row r="3895" spans="1:8" ht="24.95" customHeight="1">
      <c r="A3895" s="115">
        <v>1457638</v>
      </c>
      <c r="B3895" s="111" t="s">
        <v>4839</v>
      </c>
      <c r="C3895" s="112" t="s">
        <v>5457</v>
      </c>
      <c r="D3895" s="113">
        <v>588</v>
      </c>
      <c r="E3895" s="114">
        <f t="shared" si="79"/>
        <v>199.92000000000002</v>
      </c>
      <c r="F3895" s="111" t="s">
        <v>13</v>
      </c>
      <c r="G3895" s="46" t="s">
        <v>4839</v>
      </c>
      <c r="H3895" s="42" t="s">
        <v>7498</v>
      </c>
    </row>
    <row r="3896" spans="1:8" ht="24.95" customHeight="1">
      <c r="A3896" s="115">
        <v>1334863</v>
      </c>
      <c r="B3896" s="111" t="s">
        <v>4839</v>
      </c>
      <c r="C3896" s="112" t="s">
        <v>5458</v>
      </c>
      <c r="D3896" s="113">
        <v>654</v>
      </c>
      <c r="E3896" s="114">
        <f t="shared" si="79"/>
        <v>222.36</v>
      </c>
      <c r="F3896" s="111" t="s">
        <v>13</v>
      </c>
      <c r="G3896" s="46" t="s">
        <v>4839</v>
      </c>
      <c r="H3896" s="42" t="s">
        <v>7499</v>
      </c>
    </row>
    <row r="3897" spans="1:8" ht="24.95" customHeight="1">
      <c r="A3897" s="115">
        <v>1334847</v>
      </c>
      <c r="B3897" s="111" t="s">
        <v>4839</v>
      </c>
      <c r="C3897" s="112" t="s">
        <v>5459</v>
      </c>
      <c r="D3897" s="113">
        <v>475</v>
      </c>
      <c r="E3897" s="114">
        <f t="shared" si="79"/>
        <v>161.5</v>
      </c>
      <c r="F3897" s="111" t="s">
        <v>13</v>
      </c>
      <c r="G3897" s="46" t="s">
        <v>4839</v>
      </c>
      <c r="H3897" s="42" t="s">
        <v>7500</v>
      </c>
    </row>
    <row r="3898" spans="1:8" ht="24.95" customHeight="1">
      <c r="A3898" s="115">
        <v>1334851</v>
      </c>
      <c r="B3898" s="111" t="s">
        <v>4839</v>
      </c>
      <c r="C3898" s="112" t="s">
        <v>5460</v>
      </c>
      <c r="D3898" s="113">
        <v>568</v>
      </c>
      <c r="E3898" s="114">
        <f t="shared" si="79"/>
        <v>193.12</v>
      </c>
      <c r="F3898" s="111" t="s">
        <v>13</v>
      </c>
      <c r="G3898" s="46" t="s">
        <v>4839</v>
      </c>
      <c r="H3898" s="42" t="s">
        <v>7501</v>
      </c>
    </row>
    <row r="3899" spans="1:8" ht="24.95" customHeight="1">
      <c r="A3899" s="115">
        <v>1334865</v>
      </c>
      <c r="B3899" s="111" t="s">
        <v>4839</v>
      </c>
      <c r="C3899" s="112" t="s">
        <v>5461</v>
      </c>
      <c r="D3899" s="113">
        <v>845</v>
      </c>
      <c r="E3899" s="114">
        <f t="shared" si="79"/>
        <v>287.3</v>
      </c>
      <c r="F3899" s="111" t="s">
        <v>13</v>
      </c>
      <c r="G3899" s="46" t="s">
        <v>4839</v>
      </c>
      <c r="H3899" s="42" t="s">
        <v>7502</v>
      </c>
    </row>
    <row r="3900" spans="1:8" ht="24.95" customHeight="1">
      <c r="A3900" s="115">
        <v>1457639</v>
      </c>
      <c r="B3900" s="111" t="s">
        <v>4839</v>
      </c>
      <c r="C3900" s="112" t="s">
        <v>5462</v>
      </c>
      <c r="D3900" s="113">
        <v>1149</v>
      </c>
      <c r="E3900" s="114">
        <f t="shared" si="79"/>
        <v>390.66</v>
      </c>
      <c r="F3900" s="111" t="s">
        <v>13</v>
      </c>
      <c r="G3900" s="46" t="s">
        <v>4839</v>
      </c>
      <c r="H3900" s="42" t="s">
        <v>7503</v>
      </c>
    </row>
    <row r="3901" spans="1:8" ht="24.95" customHeight="1">
      <c r="A3901" s="115">
        <v>1334864</v>
      </c>
      <c r="B3901" s="111" t="s">
        <v>4839</v>
      </c>
      <c r="C3901" s="112" t="s">
        <v>5463</v>
      </c>
      <c r="D3901" s="113">
        <v>985</v>
      </c>
      <c r="E3901" s="114">
        <f t="shared" si="79"/>
        <v>334.90000000000003</v>
      </c>
      <c r="F3901" s="111" t="s">
        <v>13</v>
      </c>
      <c r="G3901" s="46" t="s">
        <v>4839</v>
      </c>
      <c r="H3901" s="42" t="s">
        <v>7504</v>
      </c>
    </row>
    <row r="3902" spans="1:8" ht="24.95" customHeight="1">
      <c r="A3902" s="115">
        <v>1334868</v>
      </c>
      <c r="B3902" s="111" t="s">
        <v>4839</v>
      </c>
      <c r="C3902" s="112" t="s">
        <v>5464</v>
      </c>
      <c r="D3902" s="113">
        <v>1187</v>
      </c>
      <c r="E3902" s="114">
        <f t="shared" si="79"/>
        <v>403.58000000000004</v>
      </c>
      <c r="F3902" s="111" t="s">
        <v>13</v>
      </c>
      <c r="G3902" s="46" t="s">
        <v>4839</v>
      </c>
      <c r="H3902" s="42" t="s">
        <v>7505</v>
      </c>
    </row>
    <row r="3903" spans="1:8" ht="24.95" customHeight="1">
      <c r="A3903" s="115">
        <v>1334861</v>
      </c>
      <c r="B3903" s="111" t="s">
        <v>4839</v>
      </c>
      <c r="C3903" s="112" t="s">
        <v>5465</v>
      </c>
      <c r="D3903" s="113">
        <v>689</v>
      </c>
      <c r="E3903" s="114">
        <f t="shared" si="79"/>
        <v>234.26000000000002</v>
      </c>
      <c r="F3903" s="111" t="s">
        <v>13</v>
      </c>
      <c r="G3903" s="46" t="s">
        <v>4839</v>
      </c>
      <c r="H3903" s="42" t="s">
        <v>7506</v>
      </c>
    </row>
    <row r="3904" spans="1:8" ht="24.95" customHeight="1">
      <c r="A3904" s="115">
        <v>1334866</v>
      </c>
      <c r="B3904" s="111" t="s">
        <v>4839</v>
      </c>
      <c r="C3904" s="112" t="s">
        <v>5466</v>
      </c>
      <c r="D3904" s="113">
        <v>954</v>
      </c>
      <c r="E3904" s="114">
        <f t="shared" si="79"/>
        <v>324.36</v>
      </c>
      <c r="F3904" s="111" t="s">
        <v>13</v>
      </c>
      <c r="G3904" s="46" t="s">
        <v>4839</v>
      </c>
      <c r="H3904" s="42" t="s">
        <v>7507</v>
      </c>
    </row>
    <row r="3905" spans="1:8" ht="24.95" customHeight="1">
      <c r="A3905" s="115">
        <v>1598160</v>
      </c>
      <c r="B3905" s="111" t="s">
        <v>4839</v>
      </c>
      <c r="C3905" s="112" t="s">
        <v>5467</v>
      </c>
      <c r="D3905" s="113">
        <v>702</v>
      </c>
      <c r="E3905" s="114">
        <f t="shared" si="79"/>
        <v>238.68</v>
      </c>
      <c r="F3905" s="111" t="s">
        <v>13</v>
      </c>
      <c r="G3905" s="46" t="s">
        <v>4839</v>
      </c>
      <c r="H3905" s="42" t="s">
        <v>7508</v>
      </c>
    </row>
    <row r="3906" spans="1:8" ht="24.95" customHeight="1">
      <c r="A3906" s="115">
        <v>1598185</v>
      </c>
      <c r="B3906" s="111" t="s">
        <v>4839</v>
      </c>
      <c r="C3906" s="112" t="s">
        <v>5468</v>
      </c>
      <c r="D3906" s="113">
        <v>885</v>
      </c>
      <c r="E3906" s="114">
        <f t="shared" si="79"/>
        <v>300.90000000000003</v>
      </c>
      <c r="F3906" s="111" t="s">
        <v>13</v>
      </c>
      <c r="G3906" s="46" t="s">
        <v>4839</v>
      </c>
      <c r="H3906" s="42" t="s">
        <v>7509</v>
      </c>
    </row>
    <row r="3907" spans="1:8" ht="24.95" customHeight="1">
      <c r="A3907" s="115">
        <v>1598152</v>
      </c>
      <c r="B3907" s="111" t="s">
        <v>4839</v>
      </c>
      <c r="C3907" s="112" t="s">
        <v>5469</v>
      </c>
      <c r="D3907" s="113">
        <v>702</v>
      </c>
      <c r="E3907" s="114">
        <f t="shared" si="79"/>
        <v>238.68</v>
      </c>
      <c r="F3907" s="111" t="s">
        <v>13</v>
      </c>
      <c r="G3907" s="46" t="s">
        <v>4839</v>
      </c>
      <c r="H3907" s="42" t="s">
        <v>7510</v>
      </c>
    </row>
    <row r="3908" spans="1:8" ht="24.95" customHeight="1">
      <c r="A3908" s="115">
        <v>1598201</v>
      </c>
      <c r="B3908" s="111" t="s">
        <v>4839</v>
      </c>
      <c r="C3908" s="112" t="s">
        <v>5470</v>
      </c>
      <c r="D3908" s="113">
        <v>1002</v>
      </c>
      <c r="E3908" s="114">
        <f t="shared" si="79"/>
        <v>340.68</v>
      </c>
      <c r="F3908" s="111" t="s">
        <v>13</v>
      </c>
      <c r="G3908" s="46" t="s">
        <v>4839</v>
      </c>
      <c r="H3908" s="42" t="s">
        <v>7511</v>
      </c>
    </row>
    <row r="3909" spans="1:8" ht="24.95" customHeight="1">
      <c r="A3909" s="115">
        <v>1598237</v>
      </c>
      <c r="B3909" s="111" t="s">
        <v>4839</v>
      </c>
      <c r="C3909" s="112" t="s">
        <v>5471</v>
      </c>
      <c r="D3909" s="113">
        <v>1174</v>
      </c>
      <c r="E3909" s="114">
        <f t="shared" si="79"/>
        <v>399.16</v>
      </c>
      <c r="F3909" s="111" t="s">
        <v>13</v>
      </c>
      <c r="G3909" s="46" t="s">
        <v>4839</v>
      </c>
      <c r="H3909" s="42" t="s">
        <v>7512</v>
      </c>
    </row>
    <row r="3910" spans="1:8" ht="24.95" customHeight="1">
      <c r="A3910" s="115">
        <v>1598213</v>
      </c>
      <c r="B3910" s="111" t="s">
        <v>4839</v>
      </c>
      <c r="C3910" s="112" t="s">
        <v>5472</v>
      </c>
      <c r="D3910" s="113">
        <v>893</v>
      </c>
      <c r="E3910" s="114">
        <f t="shared" si="79"/>
        <v>303.62</v>
      </c>
      <c r="F3910" s="111" t="s">
        <v>13</v>
      </c>
      <c r="G3910" s="46" t="s">
        <v>4839</v>
      </c>
      <c r="H3910" s="42" t="s">
        <v>7513</v>
      </c>
    </row>
    <row r="3911" spans="1:8" ht="24.95" customHeight="1">
      <c r="A3911" s="115">
        <v>1598177</v>
      </c>
      <c r="B3911" s="111" t="s">
        <v>4839</v>
      </c>
      <c r="C3911" s="112" t="s">
        <v>5473</v>
      </c>
      <c r="D3911" s="113">
        <v>702</v>
      </c>
      <c r="E3911" s="114">
        <f t="shared" si="79"/>
        <v>238.68</v>
      </c>
      <c r="F3911" s="111" t="s">
        <v>13</v>
      </c>
      <c r="G3911" s="46" t="s">
        <v>4839</v>
      </c>
      <c r="H3911" s="42" t="s">
        <v>7514</v>
      </c>
    </row>
    <row r="3912" spans="1:8" ht="24.95" customHeight="1">
      <c r="A3912" s="115">
        <v>1598217</v>
      </c>
      <c r="B3912" s="111" t="s">
        <v>4839</v>
      </c>
      <c r="C3912" s="112" t="s">
        <v>5474</v>
      </c>
      <c r="D3912" s="113">
        <v>1088</v>
      </c>
      <c r="E3912" s="114">
        <f t="shared" si="79"/>
        <v>369.92</v>
      </c>
      <c r="F3912" s="111" t="s">
        <v>13</v>
      </c>
      <c r="G3912" s="46" t="s">
        <v>4839</v>
      </c>
      <c r="H3912" s="42" t="s">
        <v>7515</v>
      </c>
    </row>
    <row r="3913" spans="1:8" ht="24.95" customHeight="1">
      <c r="A3913" s="115">
        <v>1598221</v>
      </c>
      <c r="B3913" s="111" t="s">
        <v>4839</v>
      </c>
      <c r="C3913" s="112" t="s">
        <v>5475</v>
      </c>
      <c r="D3913" s="113">
        <v>885</v>
      </c>
      <c r="E3913" s="114">
        <f t="shared" si="79"/>
        <v>300.90000000000003</v>
      </c>
      <c r="F3913" s="111" t="s">
        <v>13</v>
      </c>
      <c r="G3913" s="46" t="s">
        <v>4839</v>
      </c>
      <c r="H3913" s="42" t="s">
        <v>7516</v>
      </c>
    </row>
    <row r="3914" spans="1:8" ht="24.95" customHeight="1">
      <c r="A3914" s="115">
        <v>1598245</v>
      </c>
      <c r="B3914" s="111" t="s">
        <v>4839</v>
      </c>
      <c r="C3914" s="112" t="s">
        <v>5476</v>
      </c>
      <c r="D3914" s="113">
        <v>733</v>
      </c>
      <c r="E3914" s="114">
        <f t="shared" si="79"/>
        <v>249.22000000000003</v>
      </c>
      <c r="F3914" s="111" t="s">
        <v>13</v>
      </c>
      <c r="G3914" s="46" t="s">
        <v>4839</v>
      </c>
      <c r="H3914" s="42" t="s">
        <v>7517</v>
      </c>
    </row>
    <row r="3915" spans="1:8" ht="24.95" customHeight="1">
      <c r="A3915" s="115">
        <v>1598189</v>
      </c>
      <c r="B3915" s="111" t="s">
        <v>4839</v>
      </c>
      <c r="C3915" s="112" t="s">
        <v>5477</v>
      </c>
      <c r="D3915" s="113">
        <v>1103</v>
      </c>
      <c r="E3915" s="114">
        <f t="shared" si="79"/>
        <v>375.02000000000004</v>
      </c>
      <c r="F3915" s="111" t="s">
        <v>13</v>
      </c>
      <c r="G3915" s="46" t="s">
        <v>4839</v>
      </c>
      <c r="H3915" s="42" t="s">
        <v>7518</v>
      </c>
    </row>
    <row r="3916" spans="1:8" ht="24.95" customHeight="1">
      <c r="A3916" s="115">
        <v>1598229</v>
      </c>
      <c r="B3916" s="111" t="s">
        <v>4839</v>
      </c>
      <c r="C3916" s="112" t="s">
        <v>5478</v>
      </c>
      <c r="D3916" s="113">
        <v>893</v>
      </c>
      <c r="E3916" s="114">
        <f t="shared" si="79"/>
        <v>303.62</v>
      </c>
      <c r="F3916" s="111" t="s">
        <v>13</v>
      </c>
      <c r="G3916" s="46" t="s">
        <v>4839</v>
      </c>
      <c r="H3916" s="42" t="s">
        <v>7519</v>
      </c>
    </row>
    <row r="3917" spans="1:8" ht="24.95" customHeight="1">
      <c r="A3917" s="115">
        <v>1598169</v>
      </c>
      <c r="B3917" s="111" t="s">
        <v>4839</v>
      </c>
      <c r="C3917" s="112" t="s">
        <v>5479</v>
      </c>
      <c r="D3917" s="113">
        <v>952</v>
      </c>
      <c r="E3917" s="114">
        <f t="shared" si="79"/>
        <v>323.68</v>
      </c>
      <c r="F3917" s="111" t="s">
        <v>13</v>
      </c>
      <c r="G3917" s="46" t="s">
        <v>4839</v>
      </c>
      <c r="H3917" s="42" t="s">
        <v>7520</v>
      </c>
    </row>
    <row r="3918" spans="1:8" ht="24.95" customHeight="1">
      <c r="A3918" s="115">
        <v>1598225</v>
      </c>
      <c r="B3918" s="111" t="s">
        <v>4839</v>
      </c>
      <c r="C3918" s="112" t="s">
        <v>5480</v>
      </c>
      <c r="D3918" s="113">
        <v>889</v>
      </c>
      <c r="E3918" s="114">
        <f t="shared" si="79"/>
        <v>302.26000000000005</v>
      </c>
      <c r="F3918" s="111" t="s">
        <v>13</v>
      </c>
      <c r="G3918" s="46" t="s">
        <v>4839</v>
      </c>
      <c r="H3918" s="42" t="s">
        <v>7521</v>
      </c>
    </row>
    <row r="3919" spans="1:8" ht="24.95" customHeight="1">
      <c r="A3919" s="115">
        <v>1598241</v>
      </c>
      <c r="B3919" s="111" t="s">
        <v>4839</v>
      </c>
      <c r="C3919" s="112" t="s">
        <v>5481</v>
      </c>
      <c r="D3919" s="113">
        <v>733</v>
      </c>
      <c r="E3919" s="114">
        <f t="shared" si="79"/>
        <v>249.22000000000003</v>
      </c>
      <c r="F3919" s="111" t="s">
        <v>13</v>
      </c>
      <c r="G3919" s="46" t="s">
        <v>4839</v>
      </c>
      <c r="H3919" s="42" t="s">
        <v>7522</v>
      </c>
    </row>
    <row r="3920" spans="1:8" ht="24.95" customHeight="1">
      <c r="A3920" s="115">
        <v>1598197</v>
      </c>
      <c r="B3920" s="111" t="s">
        <v>4839</v>
      </c>
      <c r="C3920" s="112" t="s">
        <v>5482</v>
      </c>
      <c r="D3920" s="113">
        <v>1002</v>
      </c>
      <c r="E3920" s="114">
        <f t="shared" si="79"/>
        <v>340.68</v>
      </c>
      <c r="F3920" s="111" t="s">
        <v>13</v>
      </c>
      <c r="G3920" s="46" t="s">
        <v>4839</v>
      </c>
      <c r="H3920" s="42" t="s">
        <v>7523</v>
      </c>
    </row>
    <row r="3921" spans="1:8" ht="24.95" customHeight="1">
      <c r="A3921" s="115">
        <v>1598193</v>
      </c>
      <c r="B3921" s="111" t="s">
        <v>4839</v>
      </c>
      <c r="C3921" s="112" t="s">
        <v>5483</v>
      </c>
      <c r="D3921" s="113">
        <v>784</v>
      </c>
      <c r="E3921" s="114">
        <f t="shared" si="79"/>
        <v>266.56</v>
      </c>
      <c r="F3921" s="111" t="s">
        <v>13</v>
      </c>
      <c r="G3921" s="46" t="s">
        <v>4839</v>
      </c>
      <c r="H3921" s="42" t="s">
        <v>7524</v>
      </c>
    </row>
    <row r="3922" spans="1:8" ht="24.95" customHeight="1">
      <c r="A3922" s="115">
        <v>1598205</v>
      </c>
      <c r="B3922" s="111" t="s">
        <v>4839</v>
      </c>
      <c r="C3922" s="112" t="s">
        <v>5484</v>
      </c>
      <c r="D3922" s="113">
        <v>698</v>
      </c>
      <c r="E3922" s="114">
        <f t="shared" si="79"/>
        <v>237.32000000000002</v>
      </c>
      <c r="F3922" s="111" t="s">
        <v>13</v>
      </c>
      <c r="G3922" s="46" t="s">
        <v>4839</v>
      </c>
      <c r="H3922" s="42" t="s">
        <v>7525</v>
      </c>
    </row>
    <row r="3923" spans="1:8" ht="24.95" customHeight="1">
      <c r="A3923" s="115">
        <v>1598233</v>
      </c>
      <c r="B3923" s="111" t="s">
        <v>4839</v>
      </c>
      <c r="C3923" s="112" t="s">
        <v>5485</v>
      </c>
      <c r="D3923" s="113">
        <v>1026</v>
      </c>
      <c r="E3923" s="114">
        <f t="shared" ref="E3923:E3986" si="80">SUM(D3923*0.34)</f>
        <v>348.84000000000003</v>
      </c>
      <c r="F3923" s="111" t="s">
        <v>13</v>
      </c>
      <c r="G3923" s="46" t="s">
        <v>4839</v>
      </c>
      <c r="H3923" s="42" t="s">
        <v>7526</v>
      </c>
    </row>
    <row r="3924" spans="1:8" ht="24.95" customHeight="1">
      <c r="A3924" s="115">
        <v>1598156</v>
      </c>
      <c r="B3924" s="111" t="s">
        <v>4839</v>
      </c>
      <c r="C3924" s="112" t="s">
        <v>5486</v>
      </c>
      <c r="D3924" s="113">
        <v>963</v>
      </c>
      <c r="E3924" s="114">
        <f t="shared" si="80"/>
        <v>327.42</v>
      </c>
      <c r="F3924" s="111" t="s">
        <v>13</v>
      </c>
      <c r="G3924" s="46" t="s">
        <v>4839</v>
      </c>
      <c r="H3924" s="42" t="s">
        <v>7527</v>
      </c>
    </row>
    <row r="3925" spans="1:8" ht="24.95" customHeight="1">
      <c r="A3925" s="115">
        <v>1362565</v>
      </c>
      <c r="B3925" s="111" t="s">
        <v>4839</v>
      </c>
      <c r="C3925" s="112" t="s">
        <v>5487</v>
      </c>
      <c r="D3925" s="113">
        <v>528</v>
      </c>
      <c r="E3925" s="114">
        <f t="shared" si="80"/>
        <v>179.52</v>
      </c>
      <c r="F3925" s="111" t="s">
        <v>13</v>
      </c>
      <c r="G3925" s="46" t="s">
        <v>4839</v>
      </c>
      <c r="H3925" s="42" t="s">
        <v>7528</v>
      </c>
    </row>
    <row r="3926" spans="1:8" ht="24.95" customHeight="1">
      <c r="A3926" s="115">
        <v>1362566</v>
      </c>
      <c r="B3926" s="111" t="s">
        <v>4839</v>
      </c>
      <c r="C3926" s="112" t="s">
        <v>5488</v>
      </c>
      <c r="D3926" s="113">
        <v>582</v>
      </c>
      <c r="E3926" s="114">
        <f t="shared" si="80"/>
        <v>197.88000000000002</v>
      </c>
      <c r="F3926" s="111" t="s">
        <v>13</v>
      </c>
      <c r="G3926" s="46" t="s">
        <v>4839</v>
      </c>
      <c r="H3926" s="42" t="s">
        <v>7529</v>
      </c>
    </row>
    <row r="3927" spans="1:8" ht="24.95" customHeight="1">
      <c r="A3927" s="115">
        <v>1362568</v>
      </c>
      <c r="B3927" s="111" t="s">
        <v>4839</v>
      </c>
      <c r="C3927" s="112" t="s">
        <v>5489</v>
      </c>
      <c r="D3927" s="113">
        <v>658</v>
      </c>
      <c r="E3927" s="114">
        <f t="shared" si="80"/>
        <v>223.72000000000003</v>
      </c>
      <c r="F3927" s="111" t="s">
        <v>13</v>
      </c>
      <c r="G3927" s="46" t="s">
        <v>4839</v>
      </c>
      <c r="H3927" s="42" t="s">
        <v>7530</v>
      </c>
    </row>
    <row r="3928" spans="1:8" ht="24.95" customHeight="1">
      <c r="A3928" s="115">
        <v>1362569</v>
      </c>
      <c r="B3928" s="111" t="s">
        <v>4839</v>
      </c>
      <c r="C3928" s="112" t="s">
        <v>5490</v>
      </c>
      <c r="D3928" s="113">
        <v>730</v>
      </c>
      <c r="E3928" s="114">
        <f t="shared" si="80"/>
        <v>248.20000000000002</v>
      </c>
      <c r="F3928" s="111" t="s">
        <v>13</v>
      </c>
      <c r="G3928" s="46" t="s">
        <v>4839</v>
      </c>
      <c r="H3928" s="42" t="s">
        <v>7531</v>
      </c>
    </row>
    <row r="3929" spans="1:8" ht="24.95" customHeight="1">
      <c r="A3929" s="115">
        <v>1362570</v>
      </c>
      <c r="B3929" s="111" t="s">
        <v>4839</v>
      </c>
      <c r="C3929" s="112" t="s">
        <v>5491</v>
      </c>
      <c r="D3929" s="113">
        <v>658</v>
      </c>
      <c r="E3929" s="114">
        <f t="shared" si="80"/>
        <v>223.72000000000003</v>
      </c>
      <c r="F3929" s="111" t="s">
        <v>13</v>
      </c>
      <c r="G3929" s="46" t="s">
        <v>4839</v>
      </c>
      <c r="H3929" s="42" t="s">
        <v>7532</v>
      </c>
    </row>
    <row r="3930" spans="1:8" ht="24.95" customHeight="1">
      <c r="A3930" s="115">
        <v>1362571</v>
      </c>
      <c r="B3930" s="111" t="s">
        <v>4839</v>
      </c>
      <c r="C3930" s="112" t="s">
        <v>5492</v>
      </c>
      <c r="D3930" s="113">
        <v>707</v>
      </c>
      <c r="E3930" s="114">
        <f t="shared" si="80"/>
        <v>240.38000000000002</v>
      </c>
      <c r="F3930" s="111" t="s">
        <v>13</v>
      </c>
      <c r="G3930" s="46" t="s">
        <v>4839</v>
      </c>
      <c r="H3930" s="42" t="s">
        <v>7533</v>
      </c>
    </row>
    <row r="3931" spans="1:8" ht="24.95" customHeight="1">
      <c r="A3931" s="115">
        <v>1362573</v>
      </c>
      <c r="B3931" s="111" t="s">
        <v>4839</v>
      </c>
      <c r="C3931" s="112" t="s">
        <v>5493</v>
      </c>
      <c r="D3931" s="113">
        <v>743</v>
      </c>
      <c r="E3931" s="114">
        <f t="shared" si="80"/>
        <v>252.62</v>
      </c>
      <c r="F3931" s="111" t="s">
        <v>13</v>
      </c>
      <c r="G3931" s="46" t="s">
        <v>4839</v>
      </c>
      <c r="H3931" s="42" t="s">
        <v>7534</v>
      </c>
    </row>
    <row r="3932" spans="1:8" ht="24.95" customHeight="1">
      <c r="A3932" s="115">
        <v>1362574</v>
      </c>
      <c r="B3932" s="111" t="s">
        <v>4839</v>
      </c>
      <c r="C3932" s="112" t="s">
        <v>5494</v>
      </c>
      <c r="D3932" s="113">
        <v>833</v>
      </c>
      <c r="E3932" s="114">
        <f t="shared" si="80"/>
        <v>283.22000000000003</v>
      </c>
      <c r="F3932" s="111" t="s">
        <v>13</v>
      </c>
      <c r="G3932" s="46" t="s">
        <v>4839</v>
      </c>
      <c r="H3932" s="42" t="s">
        <v>7535</v>
      </c>
    </row>
    <row r="3933" spans="1:8" ht="24.95" customHeight="1">
      <c r="A3933" s="115">
        <v>1362575</v>
      </c>
      <c r="B3933" s="111" t="s">
        <v>4839</v>
      </c>
      <c r="C3933" s="112" t="s">
        <v>5495</v>
      </c>
      <c r="D3933" s="113">
        <v>918</v>
      </c>
      <c r="E3933" s="114">
        <f t="shared" si="80"/>
        <v>312.12</v>
      </c>
      <c r="F3933" s="111" t="s">
        <v>13</v>
      </c>
      <c r="G3933" s="46" t="s">
        <v>4839</v>
      </c>
      <c r="H3933" s="42" t="s">
        <v>7536</v>
      </c>
    </row>
    <row r="3934" spans="1:8" ht="24.95" customHeight="1">
      <c r="A3934" s="115">
        <v>1362577</v>
      </c>
      <c r="B3934" s="111" t="s">
        <v>4839</v>
      </c>
      <c r="C3934" s="112" t="s">
        <v>5496</v>
      </c>
      <c r="D3934" s="113">
        <v>855</v>
      </c>
      <c r="E3934" s="114">
        <f t="shared" si="80"/>
        <v>290.70000000000005</v>
      </c>
      <c r="F3934" s="111" t="s">
        <v>13</v>
      </c>
      <c r="G3934" s="46" t="s">
        <v>4839</v>
      </c>
      <c r="H3934" s="42" t="s">
        <v>7537</v>
      </c>
    </row>
    <row r="3935" spans="1:8" ht="24.95" customHeight="1">
      <c r="A3935" s="115">
        <v>1362578</v>
      </c>
      <c r="B3935" s="111" t="s">
        <v>4839</v>
      </c>
      <c r="C3935" s="112" t="s">
        <v>5497</v>
      </c>
      <c r="D3935" s="113">
        <v>972</v>
      </c>
      <c r="E3935" s="114">
        <f t="shared" si="80"/>
        <v>330.48</v>
      </c>
      <c r="F3935" s="111" t="s">
        <v>13</v>
      </c>
      <c r="G3935" s="46" t="s">
        <v>4839</v>
      </c>
      <c r="H3935" s="42" t="s">
        <v>7538</v>
      </c>
    </row>
    <row r="3936" spans="1:8" ht="24.95" customHeight="1">
      <c r="A3936" s="115">
        <v>1362581</v>
      </c>
      <c r="B3936" s="111" t="s">
        <v>4839</v>
      </c>
      <c r="C3936" s="112" t="s">
        <v>5498</v>
      </c>
      <c r="D3936" s="113">
        <v>994</v>
      </c>
      <c r="E3936" s="114">
        <f t="shared" si="80"/>
        <v>337.96000000000004</v>
      </c>
      <c r="F3936" s="111" t="s">
        <v>13</v>
      </c>
      <c r="G3936" s="46" t="s">
        <v>4839</v>
      </c>
      <c r="H3936" s="42" t="s">
        <v>7539</v>
      </c>
    </row>
    <row r="3937" spans="1:8" ht="24.95" customHeight="1">
      <c r="A3937" s="115">
        <v>1362579</v>
      </c>
      <c r="B3937" s="111" t="s">
        <v>4839</v>
      </c>
      <c r="C3937" s="112" t="s">
        <v>5499</v>
      </c>
      <c r="D3937" s="113">
        <v>631</v>
      </c>
      <c r="E3937" s="114">
        <f t="shared" si="80"/>
        <v>214.54000000000002</v>
      </c>
      <c r="F3937" s="111" t="s">
        <v>13</v>
      </c>
      <c r="G3937" s="46" t="s">
        <v>4839</v>
      </c>
      <c r="H3937" s="42" t="s">
        <v>7540</v>
      </c>
    </row>
    <row r="3938" spans="1:8" ht="24.95" customHeight="1">
      <c r="A3938" s="115">
        <v>1362582</v>
      </c>
      <c r="B3938" s="111" t="s">
        <v>4839</v>
      </c>
      <c r="C3938" s="112" t="s">
        <v>5500</v>
      </c>
      <c r="D3938" s="113">
        <v>667</v>
      </c>
      <c r="E3938" s="114">
        <f t="shared" si="80"/>
        <v>226.78000000000003</v>
      </c>
      <c r="F3938" s="111" t="s">
        <v>13</v>
      </c>
      <c r="G3938" s="46" t="s">
        <v>4839</v>
      </c>
      <c r="H3938" s="42" t="s">
        <v>7541</v>
      </c>
    </row>
    <row r="3939" spans="1:8" ht="24.95" customHeight="1">
      <c r="A3939" s="115">
        <v>1362586</v>
      </c>
      <c r="B3939" s="111" t="s">
        <v>4839</v>
      </c>
      <c r="C3939" s="112" t="s">
        <v>5501</v>
      </c>
      <c r="D3939" s="113">
        <v>792</v>
      </c>
      <c r="E3939" s="114">
        <f t="shared" si="80"/>
        <v>269.28000000000003</v>
      </c>
      <c r="F3939" s="111" t="s">
        <v>13</v>
      </c>
      <c r="G3939" s="46" t="s">
        <v>4839</v>
      </c>
      <c r="H3939" s="42" t="s">
        <v>7542</v>
      </c>
    </row>
    <row r="3940" spans="1:8" ht="24.95" customHeight="1">
      <c r="A3940" s="115">
        <v>1362589</v>
      </c>
      <c r="B3940" s="111" t="s">
        <v>4839</v>
      </c>
      <c r="C3940" s="112" t="s">
        <v>5502</v>
      </c>
      <c r="D3940" s="113">
        <v>1079</v>
      </c>
      <c r="E3940" s="114">
        <f t="shared" si="80"/>
        <v>366.86</v>
      </c>
      <c r="F3940" s="111" t="s">
        <v>13</v>
      </c>
      <c r="G3940" s="46" t="s">
        <v>4839</v>
      </c>
      <c r="H3940" s="42" t="s">
        <v>7543</v>
      </c>
    </row>
    <row r="3941" spans="1:8" ht="24.95" customHeight="1">
      <c r="A3941" s="115">
        <v>1362576</v>
      </c>
      <c r="B3941" s="111" t="s">
        <v>4839</v>
      </c>
      <c r="C3941" s="112" t="s">
        <v>5503</v>
      </c>
      <c r="D3941" s="113">
        <v>591</v>
      </c>
      <c r="E3941" s="114">
        <f t="shared" si="80"/>
        <v>200.94000000000003</v>
      </c>
      <c r="F3941" s="111" t="s">
        <v>13</v>
      </c>
      <c r="G3941" s="46" t="s">
        <v>4839</v>
      </c>
      <c r="H3941" s="42" t="s">
        <v>7544</v>
      </c>
    </row>
    <row r="3942" spans="1:8" ht="24.95" customHeight="1">
      <c r="A3942" s="115">
        <v>1362580</v>
      </c>
      <c r="B3942" s="111" t="s">
        <v>4839</v>
      </c>
      <c r="C3942" s="112" t="s">
        <v>5504</v>
      </c>
      <c r="D3942" s="113">
        <v>676</v>
      </c>
      <c r="E3942" s="114">
        <f t="shared" si="80"/>
        <v>229.84</v>
      </c>
      <c r="F3942" s="111" t="s">
        <v>13</v>
      </c>
      <c r="G3942" s="46" t="s">
        <v>4839</v>
      </c>
      <c r="H3942" s="42" t="s">
        <v>7545</v>
      </c>
    </row>
    <row r="3943" spans="1:8" ht="24.95" customHeight="1">
      <c r="A3943" s="115">
        <v>1362583</v>
      </c>
      <c r="B3943" s="111" t="s">
        <v>4839</v>
      </c>
      <c r="C3943" s="112" t="s">
        <v>5505</v>
      </c>
      <c r="D3943" s="113">
        <v>752</v>
      </c>
      <c r="E3943" s="114">
        <f t="shared" si="80"/>
        <v>255.68</v>
      </c>
      <c r="F3943" s="111" t="s">
        <v>13</v>
      </c>
      <c r="G3943" s="46" t="s">
        <v>4839</v>
      </c>
      <c r="H3943" s="42" t="s">
        <v>7546</v>
      </c>
    </row>
    <row r="3944" spans="1:8" ht="24.95" customHeight="1">
      <c r="A3944" s="115">
        <v>1362567</v>
      </c>
      <c r="B3944" s="111" t="s">
        <v>4839</v>
      </c>
      <c r="C3944" s="112" t="s">
        <v>5506</v>
      </c>
      <c r="D3944" s="113">
        <v>546</v>
      </c>
      <c r="E3944" s="114">
        <f t="shared" si="80"/>
        <v>185.64000000000001</v>
      </c>
      <c r="F3944" s="111" t="s">
        <v>13</v>
      </c>
      <c r="G3944" s="46" t="s">
        <v>4839</v>
      </c>
      <c r="H3944" s="42" t="s">
        <v>7547</v>
      </c>
    </row>
    <row r="3945" spans="1:8" ht="24.95" customHeight="1">
      <c r="A3945" s="115">
        <v>1362572</v>
      </c>
      <c r="B3945" s="111" t="s">
        <v>4839</v>
      </c>
      <c r="C3945" s="112" t="s">
        <v>5507</v>
      </c>
      <c r="D3945" s="113">
        <v>653</v>
      </c>
      <c r="E3945" s="114">
        <f t="shared" si="80"/>
        <v>222.02</v>
      </c>
      <c r="F3945" s="111" t="s">
        <v>13</v>
      </c>
      <c r="G3945" s="46" t="s">
        <v>4839</v>
      </c>
      <c r="H3945" s="42" t="s">
        <v>7548</v>
      </c>
    </row>
    <row r="3946" spans="1:8" ht="24.95" customHeight="1">
      <c r="A3946" s="115">
        <v>1362834</v>
      </c>
      <c r="B3946" s="111" t="s">
        <v>4839</v>
      </c>
      <c r="C3946" s="112" t="s">
        <v>5508</v>
      </c>
      <c r="D3946" s="113">
        <v>972</v>
      </c>
      <c r="E3946" s="114">
        <f t="shared" si="80"/>
        <v>330.48</v>
      </c>
      <c r="F3946" s="111" t="s">
        <v>13</v>
      </c>
      <c r="G3946" s="46" t="s">
        <v>4839</v>
      </c>
      <c r="H3946" s="42" t="s">
        <v>7549</v>
      </c>
    </row>
    <row r="3947" spans="1:8" ht="24.95" customHeight="1">
      <c r="A3947" s="115">
        <v>1362584</v>
      </c>
      <c r="B3947" s="111" t="s">
        <v>4839</v>
      </c>
      <c r="C3947" s="112" t="s">
        <v>5509</v>
      </c>
      <c r="D3947" s="113">
        <v>1321</v>
      </c>
      <c r="E3947" s="114">
        <f t="shared" si="80"/>
        <v>449.14000000000004</v>
      </c>
      <c r="F3947" s="111" t="s">
        <v>13</v>
      </c>
      <c r="G3947" s="46" t="s">
        <v>4839</v>
      </c>
      <c r="H3947" s="42" t="s">
        <v>7550</v>
      </c>
    </row>
    <row r="3948" spans="1:8" ht="24.95" customHeight="1">
      <c r="A3948" s="115">
        <v>1457640</v>
      </c>
      <c r="B3948" s="111" t="s">
        <v>4839</v>
      </c>
      <c r="C3948" s="112" t="s">
        <v>5510</v>
      </c>
      <c r="D3948" s="113">
        <v>1133</v>
      </c>
      <c r="E3948" s="114">
        <f t="shared" si="80"/>
        <v>385.22</v>
      </c>
      <c r="F3948" s="111" t="s">
        <v>13</v>
      </c>
      <c r="G3948" s="46" t="s">
        <v>4839</v>
      </c>
      <c r="H3948" s="42" t="s">
        <v>7551</v>
      </c>
    </row>
    <row r="3949" spans="1:8" ht="24.95" customHeight="1">
      <c r="A3949" s="115">
        <v>1362587</v>
      </c>
      <c r="B3949" s="111" t="s">
        <v>4839</v>
      </c>
      <c r="C3949" s="112" t="s">
        <v>5511</v>
      </c>
      <c r="D3949" s="113">
        <v>1366</v>
      </c>
      <c r="E3949" s="114">
        <f t="shared" si="80"/>
        <v>464.44000000000005</v>
      </c>
      <c r="F3949" s="111" t="s">
        <v>13</v>
      </c>
      <c r="G3949" s="46" t="s">
        <v>4839</v>
      </c>
      <c r="H3949" s="42" t="s">
        <v>7552</v>
      </c>
    </row>
    <row r="3950" spans="1:8" ht="24.95" customHeight="1">
      <c r="A3950" s="115">
        <v>1362585</v>
      </c>
      <c r="B3950" s="111" t="s">
        <v>4839</v>
      </c>
      <c r="C3950" s="112" t="s">
        <v>5512</v>
      </c>
      <c r="D3950" s="113">
        <v>792</v>
      </c>
      <c r="E3950" s="114">
        <f t="shared" si="80"/>
        <v>269.28000000000003</v>
      </c>
      <c r="F3950" s="111" t="s">
        <v>13</v>
      </c>
      <c r="G3950" s="46" t="s">
        <v>4839</v>
      </c>
      <c r="H3950" s="42" t="s">
        <v>7553</v>
      </c>
    </row>
    <row r="3951" spans="1:8" ht="24.95" customHeight="1">
      <c r="A3951" s="115">
        <v>1362588</v>
      </c>
      <c r="B3951" s="111" t="s">
        <v>4839</v>
      </c>
      <c r="C3951" s="112" t="s">
        <v>5513</v>
      </c>
      <c r="D3951" s="113">
        <v>1097</v>
      </c>
      <c r="E3951" s="114">
        <f t="shared" si="80"/>
        <v>372.98</v>
      </c>
      <c r="F3951" s="111" t="s">
        <v>13</v>
      </c>
      <c r="G3951" s="46" t="s">
        <v>4839</v>
      </c>
      <c r="H3951" s="42" t="s">
        <v>7554</v>
      </c>
    </row>
    <row r="3952" spans="1:8" ht="24.95" customHeight="1">
      <c r="A3952" s="115">
        <v>1598159</v>
      </c>
      <c r="B3952" s="111" t="s">
        <v>4839</v>
      </c>
      <c r="C3952" s="112" t="s">
        <v>5514</v>
      </c>
      <c r="D3952" s="113">
        <v>824</v>
      </c>
      <c r="E3952" s="114">
        <f t="shared" si="80"/>
        <v>280.16000000000003</v>
      </c>
      <c r="F3952" s="111" t="s">
        <v>13</v>
      </c>
      <c r="G3952" s="46" t="s">
        <v>4839</v>
      </c>
      <c r="H3952" s="42" t="s">
        <v>7555</v>
      </c>
    </row>
    <row r="3953" spans="1:8" ht="24.95" customHeight="1">
      <c r="A3953" s="115">
        <v>1598184</v>
      </c>
      <c r="B3953" s="111" t="s">
        <v>4839</v>
      </c>
      <c r="C3953" s="112" t="s">
        <v>5515</v>
      </c>
      <c r="D3953" s="113">
        <v>1035</v>
      </c>
      <c r="E3953" s="114">
        <f t="shared" si="80"/>
        <v>351.90000000000003</v>
      </c>
      <c r="F3953" s="111" t="s">
        <v>13</v>
      </c>
      <c r="G3953" s="46" t="s">
        <v>4839</v>
      </c>
      <c r="H3953" s="42" t="s">
        <v>7556</v>
      </c>
    </row>
    <row r="3954" spans="1:8" ht="24.95" customHeight="1">
      <c r="A3954" s="115">
        <v>1598151</v>
      </c>
      <c r="B3954" s="111" t="s">
        <v>4839</v>
      </c>
      <c r="C3954" s="112" t="s">
        <v>5516</v>
      </c>
      <c r="D3954" s="113">
        <v>824</v>
      </c>
      <c r="E3954" s="114">
        <f t="shared" si="80"/>
        <v>280.16000000000003</v>
      </c>
      <c r="F3954" s="111" t="s">
        <v>13</v>
      </c>
      <c r="G3954" s="46" t="s">
        <v>4839</v>
      </c>
      <c r="H3954" s="42" t="s">
        <v>7557</v>
      </c>
    </row>
    <row r="3955" spans="1:8" ht="24.95" customHeight="1">
      <c r="A3955" s="115">
        <v>1598200</v>
      </c>
      <c r="B3955" s="111" t="s">
        <v>4839</v>
      </c>
      <c r="C3955" s="112" t="s">
        <v>5517</v>
      </c>
      <c r="D3955" s="113">
        <v>1169</v>
      </c>
      <c r="E3955" s="114">
        <f t="shared" si="80"/>
        <v>397.46000000000004</v>
      </c>
      <c r="F3955" s="111" t="s">
        <v>13</v>
      </c>
      <c r="G3955" s="46" t="s">
        <v>4839</v>
      </c>
      <c r="H3955" s="42" t="s">
        <v>7558</v>
      </c>
    </row>
    <row r="3956" spans="1:8" ht="24.95" customHeight="1">
      <c r="A3956" s="115">
        <v>1598236</v>
      </c>
      <c r="B3956" s="111" t="s">
        <v>4839</v>
      </c>
      <c r="C3956" s="112" t="s">
        <v>5518</v>
      </c>
      <c r="D3956" s="113">
        <v>1366</v>
      </c>
      <c r="E3956" s="114">
        <f t="shared" si="80"/>
        <v>464.44000000000005</v>
      </c>
      <c r="F3956" s="111" t="s">
        <v>13</v>
      </c>
      <c r="G3956" s="46" t="s">
        <v>4839</v>
      </c>
      <c r="H3956" s="42" t="s">
        <v>7559</v>
      </c>
    </row>
    <row r="3957" spans="1:8" ht="24.95" customHeight="1">
      <c r="A3957" s="115">
        <v>1598212</v>
      </c>
      <c r="B3957" s="111" t="s">
        <v>4839</v>
      </c>
      <c r="C3957" s="112" t="s">
        <v>5519</v>
      </c>
      <c r="D3957" s="113">
        <v>1044</v>
      </c>
      <c r="E3957" s="114">
        <f t="shared" si="80"/>
        <v>354.96000000000004</v>
      </c>
      <c r="F3957" s="111" t="s">
        <v>13</v>
      </c>
      <c r="G3957" s="46" t="s">
        <v>4839</v>
      </c>
      <c r="H3957" s="42" t="s">
        <v>7560</v>
      </c>
    </row>
    <row r="3958" spans="1:8" ht="24.95" customHeight="1">
      <c r="A3958" s="115">
        <v>1598176</v>
      </c>
      <c r="B3958" s="111" t="s">
        <v>4839</v>
      </c>
      <c r="C3958" s="112" t="s">
        <v>5520</v>
      </c>
      <c r="D3958" s="113">
        <v>824</v>
      </c>
      <c r="E3958" s="114">
        <f t="shared" si="80"/>
        <v>280.16000000000003</v>
      </c>
      <c r="F3958" s="111" t="s">
        <v>13</v>
      </c>
      <c r="G3958" s="46" t="s">
        <v>4839</v>
      </c>
      <c r="H3958" s="42" t="s">
        <v>7561</v>
      </c>
    </row>
    <row r="3959" spans="1:8" ht="24.95" customHeight="1">
      <c r="A3959" s="115">
        <v>1598216</v>
      </c>
      <c r="B3959" s="111" t="s">
        <v>4839</v>
      </c>
      <c r="C3959" s="112" t="s">
        <v>5521</v>
      </c>
      <c r="D3959" s="113">
        <v>1268</v>
      </c>
      <c r="E3959" s="114">
        <f t="shared" si="80"/>
        <v>431.12</v>
      </c>
      <c r="F3959" s="111" t="s">
        <v>13</v>
      </c>
      <c r="G3959" s="46" t="s">
        <v>4839</v>
      </c>
      <c r="H3959" s="42" t="s">
        <v>7562</v>
      </c>
    </row>
    <row r="3960" spans="1:8" ht="24.95" customHeight="1">
      <c r="A3960" s="115">
        <v>1598220</v>
      </c>
      <c r="B3960" s="111" t="s">
        <v>4839</v>
      </c>
      <c r="C3960" s="112" t="s">
        <v>5522</v>
      </c>
      <c r="D3960" s="113">
        <v>1035</v>
      </c>
      <c r="E3960" s="114">
        <f t="shared" si="80"/>
        <v>351.90000000000003</v>
      </c>
      <c r="F3960" s="111" t="s">
        <v>13</v>
      </c>
      <c r="G3960" s="46" t="s">
        <v>4839</v>
      </c>
      <c r="H3960" s="42" t="s">
        <v>7563</v>
      </c>
    </row>
    <row r="3961" spans="1:8" ht="24.95" customHeight="1">
      <c r="A3961" s="115">
        <v>1598244</v>
      </c>
      <c r="B3961" s="111" t="s">
        <v>4839</v>
      </c>
      <c r="C3961" s="112" t="s">
        <v>5523</v>
      </c>
      <c r="D3961" s="113">
        <v>860</v>
      </c>
      <c r="E3961" s="114">
        <f t="shared" si="80"/>
        <v>292.40000000000003</v>
      </c>
      <c r="F3961" s="111" t="s">
        <v>13</v>
      </c>
      <c r="G3961" s="46" t="s">
        <v>4839</v>
      </c>
      <c r="H3961" s="42" t="s">
        <v>7564</v>
      </c>
    </row>
    <row r="3962" spans="1:8" ht="24.95" customHeight="1">
      <c r="A3962" s="115">
        <v>1598188</v>
      </c>
      <c r="B3962" s="111" t="s">
        <v>4839</v>
      </c>
      <c r="C3962" s="112" t="s">
        <v>5524</v>
      </c>
      <c r="D3962" s="113">
        <v>1286</v>
      </c>
      <c r="E3962" s="114">
        <f t="shared" si="80"/>
        <v>437.24</v>
      </c>
      <c r="F3962" s="111" t="s">
        <v>13</v>
      </c>
      <c r="G3962" s="46" t="s">
        <v>4839</v>
      </c>
      <c r="H3962" s="42" t="s">
        <v>7565</v>
      </c>
    </row>
    <row r="3963" spans="1:8" ht="24.95" customHeight="1">
      <c r="A3963" s="115">
        <v>1598228</v>
      </c>
      <c r="B3963" s="111" t="s">
        <v>4839</v>
      </c>
      <c r="C3963" s="112" t="s">
        <v>5525</v>
      </c>
      <c r="D3963" s="113">
        <v>1044</v>
      </c>
      <c r="E3963" s="114">
        <f t="shared" si="80"/>
        <v>354.96000000000004</v>
      </c>
      <c r="F3963" s="111" t="s">
        <v>13</v>
      </c>
      <c r="G3963" s="46" t="s">
        <v>4839</v>
      </c>
      <c r="H3963" s="42" t="s">
        <v>7566</v>
      </c>
    </row>
    <row r="3964" spans="1:8" ht="24.95" customHeight="1">
      <c r="A3964" s="115">
        <v>1598168</v>
      </c>
      <c r="B3964" s="111" t="s">
        <v>4839</v>
      </c>
      <c r="C3964" s="112" t="s">
        <v>5526</v>
      </c>
      <c r="D3964" s="113">
        <v>1111</v>
      </c>
      <c r="E3964" s="114">
        <f t="shared" si="80"/>
        <v>377.74</v>
      </c>
      <c r="F3964" s="111" t="s">
        <v>13</v>
      </c>
      <c r="G3964" s="46" t="s">
        <v>4839</v>
      </c>
      <c r="H3964" s="42" t="s">
        <v>7567</v>
      </c>
    </row>
    <row r="3965" spans="1:8" ht="24.95" customHeight="1">
      <c r="A3965" s="115">
        <v>1598224</v>
      </c>
      <c r="B3965" s="111" t="s">
        <v>4839</v>
      </c>
      <c r="C3965" s="112" t="s">
        <v>5527</v>
      </c>
      <c r="D3965" s="113">
        <v>1039</v>
      </c>
      <c r="E3965" s="114">
        <f t="shared" si="80"/>
        <v>353.26000000000005</v>
      </c>
      <c r="F3965" s="111" t="s">
        <v>13</v>
      </c>
      <c r="G3965" s="46" t="s">
        <v>4839</v>
      </c>
      <c r="H3965" s="42" t="s">
        <v>7568</v>
      </c>
    </row>
    <row r="3966" spans="1:8" ht="24.95" customHeight="1">
      <c r="A3966" s="115">
        <v>1598240</v>
      </c>
      <c r="B3966" s="111" t="s">
        <v>4839</v>
      </c>
      <c r="C3966" s="112" t="s">
        <v>5528</v>
      </c>
      <c r="D3966" s="113">
        <v>860</v>
      </c>
      <c r="E3966" s="114">
        <f t="shared" si="80"/>
        <v>292.40000000000003</v>
      </c>
      <c r="F3966" s="111" t="s">
        <v>13</v>
      </c>
      <c r="G3966" s="46" t="s">
        <v>4839</v>
      </c>
      <c r="H3966" s="42" t="s">
        <v>7569</v>
      </c>
    </row>
    <row r="3967" spans="1:8" ht="24.95" customHeight="1">
      <c r="A3967" s="115">
        <v>1598196</v>
      </c>
      <c r="B3967" s="111" t="s">
        <v>4839</v>
      </c>
      <c r="C3967" s="112" t="s">
        <v>5529</v>
      </c>
      <c r="D3967" s="113">
        <v>1169</v>
      </c>
      <c r="E3967" s="114">
        <f t="shared" si="80"/>
        <v>397.46000000000004</v>
      </c>
      <c r="F3967" s="111" t="s">
        <v>13</v>
      </c>
      <c r="G3967" s="46" t="s">
        <v>4839</v>
      </c>
      <c r="H3967" s="42" t="s">
        <v>7570</v>
      </c>
    </row>
    <row r="3968" spans="1:8" ht="24.95" customHeight="1">
      <c r="A3968" s="115">
        <v>1598192</v>
      </c>
      <c r="B3968" s="111" t="s">
        <v>4839</v>
      </c>
      <c r="C3968" s="112" t="s">
        <v>5530</v>
      </c>
      <c r="D3968" s="113">
        <v>918</v>
      </c>
      <c r="E3968" s="114">
        <f t="shared" si="80"/>
        <v>312.12</v>
      </c>
      <c r="F3968" s="111" t="s">
        <v>13</v>
      </c>
      <c r="G3968" s="46" t="s">
        <v>4839</v>
      </c>
      <c r="H3968" s="42" t="s">
        <v>7571</v>
      </c>
    </row>
    <row r="3969" spans="1:8" ht="24.95" customHeight="1">
      <c r="A3969" s="115">
        <v>1598204</v>
      </c>
      <c r="B3969" s="111" t="s">
        <v>4839</v>
      </c>
      <c r="C3969" s="112" t="s">
        <v>5531</v>
      </c>
      <c r="D3969" s="113">
        <v>820</v>
      </c>
      <c r="E3969" s="114">
        <f t="shared" si="80"/>
        <v>278.8</v>
      </c>
      <c r="F3969" s="111" t="s">
        <v>13</v>
      </c>
      <c r="G3969" s="46" t="s">
        <v>4839</v>
      </c>
      <c r="H3969" s="42" t="s">
        <v>7572</v>
      </c>
    </row>
    <row r="3970" spans="1:8" ht="24.95" customHeight="1">
      <c r="A3970" s="115">
        <v>1598232</v>
      </c>
      <c r="B3970" s="111" t="s">
        <v>4839</v>
      </c>
      <c r="C3970" s="112" t="s">
        <v>5532</v>
      </c>
      <c r="D3970" s="113">
        <v>1196</v>
      </c>
      <c r="E3970" s="114">
        <f t="shared" si="80"/>
        <v>406.64000000000004</v>
      </c>
      <c r="F3970" s="111" t="s">
        <v>13</v>
      </c>
      <c r="G3970" s="46" t="s">
        <v>4839</v>
      </c>
      <c r="H3970" s="42" t="s">
        <v>7573</v>
      </c>
    </row>
    <row r="3971" spans="1:8" ht="24.95" customHeight="1">
      <c r="A3971" s="115">
        <v>1598155</v>
      </c>
      <c r="B3971" s="111" t="s">
        <v>4839</v>
      </c>
      <c r="C3971" s="112" t="s">
        <v>5533</v>
      </c>
      <c r="D3971" s="113">
        <v>1124</v>
      </c>
      <c r="E3971" s="114">
        <f t="shared" si="80"/>
        <v>382.16</v>
      </c>
      <c r="F3971" s="111" t="s">
        <v>13</v>
      </c>
      <c r="G3971" s="46" t="s">
        <v>4839</v>
      </c>
      <c r="H3971" s="42" t="s">
        <v>7574</v>
      </c>
    </row>
    <row r="3972" spans="1:8" ht="24.95" customHeight="1">
      <c r="A3972" s="115">
        <v>1497051</v>
      </c>
      <c r="B3972" s="111" t="s">
        <v>4839</v>
      </c>
      <c r="C3972" s="112" t="s">
        <v>5534</v>
      </c>
      <c r="D3972" s="113">
        <v>551</v>
      </c>
      <c r="E3972" s="114">
        <f t="shared" si="80"/>
        <v>187.34</v>
      </c>
      <c r="F3972" s="111" t="s">
        <v>13</v>
      </c>
      <c r="G3972" s="46" t="s">
        <v>4839</v>
      </c>
      <c r="H3972" s="42" t="s">
        <v>7575</v>
      </c>
    </row>
    <row r="3973" spans="1:8" ht="24.95" customHeight="1">
      <c r="A3973" s="115">
        <v>1497052</v>
      </c>
      <c r="B3973" s="111" t="s">
        <v>4839</v>
      </c>
      <c r="C3973" s="112" t="s">
        <v>5535</v>
      </c>
      <c r="D3973" s="113">
        <v>607</v>
      </c>
      <c r="E3973" s="114">
        <f t="shared" si="80"/>
        <v>206.38000000000002</v>
      </c>
      <c r="F3973" s="111" t="s">
        <v>13</v>
      </c>
      <c r="G3973" s="46" t="s">
        <v>4839</v>
      </c>
      <c r="H3973" s="42" t="s">
        <v>7576</v>
      </c>
    </row>
    <row r="3974" spans="1:8" ht="24.95" customHeight="1">
      <c r="A3974" s="115">
        <v>1497053</v>
      </c>
      <c r="B3974" s="111" t="s">
        <v>4839</v>
      </c>
      <c r="C3974" s="112" t="s">
        <v>5536</v>
      </c>
      <c r="D3974" s="113">
        <v>687</v>
      </c>
      <c r="E3974" s="114">
        <f t="shared" si="80"/>
        <v>233.58</v>
      </c>
      <c r="F3974" s="111" t="s">
        <v>13</v>
      </c>
      <c r="G3974" s="46" t="s">
        <v>4839</v>
      </c>
      <c r="H3974" s="42" t="s">
        <v>7577</v>
      </c>
    </row>
    <row r="3975" spans="1:8" ht="24.95" customHeight="1">
      <c r="A3975" s="115">
        <v>1497054</v>
      </c>
      <c r="B3975" s="111" t="s">
        <v>4839</v>
      </c>
      <c r="C3975" s="112" t="s">
        <v>5537</v>
      </c>
      <c r="D3975" s="113">
        <v>761</v>
      </c>
      <c r="E3975" s="114">
        <f t="shared" si="80"/>
        <v>258.74</v>
      </c>
      <c r="F3975" s="111" t="s">
        <v>13</v>
      </c>
      <c r="G3975" s="46" t="s">
        <v>4839</v>
      </c>
      <c r="H3975" s="42" t="s">
        <v>7578</v>
      </c>
    </row>
    <row r="3976" spans="1:8" ht="24.95" customHeight="1">
      <c r="A3976" s="115">
        <v>1497055</v>
      </c>
      <c r="B3976" s="111" t="s">
        <v>4839</v>
      </c>
      <c r="C3976" s="112" t="s">
        <v>5538</v>
      </c>
      <c r="D3976" s="113">
        <v>687</v>
      </c>
      <c r="E3976" s="114">
        <f t="shared" si="80"/>
        <v>233.58</v>
      </c>
      <c r="F3976" s="111" t="s">
        <v>13</v>
      </c>
      <c r="G3976" s="46" t="s">
        <v>4839</v>
      </c>
      <c r="H3976" s="42" t="s">
        <v>7579</v>
      </c>
    </row>
    <row r="3977" spans="1:8" ht="24.95" customHeight="1">
      <c r="A3977" s="115">
        <v>1497056</v>
      </c>
      <c r="B3977" s="111" t="s">
        <v>4839</v>
      </c>
      <c r="C3977" s="112" t="s">
        <v>5539</v>
      </c>
      <c r="D3977" s="113">
        <v>738</v>
      </c>
      <c r="E3977" s="114">
        <f t="shared" si="80"/>
        <v>250.92000000000002</v>
      </c>
      <c r="F3977" s="111" t="s">
        <v>13</v>
      </c>
      <c r="G3977" s="46" t="s">
        <v>4839</v>
      </c>
      <c r="H3977" s="42" t="s">
        <v>7580</v>
      </c>
    </row>
    <row r="3978" spans="1:8" ht="24.95" customHeight="1">
      <c r="A3978" s="115">
        <v>1497057</v>
      </c>
      <c r="B3978" s="111" t="s">
        <v>4839</v>
      </c>
      <c r="C3978" s="112" t="s">
        <v>5540</v>
      </c>
      <c r="D3978" s="113">
        <v>775</v>
      </c>
      <c r="E3978" s="114">
        <f t="shared" si="80"/>
        <v>263.5</v>
      </c>
      <c r="F3978" s="111" t="s">
        <v>13</v>
      </c>
      <c r="G3978" s="46" t="s">
        <v>4839</v>
      </c>
      <c r="H3978" s="42" t="s">
        <v>7581</v>
      </c>
    </row>
    <row r="3979" spans="1:8" ht="24.95" customHeight="1">
      <c r="A3979" s="115">
        <v>1497058</v>
      </c>
      <c r="B3979" s="111" t="s">
        <v>4839</v>
      </c>
      <c r="C3979" s="112" t="s">
        <v>5541</v>
      </c>
      <c r="D3979" s="113">
        <v>869</v>
      </c>
      <c r="E3979" s="114">
        <f t="shared" si="80"/>
        <v>295.46000000000004</v>
      </c>
      <c r="F3979" s="111" t="s">
        <v>13</v>
      </c>
      <c r="G3979" s="46" t="s">
        <v>4839</v>
      </c>
      <c r="H3979" s="42" t="s">
        <v>7582</v>
      </c>
    </row>
    <row r="3980" spans="1:8" ht="24.95" customHeight="1">
      <c r="A3980" s="115">
        <v>1497059</v>
      </c>
      <c r="B3980" s="111" t="s">
        <v>4839</v>
      </c>
      <c r="C3980" s="112" t="s">
        <v>5542</v>
      </c>
      <c r="D3980" s="113">
        <v>958</v>
      </c>
      <c r="E3980" s="114">
        <f t="shared" si="80"/>
        <v>325.72000000000003</v>
      </c>
      <c r="F3980" s="111" t="s">
        <v>13</v>
      </c>
      <c r="G3980" s="46" t="s">
        <v>4839</v>
      </c>
      <c r="H3980" s="42" t="s">
        <v>7583</v>
      </c>
    </row>
    <row r="3981" spans="1:8" ht="24.95" customHeight="1">
      <c r="A3981" s="115">
        <v>1497060</v>
      </c>
      <c r="B3981" s="111" t="s">
        <v>4839</v>
      </c>
      <c r="C3981" s="112" t="s">
        <v>5543</v>
      </c>
      <c r="D3981" s="113">
        <v>892</v>
      </c>
      <c r="E3981" s="114">
        <f t="shared" si="80"/>
        <v>303.28000000000003</v>
      </c>
      <c r="F3981" s="111" t="s">
        <v>13</v>
      </c>
      <c r="G3981" s="46" t="s">
        <v>4839</v>
      </c>
      <c r="H3981" s="42" t="s">
        <v>7584</v>
      </c>
    </row>
    <row r="3982" spans="1:8" ht="24.95" customHeight="1">
      <c r="A3982" s="115">
        <v>1497061</v>
      </c>
      <c r="B3982" s="111" t="s">
        <v>4839</v>
      </c>
      <c r="C3982" s="112" t="s">
        <v>5544</v>
      </c>
      <c r="D3982" s="113">
        <v>1014</v>
      </c>
      <c r="E3982" s="114">
        <f t="shared" si="80"/>
        <v>344.76000000000005</v>
      </c>
      <c r="F3982" s="111" t="s">
        <v>13</v>
      </c>
      <c r="G3982" s="46" t="s">
        <v>4839</v>
      </c>
      <c r="H3982" s="42" t="s">
        <v>7585</v>
      </c>
    </row>
    <row r="3983" spans="1:8" ht="24.95" customHeight="1">
      <c r="A3983" s="115">
        <v>1497062</v>
      </c>
      <c r="B3983" s="111" t="s">
        <v>4839</v>
      </c>
      <c r="C3983" s="112" t="s">
        <v>5545</v>
      </c>
      <c r="D3983" s="113">
        <v>1037</v>
      </c>
      <c r="E3983" s="114">
        <f t="shared" si="80"/>
        <v>352.58000000000004</v>
      </c>
      <c r="F3983" s="111" t="s">
        <v>13</v>
      </c>
      <c r="G3983" s="46" t="s">
        <v>4839</v>
      </c>
      <c r="H3983" s="42" t="s">
        <v>7586</v>
      </c>
    </row>
    <row r="3984" spans="1:8" ht="24.95" customHeight="1">
      <c r="A3984" s="115">
        <v>1497063</v>
      </c>
      <c r="B3984" s="111" t="s">
        <v>4839</v>
      </c>
      <c r="C3984" s="112" t="s">
        <v>5546</v>
      </c>
      <c r="D3984" s="113">
        <v>659</v>
      </c>
      <c r="E3984" s="114">
        <f t="shared" si="80"/>
        <v>224.06</v>
      </c>
      <c r="F3984" s="111" t="s">
        <v>13</v>
      </c>
      <c r="G3984" s="46" t="s">
        <v>4839</v>
      </c>
      <c r="H3984" s="42" t="s">
        <v>7587</v>
      </c>
    </row>
    <row r="3985" spans="1:8" ht="24.95" customHeight="1">
      <c r="A3985" s="115">
        <v>1497064</v>
      </c>
      <c r="B3985" s="111" t="s">
        <v>4839</v>
      </c>
      <c r="C3985" s="112" t="s">
        <v>5547</v>
      </c>
      <c r="D3985" s="113">
        <v>696</v>
      </c>
      <c r="E3985" s="114">
        <f t="shared" si="80"/>
        <v>236.64000000000001</v>
      </c>
      <c r="F3985" s="111" t="s">
        <v>13</v>
      </c>
      <c r="G3985" s="46" t="s">
        <v>4839</v>
      </c>
      <c r="H3985" s="42" t="s">
        <v>7588</v>
      </c>
    </row>
    <row r="3986" spans="1:8" ht="24.95" customHeight="1">
      <c r="A3986" s="115">
        <v>1497065</v>
      </c>
      <c r="B3986" s="111" t="s">
        <v>4839</v>
      </c>
      <c r="C3986" s="112" t="s">
        <v>5548</v>
      </c>
      <c r="D3986" s="113">
        <v>827</v>
      </c>
      <c r="E3986" s="114">
        <f t="shared" si="80"/>
        <v>281.18</v>
      </c>
      <c r="F3986" s="111" t="s">
        <v>13</v>
      </c>
      <c r="G3986" s="46" t="s">
        <v>4839</v>
      </c>
      <c r="H3986" s="42" t="s">
        <v>7589</v>
      </c>
    </row>
    <row r="3987" spans="1:8" ht="24.95" customHeight="1">
      <c r="A3987" s="115">
        <v>1497066</v>
      </c>
      <c r="B3987" s="111" t="s">
        <v>4839</v>
      </c>
      <c r="C3987" s="112" t="s">
        <v>5549</v>
      </c>
      <c r="D3987" s="113">
        <v>1126</v>
      </c>
      <c r="E3987" s="114">
        <f t="shared" ref="E3987:E4050" si="81">SUM(D3987*0.34)</f>
        <v>382.84000000000003</v>
      </c>
      <c r="F3987" s="111" t="s">
        <v>13</v>
      </c>
      <c r="G3987" s="46" t="s">
        <v>4839</v>
      </c>
      <c r="H3987" s="42" t="s">
        <v>7590</v>
      </c>
    </row>
    <row r="3988" spans="1:8" ht="24.95" customHeight="1">
      <c r="A3988" s="115">
        <v>1497067</v>
      </c>
      <c r="B3988" s="111" t="s">
        <v>4839</v>
      </c>
      <c r="C3988" s="112" t="s">
        <v>5550</v>
      </c>
      <c r="D3988" s="113">
        <v>616</v>
      </c>
      <c r="E3988" s="114">
        <f t="shared" si="81"/>
        <v>209.44000000000003</v>
      </c>
      <c r="F3988" s="111" t="s">
        <v>13</v>
      </c>
      <c r="G3988" s="46" t="s">
        <v>4839</v>
      </c>
      <c r="H3988" s="42" t="s">
        <v>7591</v>
      </c>
    </row>
    <row r="3989" spans="1:8" ht="24.95" customHeight="1">
      <c r="A3989" s="115">
        <v>1497068</v>
      </c>
      <c r="B3989" s="111" t="s">
        <v>4839</v>
      </c>
      <c r="C3989" s="112" t="s">
        <v>5551</v>
      </c>
      <c r="D3989" s="113">
        <v>705</v>
      </c>
      <c r="E3989" s="114">
        <f t="shared" si="81"/>
        <v>239.70000000000002</v>
      </c>
      <c r="F3989" s="111" t="s">
        <v>13</v>
      </c>
      <c r="G3989" s="46" t="s">
        <v>4839</v>
      </c>
      <c r="H3989" s="42" t="s">
        <v>7592</v>
      </c>
    </row>
    <row r="3990" spans="1:8" ht="24.95" customHeight="1">
      <c r="A3990" s="115">
        <v>1497069</v>
      </c>
      <c r="B3990" s="111" t="s">
        <v>4839</v>
      </c>
      <c r="C3990" s="112" t="s">
        <v>5552</v>
      </c>
      <c r="D3990" s="113">
        <v>785</v>
      </c>
      <c r="E3990" s="114">
        <f t="shared" si="81"/>
        <v>266.90000000000003</v>
      </c>
      <c r="F3990" s="111" t="s">
        <v>13</v>
      </c>
      <c r="G3990" s="46" t="s">
        <v>4839</v>
      </c>
      <c r="H3990" s="42" t="s">
        <v>7593</v>
      </c>
    </row>
    <row r="3991" spans="1:8" ht="24.95" customHeight="1">
      <c r="A3991" s="115">
        <v>1497211</v>
      </c>
      <c r="B3991" s="111" t="s">
        <v>4839</v>
      </c>
      <c r="C3991" s="112" t="s">
        <v>5553</v>
      </c>
      <c r="D3991" s="113">
        <v>570</v>
      </c>
      <c r="E3991" s="114">
        <f t="shared" si="81"/>
        <v>193.8</v>
      </c>
      <c r="F3991" s="111" t="s">
        <v>13</v>
      </c>
      <c r="G3991" s="46" t="s">
        <v>4839</v>
      </c>
      <c r="H3991" s="42" t="s">
        <v>7594</v>
      </c>
    </row>
    <row r="3992" spans="1:8" ht="24.95" customHeight="1">
      <c r="A3992" s="115">
        <v>1497212</v>
      </c>
      <c r="B3992" s="111" t="s">
        <v>4839</v>
      </c>
      <c r="C3992" s="112" t="s">
        <v>5554</v>
      </c>
      <c r="D3992" s="113">
        <v>682</v>
      </c>
      <c r="E3992" s="114">
        <f t="shared" si="81"/>
        <v>231.88000000000002</v>
      </c>
      <c r="F3992" s="111" t="s">
        <v>13</v>
      </c>
      <c r="G3992" s="46" t="s">
        <v>4839</v>
      </c>
      <c r="H3992" s="42" t="s">
        <v>7595</v>
      </c>
    </row>
    <row r="3993" spans="1:8" ht="24.95" customHeight="1">
      <c r="A3993" s="115">
        <v>1497070</v>
      </c>
      <c r="B3993" s="111" t="s">
        <v>4839</v>
      </c>
      <c r="C3993" s="112" t="s">
        <v>5555</v>
      </c>
      <c r="D3993" s="113">
        <v>1014</v>
      </c>
      <c r="E3993" s="114">
        <f t="shared" si="81"/>
        <v>344.76000000000005</v>
      </c>
      <c r="F3993" s="111" t="s">
        <v>13</v>
      </c>
      <c r="G3993" s="46" t="s">
        <v>4839</v>
      </c>
      <c r="H3993" s="42" t="s">
        <v>7596</v>
      </c>
    </row>
    <row r="3994" spans="1:8" ht="24.95" customHeight="1">
      <c r="A3994" s="115">
        <v>1497071</v>
      </c>
      <c r="B3994" s="111" t="s">
        <v>4839</v>
      </c>
      <c r="C3994" s="112" t="s">
        <v>5556</v>
      </c>
      <c r="D3994" s="113">
        <v>1378</v>
      </c>
      <c r="E3994" s="114">
        <f t="shared" si="81"/>
        <v>468.52000000000004</v>
      </c>
      <c r="F3994" s="111" t="s">
        <v>13</v>
      </c>
      <c r="G3994" s="46" t="s">
        <v>4839</v>
      </c>
      <c r="H3994" s="42" t="s">
        <v>7597</v>
      </c>
    </row>
    <row r="3995" spans="1:8" ht="24.95" customHeight="1">
      <c r="A3995" s="115">
        <v>1497072</v>
      </c>
      <c r="B3995" s="111" t="s">
        <v>4839</v>
      </c>
      <c r="C3995" s="112" t="s">
        <v>5557</v>
      </c>
      <c r="D3995" s="113">
        <v>1182</v>
      </c>
      <c r="E3995" s="114">
        <f t="shared" si="81"/>
        <v>401.88000000000005</v>
      </c>
      <c r="F3995" s="111" t="s">
        <v>13</v>
      </c>
      <c r="G3995" s="46" t="s">
        <v>4839</v>
      </c>
      <c r="H3995" s="42" t="s">
        <v>7598</v>
      </c>
    </row>
    <row r="3996" spans="1:8" ht="24.95" customHeight="1">
      <c r="A3996" s="115">
        <v>1497073</v>
      </c>
      <c r="B3996" s="111" t="s">
        <v>4839</v>
      </c>
      <c r="C3996" s="112" t="s">
        <v>5558</v>
      </c>
      <c r="D3996" s="113">
        <v>1425</v>
      </c>
      <c r="E3996" s="114">
        <f t="shared" si="81"/>
        <v>484.50000000000006</v>
      </c>
      <c r="F3996" s="111" t="s">
        <v>13</v>
      </c>
      <c r="G3996" s="46" t="s">
        <v>4839</v>
      </c>
      <c r="H3996" s="42" t="s">
        <v>7599</v>
      </c>
    </row>
    <row r="3997" spans="1:8" ht="24.95" customHeight="1">
      <c r="A3997" s="115">
        <v>1497074</v>
      </c>
      <c r="B3997" s="111" t="s">
        <v>4839</v>
      </c>
      <c r="C3997" s="112" t="s">
        <v>5559</v>
      </c>
      <c r="D3997" s="113">
        <v>827</v>
      </c>
      <c r="E3997" s="114">
        <f t="shared" si="81"/>
        <v>281.18</v>
      </c>
      <c r="F3997" s="111" t="s">
        <v>13</v>
      </c>
      <c r="G3997" s="46" t="s">
        <v>4839</v>
      </c>
      <c r="H3997" s="42" t="s">
        <v>7600</v>
      </c>
    </row>
    <row r="3998" spans="1:8" ht="24.95" customHeight="1">
      <c r="A3998" s="115">
        <v>1497075</v>
      </c>
      <c r="B3998" s="111" t="s">
        <v>4839</v>
      </c>
      <c r="C3998" s="112" t="s">
        <v>5560</v>
      </c>
      <c r="D3998" s="113">
        <v>1145</v>
      </c>
      <c r="E3998" s="114">
        <f t="shared" si="81"/>
        <v>389.3</v>
      </c>
      <c r="F3998" s="111" t="s">
        <v>13</v>
      </c>
      <c r="G3998" s="46" t="s">
        <v>4839</v>
      </c>
      <c r="H3998" s="42" t="s">
        <v>7601</v>
      </c>
    </row>
    <row r="3999" spans="1:8" ht="24.95" customHeight="1">
      <c r="A3999" s="115">
        <v>1598162</v>
      </c>
      <c r="B3999" s="111" t="s">
        <v>4839</v>
      </c>
      <c r="C3999" s="112" t="s">
        <v>5561</v>
      </c>
      <c r="D3999" s="113">
        <v>865</v>
      </c>
      <c r="E3999" s="114">
        <f t="shared" si="81"/>
        <v>294.10000000000002</v>
      </c>
      <c r="F3999" s="111" t="s">
        <v>13</v>
      </c>
      <c r="G3999" s="46" t="s">
        <v>4839</v>
      </c>
      <c r="H3999" s="42" t="s">
        <v>7602</v>
      </c>
    </row>
    <row r="4000" spans="1:8" ht="24.95" customHeight="1">
      <c r="A4000" s="115">
        <v>1598187</v>
      </c>
      <c r="B4000" s="111" t="s">
        <v>4839</v>
      </c>
      <c r="C4000" s="112" t="s">
        <v>5562</v>
      </c>
      <c r="D4000" s="113">
        <v>1085</v>
      </c>
      <c r="E4000" s="114">
        <f t="shared" si="81"/>
        <v>368.90000000000003</v>
      </c>
      <c r="F4000" s="111" t="s">
        <v>13</v>
      </c>
      <c r="G4000" s="46" t="s">
        <v>4839</v>
      </c>
      <c r="H4000" s="42" t="s">
        <v>7603</v>
      </c>
    </row>
    <row r="4001" spans="1:8" ht="24.95" customHeight="1">
      <c r="A4001" s="115">
        <v>1598154</v>
      </c>
      <c r="B4001" s="111" t="s">
        <v>4839</v>
      </c>
      <c r="C4001" s="112" t="s">
        <v>5563</v>
      </c>
      <c r="D4001" s="113">
        <v>865</v>
      </c>
      <c r="E4001" s="114">
        <f t="shared" si="81"/>
        <v>294.10000000000002</v>
      </c>
      <c r="F4001" s="111" t="s">
        <v>13</v>
      </c>
      <c r="G4001" s="46" t="s">
        <v>4839</v>
      </c>
      <c r="H4001" s="42" t="s">
        <v>7604</v>
      </c>
    </row>
    <row r="4002" spans="1:8" ht="24.95" customHeight="1">
      <c r="A4002" s="115">
        <v>1598203</v>
      </c>
      <c r="B4002" s="111" t="s">
        <v>4839</v>
      </c>
      <c r="C4002" s="112" t="s">
        <v>5564</v>
      </c>
      <c r="D4002" s="113">
        <v>1225</v>
      </c>
      <c r="E4002" s="114">
        <f t="shared" si="81"/>
        <v>416.50000000000006</v>
      </c>
      <c r="F4002" s="111" t="s">
        <v>13</v>
      </c>
      <c r="G4002" s="46" t="s">
        <v>4839</v>
      </c>
      <c r="H4002" s="42" t="s">
        <v>7605</v>
      </c>
    </row>
    <row r="4003" spans="1:8" ht="24.95" customHeight="1">
      <c r="A4003" s="115">
        <v>1598239</v>
      </c>
      <c r="B4003" s="111" t="s">
        <v>4839</v>
      </c>
      <c r="C4003" s="112" t="s">
        <v>5565</v>
      </c>
      <c r="D4003" s="113">
        <v>1431</v>
      </c>
      <c r="E4003" s="114">
        <f t="shared" si="81"/>
        <v>486.54</v>
      </c>
      <c r="F4003" s="111" t="s">
        <v>13</v>
      </c>
      <c r="G4003" s="46" t="s">
        <v>4839</v>
      </c>
      <c r="H4003" s="42" t="s">
        <v>7606</v>
      </c>
    </row>
    <row r="4004" spans="1:8" ht="24.95" customHeight="1">
      <c r="A4004" s="115">
        <v>1598215</v>
      </c>
      <c r="B4004" s="111" t="s">
        <v>4839</v>
      </c>
      <c r="C4004" s="112" t="s">
        <v>5566</v>
      </c>
      <c r="D4004" s="113">
        <v>1094</v>
      </c>
      <c r="E4004" s="114">
        <f t="shared" si="81"/>
        <v>371.96000000000004</v>
      </c>
      <c r="F4004" s="111" t="s">
        <v>13</v>
      </c>
      <c r="G4004" s="46" t="s">
        <v>4839</v>
      </c>
      <c r="H4004" s="42" t="s">
        <v>7607</v>
      </c>
    </row>
    <row r="4005" spans="1:8" ht="24.95" customHeight="1">
      <c r="A4005" s="115">
        <v>1598179</v>
      </c>
      <c r="B4005" s="111" t="s">
        <v>4839</v>
      </c>
      <c r="C4005" s="112" t="s">
        <v>5567</v>
      </c>
      <c r="D4005" s="113">
        <v>865</v>
      </c>
      <c r="E4005" s="114">
        <f t="shared" si="81"/>
        <v>294.10000000000002</v>
      </c>
      <c r="F4005" s="111" t="s">
        <v>13</v>
      </c>
      <c r="G4005" s="46" t="s">
        <v>4839</v>
      </c>
      <c r="H4005" s="42" t="s">
        <v>7608</v>
      </c>
    </row>
    <row r="4006" spans="1:8" ht="24.95" customHeight="1">
      <c r="A4006" s="115">
        <v>1598219</v>
      </c>
      <c r="B4006" s="111" t="s">
        <v>4839</v>
      </c>
      <c r="C4006" s="112" t="s">
        <v>5568</v>
      </c>
      <c r="D4006" s="113">
        <v>1328</v>
      </c>
      <c r="E4006" s="114">
        <f t="shared" si="81"/>
        <v>451.52000000000004</v>
      </c>
      <c r="F4006" s="111" t="s">
        <v>13</v>
      </c>
      <c r="G4006" s="46" t="s">
        <v>4839</v>
      </c>
      <c r="H4006" s="42" t="s">
        <v>7609</v>
      </c>
    </row>
    <row r="4007" spans="1:8" ht="24.95" customHeight="1">
      <c r="A4007" s="115">
        <v>1598223</v>
      </c>
      <c r="B4007" s="111" t="s">
        <v>4839</v>
      </c>
      <c r="C4007" s="112" t="s">
        <v>5569</v>
      </c>
      <c r="D4007" s="113">
        <v>1085</v>
      </c>
      <c r="E4007" s="114">
        <f t="shared" si="81"/>
        <v>368.90000000000003</v>
      </c>
      <c r="F4007" s="111" t="s">
        <v>13</v>
      </c>
      <c r="G4007" s="46" t="s">
        <v>4839</v>
      </c>
      <c r="H4007" s="42" t="s">
        <v>7610</v>
      </c>
    </row>
    <row r="4008" spans="1:8" ht="24.95" customHeight="1">
      <c r="A4008" s="115">
        <v>1598247</v>
      </c>
      <c r="B4008" s="111" t="s">
        <v>4839</v>
      </c>
      <c r="C4008" s="112" t="s">
        <v>5570</v>
      </c>
      <c r="D4008" s="113">
        <v>902</v>
      </c>
      <c r="E4008" s="114">
        <f t="shared" si="81"/>
        <v>306.68</v>
      </c>
      <c r="F4008" s="111" t="s">
        <v>13</v>
      </c>
      <c r="G4008" s="46" t="s">
        <v>4839</v>
      </c>
      <c r="H4008" s="42" t="s">
        <v>7611</v>
      </c>
    </row>
    <row r="4009" spans="1:8" ht="24.95" customHeight="1">
      <c r="A4009" s="115">
        <v>1598191</v>
      </c>
      <c r="B4009" s="111" t="s">
        <v>4839</v>
      </c>
      <c r="C4009" s="112" t="s">
        <v>5571</v>
      </c>
      <c r="D4009" s="113">
        <v>1347</v>
      </c>
      <c r="E4009" s="114">
        <f t="shared" si="81"/>
        <v>457.98</v>
      </c>
      <c r="F4009" s="111" t="s">
        <v>13</v>
      </c>
      <c r="G4009" s="46" t="s">
        <v>4839</v>
      </c>
      <c r="H4009" s="42" t="s">
        <v>7612</v>
      </c>
    </row>
    <row r="4010" spans="1:8" ht="24.95" customHeight="1">
      <c r="A4010" s="115">
        <v>1598231</v>
      </c>
      <c r="B4010" s="111" t="s">
        <v>4839</v>
      </c>
      <c r="C4010" s="112" t="s">
        <v>5572</v>
      </c>
      <c r="D4010" s="113">
        <v>1094</v>
      </c>
      <c r="E4010" s="114">
        <f t="shared" si="81"/>
        <v>371.96000000000004</v>
      </c>
      <c r="F4010" s="111" t="s">
        <v>13</v>
      </c>
      <c r="G4010" s="46" t="s">
        <v>4839</v>
      </c>
      <c r="H4010" s="42" t="s">
        <v>7613</v>
      </c>
    </row>
    <row r="4011" spans="1:8" ht="24.95" customHeight="1">
      <c r="A4011" s="115">
        <v>1598171</v>
      </c>
      <c r="B4011" s="111" t="s">
        <v>4839</v>
      </c>
      <c r="C4011" s="112" t="s">
        <v>5573</v>
      </c>
      <c r="D4011" s="113">
        <v>1164</v>
      </c>
      <c r="E4011" s="114">
        <f t="shared" si="81"/>
        <v>395.76000000000005</v>
      </c>
      <c r="F4011" s="111" t="s">
        <v>13</v>
      </c>
      <c r="G4011" s="46" t="s">
        <v>4839</v>
      </c>
      <c r="H4011" s="42" t="s">
        <v>7614</v>
      </c>
    </row>
    <row r="4012" spans="1:8" ht="24.95" customHeight="1">
      <c r="A4012" s="115">
        <v>1598227</v>
      </c>
      <c r="B4012" s="111" t="s">
        <v>4839</v>
      </c>
      <c r="C4012" s="112" t="s">
        <v>5574</v>
      </c>
      <c r="D4012" s="113">
        <v>1089</v>
      </c>
      <c r="E4012" s="114">
        <f t="shared" si="81"/>
        <v>370.26000000000005</v>
      </c>
      <c r="F4012" s="111" t="s">
        <v>13</v>
      </c>
      <c r="G4012" s="46" t="s">
        <v>4839</v>
      </c>
      <c r="H4012" s="42" t="s">
        <v>7615</v>
      </c>
    </row>
    <row r="4013" spans="1:8" ht="24.95" customHeight="1">
      <c r="A4013" s="115">
        <v>1598243</v>
      </c>
      <c r="B4013" s="111" t="s">
        <v>4839</v>
      </c>
      <c r="C4013" s="112" t="s">
        <v>5575</v>
      </c>
      <c r="D4013" s="113">
        <v>902</v>
      </c>
      <c r="E4013" s="114">
        <f t="shared" si="81"/>
        <v>306.68</v>
      </c>
      <c r="F4013" s="111" t="s">
        <v>13</v>
      </c>
      <c r="G4013" s="46" t="s">
        <v>4839</v>
      </c>
      <c r="H4013" s="42" t="s">
        <v>7616</v>
      </c>
    </row>
    <row r="4014" spans="1:8" ht="24.95" customHeight="1">
      <c r="A4014" s="115">
        <v>1598199</v>
      </c>
      <c r="B4014" s="111" t="s">
        <v>4839</v>
      </c>
      <c r="C4014" s="112" t="s">
        <v>5576</v>
      </c>
      <c r="D4014" s="113">
        <v>1225</v>
      </c>
      <c r="E4014" s="114">
        <f t="shared" si="81"/>
        <v>416.50000000000006</v>
      </c>
      <c r="F4014" s="111" t="s">
        <v>13</v>
      </c>
      <c r="G4014" s="46" t="s">
        <v>4839</v>
      </c>
      <c r="H4014" s="42" t="s">
        <v>7617</v>
      </c>
    </row>
    <row r="4015" spans="1:8" ht="24.95" customHeight="1">
      <c r="A4015" s="115">
        <v>1598195</v>
      </c>
      <c r="B4015" s="111" t="s">
        <v>4839</v>
      </c>
      <c r="C4015" s="112" t="s">
        <v>5577</v>
      </c>
      <c r="D4015" s="113">
        <v>963</v>
      </c>
      <c r="E4015" s="114">
        <f t="shared" si="81"/>
        <v>327.42</v>
      </c>
      <c r="F4015" s="111" t="s">
        <v>13</v>
      </c>
      <c r="G4015" s="46" t="s">
        <v>4839</v>
      </c>
      <c r="H4015" s="42" t="s">
        <v>7618</v>
      </c>
    </row>
    <row r="4016" spans="1:8" ht="24.95" customHeight="1">
      <c r="A4016" s="115">
        <v>1598207</v>
      </c>
      <c r="B4016" s="111" t="s">
        <v>4839</v>
      </c>
      <c r="C4016" s="112" t="s">
        <v>5578</v>
      </c>
      <c r="D4016" s="113">
        <v>860</v>
      </c>
      <c r="E4016" s="114">
        <f t="shared" si="81"/>
        <v>292.40000000000003</v>
      </c>
      <c r="F4016" s="111" t="s">
        <v>13</v>
      </c>
      <c r="G4016" s="46" t="s">
        <v>4839</v>
      </c>
      <c r="H4016" s="42" t="s">
        <v>7619</v>
      </c>
    </row>
    <row r="4017" spans="1:8" ht="24.95" customHeight="1">
      <c r="A4017" s="115">
        <v>1598235</v>
      </c>
      <c r="B4017" s="111" t="s">
        <v>4839</v>
      </c>
      <c r="C4017" s="112" t="s">
        <v>5579</v>
      </c>
      <c r="D4017" s="113">
        <v>1253</v>
      </c>
      <c r="E4017" s="114">
        <f t="shared" si="81"/>
        <v>426.02000000000004</v>
      </c>
      <c r="F4017" s="111" t="s">
        <v>13</v>
      </c>
      <c r="G4017" s="46" t="s">
        <v>4839</v>
      </c>
      <c r="H4017" s="42" t="s">
        <v>7620</v>
      </c>
    </row>
    <row r="4018" spans="1:8" ht="24.95" customHeight="1">
      <c r="A4018" s="115">
        <v>1598158</v>
      </c>
      <c r="B4018" s="111" t="s">
        <v>4839</v>
      </c>
      <c r="C4018" s="112" t="s">
        <v>5580</v>
      </c>
      <c r="D4018" s="113">
        <v>1178</v>
      </c>
      <c r="E4018" s="114">
        <f t="shared" si="81"/>
        <v>400.52000000000004</v>
      </c>
      <c r="F4018" s="111" t="s">
        <v>13</v>
      </c>
      <c r="G4018" s="46" t="s">
        <v>4839</v>
      </c>
      <c r="H4018" s="42" t="s">
        <v>7621</v>
      </c>
    </row>
    <row r="4019" spans="1:8" ht="24.95" customHeight="1">
      <c r="A4019" s="115">
        <v>1497076</v>
      </c>
      <c r="B4019" s="111" t="s">
        <v>4839</v>
      </c>
      <c r="C4019" s="112" t="s">
        <v>5581</v>
      </c>
      <c r="D4019" s="113">
        <v>634</v>
      </c>
      <c r="E4019" s="114">
        <f t="shared" si="81"/>
        <v>215.56</v>
      </c>
      <c r="F4019" s="111" t="s">
        <v>13</v>
      </c>
      <c r="G4019" s="46" t="s">
        <v>4839</v>
      </c>
      <c r="H4019" s="42" t="s">
        <v>7622</v>
      </c>
    </row>
    <row r="4020" spans="1:8" ht="24.95" customHeight="1">
      <c r="A4020" s="115">
        <v>1497077</v>
      </c>
      <c r="B4020" s="111" t="s">
        <v>4839</v>
      </c>
      <c r="C4020" s="112" t="s">
        <v>5582</v>
      </c>
      <c r="D4020" s="113">
        <v>698</v>
      </c>
      <c r="E4020" s="114">
        <f t="shared" si="81"/>
        <v>237.32000000000002</v>
      </c>
      <c r="F4020" s="111" t="s">
        <v>13</v>
      </c>
      <c r="G4020" s="46" t="s">
        <v>4839</v>
      </c>
      <c r="H4020" s="42" t="s">
        <v>7623</v>
      </c>
    </row>
    <row r="4021" spans="1:8" ht="24.95" customHeight="1">
      <c r="A4021" s="115">
        <v>1497078</v>
      </c>
      <c r="B4021" s="111" t="s">
        <v>4839</v>
      </c>
      <c r="C4021" s="112" t="s">
        <v>5583</v>
      </c>
      <c r="D4021" s="113">
        <v>790</v>
      </c>
      <c r="E4021" s="114">
        <f t="shared" si="81"/>
        <v>268.60000000000002</v>
      </c>
      <c r="F4021" s="111" t="s">
        <v>13</v>
      </c>
      <c r="G4021" s="46" t="s">
        <v>4839</v>
      </c>
      <c r="H4021" s="42" t="s">
        <v>7624</v>
      </c>
    </row>
    <row r="4022" spans="1:8" ht="24.95" customHeight="1">
      <c r="A4022" s="115">
        <v>1497079</v>
      </c>
      <c r="B4022" s="111" t="s">
        <v>4839</v>
      </c>
      <c r="C4022" s="112" t="s">
        <v>5584</v>
      </c>
      <c r="D4022" s="113">
        <v>876</v>
      </c>
      <c r="E4022" s="114">
        <f t="shared" si="81"/>
        <v>297.84000000000003</v>
      </c>
      <c r="F4022" s="111" t="s">
        <v>13</v>
      </c>
      <c r="G4022" s="46" t="s">
        <v>4839</v>
      </c>
      <c r="H4022" s="42" t="s">
        <v>7625</v>
      </c>
    </row>
    <row r="4023" spans="1:8" ht="24.95" customHeight="1">
      <c r="A4023" s="115">
        <v>1497080</v>
      </c>
      <c r="B4023" s="111" t="s">
        <v>4839</v>
      </c>
      <c r="C4023" s="112" t="s">
        <v>5585</v>
      </c>
      <c r="D4023" s="113">
        <v>790</v>
      </c>
      <c r="E4023" s="114">
        <f t="shared" si="81"/>
        <v>268.60000000000002</v>
      </c>
      <c r="F4023" s="111" t="s">
        <v>13</v>
      </c>
      <c r="G4023" s="46" t="s">
        <v>4839</v>
      </c>
      <c r="H4023" s="42" t="s">
        <v>7626</v>
      </c>
    </row>
    <row r="4024" spans="1:8" ht="24.95" customHeight="1">
      <c r="A4024" s="115">
        <v>1497081</v>
      </c>
      <c r="B4024" s="111" t="s">
        <v>4839</v>
      </c>
      <c r="C4024" s="112" t="s">
        <v>5586</v>
      </c>
      <c r="D4024" s="113">
        <v>849</v>
      </c>
      <c r="E4024" s="114">
        <f t="shared" si="81"/>
        <v>288.66000000000003</v>
      </c>
      <c r="F4024" s="111" t="s">
        <v>13</v>
      </c>
      <c r="G4024" s="46" t="s">
        <v>4839</v>
      </c>
      <c r="H4024" s="42" t="s">
        <v>7627</v>
      </c>
    </row>
    <row r="4025" spans="1:8" ht="24.95" customHeight="1">
      <c r="A4025" s="115">
        <v>1497082</v>
      </c>
      <c r="B4025" s="111" t="s">
        <v>4839</v>
      </c>
      <c r="C4025" s="112" t="s">
        <v>5587</v>
      </c>
      <c r="D4025" s="113">
        <v>892</v>
      </c>
      <c r="E4025" s="114">
        <f t="shared" si="81"/>
        <v>303.28000000000003</v>
      </c>
      <c r="F4025" s="111" t="s">
        <v>13</v>
      </c>
      <c r="G4025" s="46" t="s">
        <v>4839</v>
      </c>
      <c r="H4025" s="42" t="s">
        <v>7628</v>
      </c>
    </row>
    <row r="4026" spans="1:8" ht="24.95" customHeight="1">
      <c r="A4026" s="115">
        <v>1497083</v>
      </c>
      <c r="B4026" s="111" t="s">
        <v>4839</v>
      </c>
      <c r="C4026" s="112" t="s">
        <v>5588</v>
      </c>
      <c r="D4026" s="113">
        <v>999</v>
      </c>
      <c r="E4026" s="114">
        <f t="shared" si="81"/>
        <v>339.66</v>
      </c>
      <c r="F4026" s="111" t="s">
        <v>13</v>
      </c>
      <c r="G4026" s="46" t="s">
        <v>4839</v>
      </c>
      <c r="H4026" s="42" t="s">
        <v>7629</v>
      </c>
    </row>
    <row r="4027" spans="1:8" ht="24.95" customHeight="1">
      <c r="A4027" s="115">
        <v>1497084</v>
      </c>
      <c r="B4027" s="111" t="s">
        <v>4839</v>
      </c>
      <c r="C4027" s="112" t="s">
        <v>5589</v>
      </c>
      <c r="D4027" s="113">
        <v>1101</v>
      </c>
      <c r="E4027" s="114">
        <f t="shared" si="81"/>
        <v>374.34000000000003</v>
      </c>
      <c r="F4027" s="111" t="s">
        <v>13</v>
      </c>
      <c r="G4027" s="46" t="s">
        <v>4839</v>
      </c>
      <c r="H4027" s="42" t="s">
        <v>7630</v>
      </c>
    </row>
    <row r="4028" spans="1:8" ht="24.95" customHeight="1">
      <c r="A4028" s="115">
        <v>1497085</v>
      </c>
      <c r="B4028" s="111" t="s">
        <v>4839</v>
      </c>
      <c r="C4028" s="112" t="s">
        <v>5590</v>
      </c>
      <c r="D4028" s="113">
        <v>1026</v>
      </c>
      <c r="E4028" s="114">
        <f t="shared" si="81"/>
        <v>348.84000000000003</v>
      </c>
      <c r="F4028" s="111" t="s">
        <v>13</v>
      </c>
      <c r="G4028" s="46" t="s">
        <v>4839</v>
      </c>
      <c r="H4028" s="42" t="s">
        <v>7631</v>
      </c>
    </row>
    <row r="4029" spans="1:8" ht="24.95" customHeight="1">
      <c r="A4029" s="115">
        <v>1497086</v>
      </c>
      <c r="B4029" s="111" t="s">
        <v>4839</v>
      </c>
      <c r="C4029" s="112" t="s">
        <v>5591</v>
      </c>
      <c r="D4029" s="113">
        <v>1166</v>
      </c>
      <c r="E4029" s="114">
        <f t="shared" si="81"/>
        <v>396.44000000000005</v>
      </c>
      <c r="F4029" s="111" t="s">
        <v>13</v>
      </c>
      <c r="G4029" s="46" t="s">
        <v>4839</v>
      </c>
      <c r="H4029" s="42" t="s">
        <v>7632</v>
      </c>
    </row>
    <row r="4030" spans="1:8" ht="24.95" customHeight="1">
      <c r="A4030" s="115">
        <v>1497087</v>
      </c>
      <c r="B4030" s="111" t="s">
        <v>4839</v>
      </c>
      <c r="C4030" s="112" t="s">
        <v>5592</v>
      </c>
      <c r="D4030" s="113">
        <v>1193</v>
      </c>
      <c r="E4030" s="114">
        <f t="shared" si="81"/>
        <v>405.62</v>
      </c>
      <c r="F4030" s="111" t="s">
        <v>13</v>
      </c>
      <c r="G4030" s="46" t="s">
        <v>4839</v>
      </c>
      <c r="H4030" s="42" t="s">
        <v>7633</v>
      </c>
    </row>
    <row r="4031" spans="1:8" ht="24.95" customHeight="1">
      <c r="A4031" s="115">
        <v>1497088</v>
      </c>
      <c r="B4031" s="111" t="s">
        <v>4839</v>
      </c>
      <c r="C4031" s="112" t="s">
        <v>5593</v>
      </c>
      <c r="D4031" s="113">
        <v>757</v>
      </c>
      <c r="E4031" s="114">
        <f t="shared" si="81"/>
        <v>257.38</v>
      </c>
      <c r="F4031" s="111" t="s">
        <v>13</v>
      </c>
      <c r="G4031" s="46" t="s">
        <v>4839</v>
      </c>
      <c r="H4031" s="42" t="s">
        <v>7634</v>
      </c>
    </row>
    <row r="4032" spans="1:8" ht="24.95" customHeight="1">
      <c r="A4032" s="115">
        <v>1497089</v>
      </c>
      <c r="B4032" s="111" t="s">
        <v>4839</v>
      </c>
      <c r="C4032" s="112" t="s">
        <v>5594</v>
      </c>
      <c r="D4032" s="113">
        <v>800</v>
      </c>
      <c r="E4032" s="114">
        <f t="shared" si="81"/>
        <v>272</v>
      </c>
      <c r="F4032" s="111" t="s">
        <v>13</v>
      </c>
      <c r="G4032" s="46" t="s">
        <v>4839</v>
      </c>
      <c r="H4032" s="42" t="s">
        <v>7635</v>
      </c>
    </row>
    <row r="4033" spans="1:8" ht="24.95" customHeight="1">
      <c r="A4033" s="115">
        <v>1497090</v>
      </c>
      <c r="B4033" s="111" t="s">
        <v>4839</v>
      </c>
      <c r="C4033" s="112" t="s">
        <v>5595</v>
      </c>
      <c r="D4033" s="113">
        <v>951</v>
      </c>
      <c r="E4033" s="114">
        <f t="shared" si="81"/>
        <v>323.34000000000003</v>
      </c>
      <c r="F4033" s="111" t="s">
        <v>13</v>
      </c>
      <c r="G4033" s="46" t="s">
        <v>4839</v>
      </c>
      <c r="H4033" s="42" t="s">
        <v>7636</v>
      </c>
    </row>
    <row r="4034" spans="1:8" ht="24.95" customHeight="1">
      <c r="A4034" s="115">
        <v>1497091</v>
      </c>
      <c r="B4034" s="111" t="s">
        <v>4839</v>
      </c>
      <c r="C4034" s="112" t="s">
        <v>5596</v>
      </c>
      <c r="D4034" s="113">
        <v>1295</v>
      </c>
      <c r="E4034" s="114">
        <f t="shared" si="81"/>
        <v>440.3</v>
      </c>
      <c r="F4034" s="111" t="s">
        <v>13</v>
      </c>
      <c r="G4034" s="46" t="s">
        <v>4839</v>
      </c>
      <c r="H4034" s="42" t="s">
        <v>7637</v>
      </c>
    </row>
    <row r="4035" spans="1:8" ht="24.95" customHeight="1">
      <c r="A4035" s="115">
        <v>1497092</v>
      </c>
      <c r="B4035" s="111" t="s">
        <v>4839</v>
      </c>
      <c r="C4035" s="112" t="s">
        <v>5597</v>
      </c>
      <c r="D4035" s="113">
        <v>709</v>
      </c>
      <c r="E4035" s="114">
        <f t="shared" si="81"/>
        <v>241.06000000000003</v>
      </c>
      <c r="F4035" s="111" t="s">
        <v>13</v>
      </c>
      <c r="G4035" s="46" t="s">
        <v>4839</v>
      </c>
      <c r="H4035" s="42" t="s">
        <v>7638</v>
      </c>
    </row>
    <row r="4036" spans="1:8" ht="24.95" customHeight="1">
      <c r="A4036" s="115">
        <v>1497093</v>
      </c>
      <c r="B4036" s="111" t="s">
        <v>4839</v>
      </c>
      <c r="C4036" s="112" t="s">
        <v>5598</v>
      </c>
      <c r="D4036" s="113">
        <v>811</v>
      </c>
      <c r="E4036" s="114">
        <f t="shared" si="81"/>
        <v>275.74</v>
      </c>
      <c r="F4036" s="111" t="s">
        <v>13</v>
      </c>
      <c r="G4036" s="46" t="s">
        <v>4839</v>
      </c>
      <c r="H4036" s="42" t="s">
        <v>7639</v>
      </c>
    </row>
    <row r="4037" spans="1:8" ht="24.95" customHeight="1">
      <c r="A4037" s="115">
        <v>1497094</v>
      </c>
      <c r="B4037" s="111" t="s">
        <v>4839</v>
      </c>
      <c r="C4037" s="112" t="s">
        <v>5599</v>
      </c>
      <c r="D4037" s="113">
        <v>903</v>
      </c>
      <c r="E4037" s="114">
        <f t="shared" si="81"/>
        <v>307.02000000000004</v>
      </c>
      <c r="F4037" s="111" t="s">
        <v>13</v>
      </c>
      <c r="G4037" s="46" t="s">
        <v>4839</v>
      </c>
      <c r="H4037" s="42" t="s">
        <v>7640</v>
      </c>
    </row>
    <row r="4038" spans="1:8" ht="24.95" customHeight="1">
      <c r="A4038" s="115">
        <v>1497095</v>
      </c>
      <c r="B4038" s="111" t="s">
        <v>4839</v>
      </c>
      <c r="C4038" s="112" t="s">
        <v>5600</v>
      </c>
      <c r="D4038" s="113">
        <v>655</v>
      </c>
      <c r="E4038" s="114">
        <f t="shared" si="81"/>
        <v>222.70000000000002</v>
      </c>
      <c r="F4038" s="111" t="s">
        <v>13</v>
      </c>
      <c r="G4038" s="46" t="s">
        <v>4839</v>
      </c>
      <c r="H4038" s="42" t="s">
        <v>7641</v>
      </c>
    </row>
    <row r="4039" spans="1:8" ht="24.95" customHeight="1">
      <c r="A4039" s="115">
        <v>1497096</v>
      </c>
      <c r="B4039" s="111" t="s">
        <v>4839</v>
      </c>
      <c r="C4039" s="112" t="s">
        <v>5601</v>
      </c>
      <c r="D4039" s="113">
        <v>784</v>
      </c>
      <c r="E4039" s="114">
        <f t="shared" si="81"/>
        <v>266.56</v>
      </c>
      <c r="F4039" s="111" t="s">
        <v>13</v>
      </c>
      <c r="G4039" s="46" t="s">
        <v>4839</v>
      </c>
      <c r="H4039" s="42" t="s">
        <v>7642</v>
      </c>
    </row>
    <row r="4040" spans="1:8" ht="24.95" customHeight="1">
      <c r="A4040" s="115">
        <v>1497097</v>
      </c>
      <c r="B4040" s="111" t="s">
        <v>4839</v>
      </c>
      <c r="C4040" s="112" t="s">
        <v>5602</v>
      </c>
      <c r="D4040" s="113">
        <v>1166</v>
      </c>
      <c r="E4040" s="114">
        <f t="shared" si="81"/>
        <v>396.44000000000005</v>
      </c>
      <c r="F4040" s="111" t="s">
        <v>13</v>
      </c>
      <c r="G4040" s="46" t="s">
        <v>4839</v>
      </c>
      <c r="H4040" s="42" t="s">
        <v>7643</v>
      </c>
    </row>
    <row r="4041" spans="1:8" ht="24.95" customHeight="1">
      <c r="A4041" s="115">
        <v>1497098</v>
      </c>
      <c r="B4041" s="111" t="s">
        <v>4839</v>
      </c>
      <c r="C4041" s="112" t="s">
        <v>5603</v>
      </c>
      <c r="D4041" s="113">
        <v>1585</v>
      </c>
      <c r="E4041" s="114">
        <f t="shared" si="81"/>
        <v>538.90000000000009</v>
      </c>
      <c r="F4041" s="111" t="s">
        <v>13</v>
      </c>
      <c r="G4041" s="46" t="s">
        <v>4839</v>
      </c>
      <c r="H4041" s="42" t="s">
        <v>7644</v>
      </c>
    </row>
    <row r="4042" spans="1:8" ht="24.95" customHeight="1">
      <c r="A4042" s="115">
        <v>1497099</v>
      </c>
      <c r="B4042" s="111" t="s">
        <v>4839</v>
      </c>
      <c r="C4042" s="112" t="s">
        <v>5604</v>
      </c>
      <c r="D4042" s="113">
        <v>1359</v>
      </c>
      <c r="E4042" s="114">
        <f t="shared" si="81"/>
        <v>462.06000000000006</v>
      </c>
      <c r="F4042" s="111" t="s">
        <v>13</v>
      </c>
      <c r="G4042" s="46" t="s">
        <v>4839</v>
      </c>
      <c r="H4042" s="42" t="s">
        <v>7645</v>
      </c>
    </row>
    <row r="4043" spans="1:8" ht="24.95" customHeight="1">
      <c r="A4043" s="115">
        <v>1497100</v>
      </c>
      <c r="B4043" s="111" t="s">
        <v>4839</v>
      </c>
      <c r="C4043" s="112" t="s">
        <v>5605</v>
      </c>
      <c r="D4043" s="113">
        <v>1639</v>
      </c>
      <c r="E4043" s="114">
        <f t="shared" si="81"/>
        <v>557.26</v>
      </c>
      <c r="F4043" s="111" t="s">
        <v>13</v>
      </c>
      <c r="G4043" s="46" t="s">
        <v>4839</v>
      </c>
      <c r="H4043" s="42" t="s">
        <v>7646</v>
      </c>
    </row>
    <row r="4044" spans="1:8" ht="24.95" customHeight="1">
      <c r="A4044" s="115">
        <v>1497101</v>
      </c>
      <c r="B4044" s="111" t="s">
        <v>4839</v>
      </c>
      <c r="C4044" s="112" t="s">
        <v>5606</v>
      </c>
      <c r="D4044" s="113">
        <v>951</v>
      </c>
      <c r="E4044" s="114">
        <f t="shared" si="81"/>
        <v>323.34000000000003</v>
      </c>
      <c r="F4044" s="111" t="s">
        <v>13</v>
      </c>
      <c r="G4044" s="46" t="s">
        <v>4839</v>
      </c>
      <c r="H4044" s="42" t="s">
        <v>7647</v>
      </c>
    </row>
    <row r="4045" spans="1:8" ht="24.95" customHeight="1">
      <c r="A4045" s="115">
        <v>1497102</v>
      </c>
      <c r="B4045" s="111" t="s">
        <v>4839</v>
      </c>
      <c r="C4045" s="112" t="s">
        <v>5607</v>
      </c>
      <c r="D4045" s="113">
        <v>1316</v>
      </c>
      <c r="E4045" s="114">
        <f t="shared" si="81"/>
        <v>447.44000000000005</v>
      </c>
      <c r="F4045" s="111" t="s">
        <v>13</v>
      </c>
      <c r="G4045" s="46" t="s">
        <v>4839</v>
      </c>
      <c r="H4045" s="42" t="s">
        <v>7648</v>
      </c>
    </row>
    <row r="4046" spans="1:8" ht="24.95" customHeight="1">
      <c r="A4046" s="115">
        <v>1598161</v>
      </c>
      <c r="B4046" s="111" t="s">
        <v>4839</v>
      </c>
      <c r="C4046" s="112" t="s">
        <v>5608</v>
      </c>
      <c r="D4046" s="113">
        <v>1012</v>
      </c>
      <c r="E4046" s="114">
        <f t="shared" si="81"/>
        <v>344.08000000000004</v>
      </c>
      <c r="F4046" s="111" t="s">
        <v>13</v>
      </c>
      <c r="G4046" s="46" t="s">
        <v>4839</v>
      </c>
      <c r="H4046" s="42" t="s">
        <v>7649</v>
      </c>
    </row>
    <row r="4047" spans="1:8" ht="24.95" customHeight="1">
      <c r="A4047" s="115">
        <v>1598186</v>
      </c>
      <c r="B4047" s="111" t="s">
        <v>4839</v>
      </c>
      <c r="C4047" s="112" t="s">
        <v>5609</v>
      </c>
      <c r="D4047" s="113">
        <v>1264</v>
      </c>
      <c r="E4047" s="114">
        <f t="shared" si="81"/>
        <v>429.76000000000005</v>
      </c>
      <c r="F4047" s="111" t="s">
        <v>13</v>
      </c>
      <c r="G4047" s="46" t="s">
        <v>4839</v>
      </c>
      <c r="H4047" s="42" t="s">
        <v>7650</v>
      </c>
    </row>
    <row r="4048" spans="1:8" ht="24.95" customHeight="1">
      <c r="A4048" s="115">
        <v>1598153</v>
      </c>
      <c r="B4048" s="111" t="s">
        <v>4839</v>
      </c>
      <c r="C4048" s="112" t="s">
        <v>5610</v>
      </c>
      <c r="D4048" s="113">
        <v>1012</v>
      </c>
      <c r="E4048" s="114">
        <f t="shared" si="81"/>
        <v>344.08000000000004</v>
      </c>
      <c r="F4048" s="111" t="s">
        <v>13</v>
      </c>
      <c r="G4048" s="46" t="s">
        <v>4839</v>
      </c>
      <c r="H4048" s="42" t="s">
        <v>7651</v>
      </c>
    </row>
    <row r="4049" spans="1:8" ht="24.95" customHeight="1">
      <c r="A4049" s="115">
        <v>1598202</v>
      </c>
      <c r="B4049" s="111" t="s">
        <v>4839</v>
      </c>
      <c r="C4049" s="112" t="s">
        <v>5611</v>
      </c>
      <c r="D4049" s="113">
        <v>1426</v>
      </c>
      <c r="E4049" s="114">
        <f t="shared" si="81"/>
        <v>484.84000000000003</v>
      </c>
      <c r="F4049" s="111" t="s">
        <v>13</v>
      </c>
      <c r="G4049" s="46" t="s">
        <v>4839</v>
      </c>
      <c r="H4049" s="42" t="s">
        <v>7652</v>
      </c>
    </row>
    <row r="4050" spans="1:8" ht="24.95" customHeight="1">
      <c r="A4050" s="115">
        <v>1598238</v>
      </c>
      <c r="B4050" s="111" t="s">
        <v>4839</v>
      </c>
      <c r="C4050" s="112" t="s">
        <v>5612</v>
      </c>
      <c r="D4050" s="113">
        <v>1662</v>
      </c>
      <c r="E4050" s="114">
        <f t="shared" si="81"/>
        <v>565.08000000000004</v>
      </c>
      <c r="F4050" s="111" t="s">
        <v>13</v>
      </c>
      <c r="G4050" s="46" t="s">
        <v>4839</v>
      </c>
      <c r="H4050" s="42" t="s">
        <v>7653</v>
      </c>
    </row>
    <row r="4051" spans="1:8" ht="24.95" customHeight="1">
      <c r="A4051" s="115">
        <v>1598214</v>
      </c>
      <c r="B4051" s="111" t="s">
        <v>4839</v>
      </c>
      <c r="C4051" s="112" t="s">
        <v>5613</v>
      </c>
      <c r="D4051" s="113">
        <v>1275</v>
      </c>
      <c r="E4051" s="114">
        <f t="shared" ref="E4051:E4114" si="82">SUM(D4051*0.34)</f>
        <v>433.50000000000006</v>
      </c>
      <c r="F4051" s="111" t="s">
        <v>13</v>
      </c>
      <c r="G4051" s="46" t="s">
        <v>4839</v>
      </c>
      <c r="H4051" s="42" t="s">
        <v>7654</v>
      </c>
    </row>
    <row r="4052" spans="1:8" ht="24.95" customHeight="1">
      <c r="A4052" s="115">
        <v>1598178</v>
      </c>
      <c r="B4052" s="111" t="s">
        <v>4839</v>
      </c>
      <c r="C4052" s="112" t="s">
        <v>5614</v>
      </c>
      <c r="D4052" s="113">
        <v>1012</v>
      </c>
      <c r="E4052" s="114">
        <f t="shared" si="82"/>
        <v>344.08000000000004</v>
      </c>
      <c r="F4052" s="111" t="s">
        <v>13</v>
      </c>
      <c r="G4052" s="46" t="s">
        <v>4839</v>
      </c>
      <c r="H4052" s="42" t="s">
        <v>7655</v>
      </c>
    </row>
    <row r="4053" spans="1:8" ht="24.95" customHeight="1">
      <c r="A4053" s="115">
        <v>1598218</v>
      </c>
      <c r="B4053" s="111" t="s">
        <v>4839</v>
      </c>
      <c r="C4053" s="112" t="s">
        <v>5615</v>
      </c>
      <c r="D4053" s="113">
        <v>1544</v>
      </c>
      <c r="E4053" s="114">
        <f t="shared" si="82"/>
        <v>524.96</v>
      </c>
      <c r="F4053" s="111" t="s">
        <v>13</v>
      </c>
      <c r="G4053" s="46" t="s">
        <v>4839</v>
      </c>
      <c r="H4053" s="42" t="s">
        <v>7656</v>
      </c>
    </row>
    <row r="4054" spans="1:8" ht="24.95" customHeight="1">
      <c r="A4054" s="115">
        <v>1598222</v>
      </c>
      <c r="B4054" s="111" t="s">
        <v>4839</v>
      </c>
      <c r="C4054" s="112" t="s">
        <v>5616</v>
      </c>
      <c r="D4054" s="113">
        <v>1264</v>
      </c>
      <c r="E4054" s="114">
        <f t="shared" si="82"/>
        <v>429.76000000000005</v>
      </c>
      <c r="F4054" s="111" t="s">
        <v>13</v>
      </c>
      <c r="G4054" s="46" t="s">
        <v>4839</v>
      </c>
      <c r="H4054" s="42" t="s">
        <v>7657</v>
      </c>
    </row>
    <row r="4055" spans="1:8" ht="24.95" customHeight="1">
      <c r="A4055" s="115">
        <v>1598246</v>
      </c>
      <c r="B4055" s="111" t="s">
        <v>4839</v>
      </c>
      <c r="C4055" s="112" t="s">
        <v>5617</v>
      </c>
      <c r="D4055" s="113">
        <v>1055</v>
      </c>
      <c r="E4055" s="114">
        <f t="shared" si="82"/>
        <v>358.70000000000005</v>
      </c>
      <c r="F4055" s="111" t="s">
        <v>13</v>
      </c>
      <c r="G4055" s="46" t="s">
        <v>4839</v>
      </c>
      <c r="H4055" s="42" t="s">
        <v>7658</v>
      </c>
    </row>
    <row r="4056" spans="1:8" ht="24.95" customHeight="1">
      <c r="A4056" s="115">
        <v>1598190</v>
      </c>
      <c r="B4056" s="111" t="s">
        <v>4839</v>
      </c>
      <c r="C4056" s="112" t="s">
        <v>5618</v>
      </c>
      <c r="D4056" s="113">
        <v>1565</v>
      </c>
      <c r="E4056" s="114">
        <f t="shared" si="82"/>
        <v>532.1</v>
      </c>
      <c r="F4056" s="111" t="s">
        <v>13</v>
      </c>
      <c r="G4056" s="46" t="s">
        <v>4839</v>
      </c>
      <c r="H4056" s="42" t="s">
        <v>7659</v>
      </c>
    </row>
    <row r="4057" spans="1:8" ht="24.95" customHeight="1">
      <c r="A4057" s="115">
        <v>1598230</v>
      </c>
      <c r="B4057" s="111" t="s">
        <v>4839</v>
      </c>
      <c r="C4057" s="112" t="s">
        <v>5619</v>
      </c>
      <c r="D4057" s="113">
        <v>1275</v>
      </c>
      <c r="E4057" s="114">
        <f t="shared" si="82"/>
        <v>433.50000000000006</v>
      </c>
      <c r="F4057" s="111" t="s">
        <v>13</v>
      </c>
      <c r="G4057" s="46" t="s">
        <v>4839</v>
      </c>
      <c r="H4057" s="42" t="s">
        <v>7660</v>
      </c>
    </row>
    <row r="4058" spans="1:8" ht="24.95" customHeight="1">
      <c r="A4058" s="115">
        <v>1598170</v>
      </c>
      <c r="B4058" s="111" t="s">
        <v>4839</v>
      </c>
      <c r="C4058" s="112" t="s">
        <v>5620</v>
      </c>
      <c r="D4058" s="113">
        <v>1356</v>
      </c>
      <c r="E4058" s="114">
        <f t="shared" si="82"/>
        <v>461.04</v>
      </c>
      <c r="F4058" s="111" t="s">
        <v>13</v>
      </c>
      <c r="G4058" s="46" t="s">
        <v>4839</v>
      </c>
      <c r="H4058" s="42" t="s">
        <v>7661</v>
      </c>
    </row>
    <row r="4059" spans="1:8" ht="24.95" customHeight="1">
      <c r="A4059" s="115">
        <v>1598226</v>
      </c>
      <c r="B4059" s="111" t="s">
        <v>4839</v>
      </c>
      <c r="C4059" s="112" t="s">
        <v>5621</v>
      </c>
      <c r="D4059" s="113">
        <v>1270</v>
      </c>
      <c r="E4059" s="114">
        <f t="shared" si="82"/>
        <v>431.8</v>
      </c>
      <c r="F4059" s="111" t="s">
        <v>13</v>
      </c>
      <c r="G4059" s="46" t="s">
        <v>4839</v>
      </c>
      <c r="H4059" s="42" t="s">
        <v>7662</v>
      </c>
    </row>
    <row r="4060" spans="1:8" ht="24.95" customHeight="1">
      <c r="A4060" s="115">
        <v>1598242</v>
      </c>
      <c r="B4060" s="111" t="s">
        <v>4839</v>
      </c>
      <c r="C4060" s="112" t="s">
        <v>5622</v>
      </c>
      <c r="D4060" s="113">
        <v>1055</v>
      </c>
      <c r="E4060" s="114">
        <f t="shared" si="82"/>
        <v>358.70000000000005</v>
      </c>
      <c r="F4060" s="111" t="s">
        <v>13</v>
      </c>
      <c r="G4060" s="46" t="s">
        <v>4839</v>
      </c>
      <c r="H4060" s="42" t="s">
        <v>7663</v>
      </c>
    </row>
    <row r="4061" spans="1:8" ht="24.95" customHeight="1">
      <c r="A4061" s="115">
        <v>1598198</v>
      </c>
      <c r="B4061" s="111" t="s">
        <v>4839</v>
      </c>
      <c r="C4061" s="112" t="s">
        <v>5623</v>
      </c>
      <c r="D4061" s="113">
        <v>1426</v>
      </c>
      <c r="E4061" s="114">
        <f t="shared" si="82"/>
        <v>484.84000000000003</v>
      </c>
      <c r="F4061" s="111" t="s">
        <v>13</v>
      </c>
      <c r="G4061" s="46" t="s">
        <v>4839</v>
      </c>
      <c r="H4061" s="42" t="s">
        <v>7664</v>
      </c>
    </row>
    <row r="4062" spans="1:8" ht="24.95" customHeight="1">
      <c r="A4062" s="115">
        <v>1598194</v>
      </c>
      <c r="B4062" s="111" t="s">
        <v>4839</v>
      </c>
      <c r="C4062" s="112" t="s">
        <v>5624</v>
      </c>
      <c r="D4062" s="113">
        <v>1124</v>
      </c>
      <c r="E4062" s="114">
        <f t="shared" si="82"/>
        <v>382.16</v>
      </c>
      <c r="F4062" s="111" t="s">
        <v>13</v>
      </c>
      <c r="G4062" s="46" t="s">
        <v>4839</v>
      </c>
      <c r="H4062" s="42" t="s">
        <v>7665</v>
      </c>
    </row>
    <row r="4063" spans="1:8" ht="24.95" customHeight="1">
      <c r="A4063" s="115">
        <v>1598206</v>
      </c>
      <c r="B4063" s="111" t="s">
        <v>4839</v>
      </c>
      <c r="C4063" s="112" t="s">
        <v>5625</v>
      </c>
      <c r="D4063" s="113">
        <v>1006</v>
      </c>
      <c r="E4063" s="114">
        <f t="shared" si="82"/>
        <v>342.04</v>
      </c>
      <c r="F4063" s="111" t="s">
        <v>13</v>
      </c>
      <c r="G4063" s="46" t="s">
        <v>4839</v>
      </c>
      <c r="H4063" s="42" t="s">
        <v>7666</v>
      </c>
    </row>
    <row r="4064" spans="1:8" ht="24.95" customHeight="1">
      <c r="A4064" s="115">
        <v>1598234</v>
      </c>
      <c r="B4064" s="111" t="s">
        <v>4839</v>
      </c>
      <c r="C4064" s="112" t="s">
        <v>5626</v>
      </c>
      <c r="D4064" s="113">
        <v>1458</v>
      </c>
      <c r="E4064" s="114">
        <f t="shared" si="82"/>
        <v>495.72</v>
      </c>
      <c r="F4064" s="111" t="s">
        <v>13</v>
      </c>
      <c r="G4064" s="46" t="s">
        <v>4839</v>
      </c>
      <c r="H4064" s="42" t="s">
        <v>7667</v>
      </c>
    </row>
    <row r="4065" spans="1:8" ht="24.95" customHeight="1">
      <c r="A4065" s="115">
        <v>1598157</v>
      </c>
      <c r="B4065" s="111" t="s">
        <v>4839</v>
      </c>
      <c r="C4065" s="112" t="s">
        <v>5627</v>
      </c>
      <c r="D4065" s="113">
        <v>1372</v>
      </c>
      <c r="E4065" s="114">
        <f t="shared" si="82"/>
        <v>466.48</v>
      </c>
      <c r="F4065" s="111" t="s">
        <v>13</v>
      </c>
      <c r="G4065" s="46" t="s">
        <v>4839</v>
      </c>
      <c r="H4065" s="42" t="s">
        <v>7668</v>
      </c>
    </row>
    <row r="4066" spans="1:8" ht="24.95" customHeight="1">
      <c r="A4066" s="115">
        <v>1496658</v>
      </c>
      <c r="B4066" s="111" t="s">
        <v>4839</v>
      </c>
      <c r="C4066" s="112" t="s">
        <v>5628</v>
      </c>
      <c r="D4066" s="113">
        <v>533</v>
      </c>
      <c r="E4066" s="114">
        <f t="shared" si="82"/>
        <v>181.22</v>
      </c>
      <c r="F4066" s="111" t="s">
        <v>13</v>
      </c>
      <c r="G4066" s="46" t="s">
        <v>4839</v>
      </c>
      <c r="H4066" s="42" t="s">
        <v>7669</v>
      </c>
    </row>
    <row r="4067" spans="1:8" ht="24.95" customHeight="1">
      <c r="A4067" s="115">
        <v>1496659</v>
      </c>
      <c r="B4067" s="111" t="s">
        <v>4839</v>
      </c>
      <c r="C4067" s="112" t="s">
        <v>5629</v>
      </c>
      <c r="D4067" s="113">
        <v>580</v>
      </c>
      <c r="E4067" s="114">
        <f t="shared" si="82"/>
        <v>197.20000000000002</v>
      </c>
      <c r="F4067" s="111" t="s">
        <v>13</v>
      </c>
      <c r="G4067" s="46" t="s">
        <v>4839</v>
      </c>
      <c r="H4067" s="42" t="s">
        <v>7670</v>
      </c>
    </row>
    <row r="4068" spans="1:8" ht="24.95" customHeight="1">
      <c r="A4068" s="115">
        <v>1496660</v>
      </c>
      <c r="B4068" s="111" t="s">
        <v>4839</v>
      </c>
      <c r="C4068" s="112" t="s">
        <v>5630</v>
      </c>
      <c r="D4068" s="113">
        <v>646</v>
      </c>
      <c r="E4068" s="114">
        <f t="shared" si="82"/>
        <v>219.64000000000001</v>
      </c>
      <c r="F4068" s="111" t="s">
        <v>13</v>
      </c>
      <c r="G4068" s="46" t="s">
        <v>4839</v>
      </c>
      <c r="H4068" s="42" t="s">
        <v>7671</v>
      </c>
    </row>
    <row r="4069" spans="1:8" ht="24.95" customHeight="1">
      <c r="A4069" s="115">
        <v>1496661</v>
      </c>
      <c r="B4069" s="111" t="s">
        <v>4839</v>
      </c>
      <c r="C4069" s="112" t="s">
        <v>5631</v>
      </c>
      <c r="D4069" s="113">
        <v>709</v>
      </c>
      <c r="E4069" s="114">
        <f t="shared" si="82"/>
        <v>241.06000000000003</v>
      </c>
      <c r="F4069" s="111" t="s">
        <v>13</v>
      </c>
      <c r="G4069" s="46" t="s">
        <v>4839</v>
      </c>
      <c r="H4069" s="42" t="s">
        <v>7672</v>
      </c>
    </row>
    <row r="4070" spans="1:8" ht="24.95" customHeight="1">
      <c r="A4070" s="115">
        <v>1496662</v>
      </c>
      <c r="B4070" s="111" t="s">
        <v>4839</v>
      </c>
      <c r="C4070" s="112" t="s">
        <v>5632</v>
      </c>
      <c r="D4070" s="113">
        <v>646</v>
      </c>
      <c r="E4070" s="114">
        <f t="shared" si="82"/>
        <v>219.64000000000001</v>
      </c>
      <c r="F4070" s="111" t="s">
        <v>13</v>
      </c>
      <c r="G4070" s="46" t="s">
        <v>4839</v>
      </c>
      <c r="H4070" s="42" t="s">
        <v>7673</v>
      </c>
    </row>
    <row r="4071" spans="1:8" ht="24.95" customHeight="1">
      <c r="A4071" s="115">
        <v>1496663</v>
      </c>
      <c r="B4071" s="111" t="s">
        <v>4839</v>
      </c>
      <c r="C4071" s="112" t="s">
        <v>5633</v>
      </c>
      <c r="D4071" s="113">
        <v>689</v>
      </c>
      <c r="E4071" s="114">
        <f t="shared" si="82"/>
        <v>234.26000000000002</v>
      </c>
      <c r="F4071" s="111" t="s">
        <v>13</v>
      </c>
      <c r="G4071" s="46" t="s">
        <v>4839</v>
      </c>
      <c r="H4071" s="42" t="s">
        <v>7674</v>
      </c>
    </row>
    <row r="4072" spans="1:8" ht="24.95" customHeight="1">
      <c r="A4072" s="115">
        <v>1496664</v>
      </c>
      <c r="B4072" s="111" t="s">
        <v>4839</v>
      </c>
      <c r="C4072" s="112" t="s">
        <v>5634</v>
      </c>
      <c r="D4072" s="113">
        <v>720</v>
      </c>
      <c r="E4072" s="114">
        <f t="shared" si="82"/>
        <v>244.8</v>
      </c>
      <c r="F4072" s="111" t="s">
        <v>13</v>
      </c>
      <c r="G4072" s="46" t="s">
        <v>4839</v>
      </c>
      <c r="H4072" s="42" t="s">
        <v>7675</v>
      </c>
    </row>
    <row r="4073" spans="1:8" ht="24.95" customHeight="1">
      <c r="A4073" s="115">
        <v>1496665</v>
      </c>
      <c r="B4073" s="111" t="s">
        <v>4839</v>
      </c>
      <c r="C4073" s="112" t="s">
        <v>5635</v>
      </c>
      <c r="D4073" s="113">
        <v>798</v>
      </c>
      <c r="E4073" s="114">
        <f t="shared" si="82"/>
        <v>271.32</v>
      </c>
      <c r="F4073" s="111" t="s">
        <v>13</v>
      </c>
      <c r="G4073" s="46" t="s">
        <v>4839</v>
      </c>
      <c r="H4073" s="42" t="s">
        <v>7676</v>
      </c>
    </row>
    <row r="4074" spans="1:8" ht="24.95" customHeight="1">
      <c r="A4074" s="115">
        <v>1496666</v>
      </c>
      <c r="B4074" s="111" t="s">
        <v>4839</v>
      </c>
      <c r="C4074" s="112" t="s">
        <v>5636</v>
      </c>
      <c r="D4074" s="113">
        <v>872</v>
      </c>
      <c r="E4074" s="114">
        <f t="shared" si="82"/>
        <v>296.48</v>
      </c>
      <c r="F4074" s="111" t="s">
        <v>13</v>
      </c>
      <c r="G4074" s="46" t="s">
        <v>4839</v>
      </c>
      <c r="H4074" s="42" t="s">
        <v>7677</v>
      </c>
    </row>
    <row r="4075" spans="1:8" ht="24.95" customHeight="1">
      <c r="A4075" s="115">
        <v>1496667</v>
      </c>
      <c r="B4075" s="111" t="s">
        <v>4839</v>
      </c>
      <c r="C4075" s="112" t="s">
        <v>5637</v>
      </c>
      <c r="D4075" s="113">
        <v>818</v>
      </c>
      <c r="E4075" s="114">
        <f t="shared" si="82"/>
        <v>278.12</v>
      </c>
      <c r="F4075" s="111" t="s">
        <v>13</v>
      </c>
      <c r="G4075" s="46" t="s">
        <v>4839</v>
      </c>
      <c r="H4075" s="42" t="s">
        <v>7678</v>
      </c>
    </row>
    <row r="4076" spans="1:8" ht="24.95" customHeight="1">
      <c r="A4076" s="115">
        <v>1496668</v>
      </c>
      <c r="B4076" s="111" t="s">
        <v>4839</v>
      </c>
      <c r="C4076" s="112" t="s">
        <v>5638</v>
      </c>
      <c r="D4076" s="113">
        <v>919</v>
      </c>
      <c r="E4076" s="114">
        <f t="shared" si="82"/>
        <v>312.46000000000004</v>
      </c>
      <c r="F4076" s="111" t="s">
        <v>13</v>
      </c>
      <c r="G4076" s="46" t="s">
        <v>4839</v>
      </c>
      <c r="H4076" s="42" t="s">
        <v>7679</v>
      </c>
    </row>
    <row r="4077" spans="1:8" ht="24.95" customHeight="1">
      <c r="A4077" s="115">
        <v>1496669</v>
      </c>
      <c r="B4077" s="111" t="s">
        <v>4839</v>
      </c>
      <c r="C4077" s="112" t="s">
        <v>5639</v>
      </c>
      <c r="D4077" s="113">
        <v>938</v>
      </c>
      <c r="E4077" s="114">
        <f t="shared" si="82"/>
        <v>318.92</v>
      </c>
      <c r="F4077" s="111" t="s">
        <v>13</v>
      </c>
      <c r="G4077" s="46" t="s">
        <v>4839</v>
      </c>
      <c r="H4077" s="42" t="s">
        <v>7680</v>
      </c>
    </row>
    <row r="4078" spans="1:8" ht="24.95" customHeight="1">
      <c r="A4078" s="115">
        <v>1496670</v>
      </c>
      <c r="B4078" s="111" t="s">
        <v>4839</v>
      </c>
      <c r="C4078" s="112" t="s">
        <v>5640</v>
      </c>
      <c r="D4078" s="113">
        <v>623</v>
      </c>
      <c r="E4078" s="114">
        <f t="shared" si="82"/>
        <v>211.82000000000002</v>
      </c>
      <c r="F4078" s="111" t="s">
        <v>13</v>
      </c>
      <c r="G4078" s="46" t="s">
        <v>4839</v>
      </c>
      <c r="H4078" s="42" t="s">
        <v>7681</v>
      </c>
    </row>
    <row r="4079" spans="1:8" ht="24.95" customHeight="1">
      <c r="A4079" s="115">
        <v>1496671</v>
      </c>
      <c r="B4079" s="111" t="s">
        <v>4839</v>
      </c>
      <c r="C4079" s="112" t="s">
        <v>5641</v>
      </c>
      <c r="D4079" s="113">
        <v>654</v>
      </c>
      <c r="E4079" s="114">
        <f t="shared" si="82"/>
        <v>222.36</v>
      </c>
      <c r="F4079" s="111" t="s">
        <v>13</v>
      </c>
      <c r="G4079" s="46" t="s">
        <v>4839</v>
      </c>
      <c r="H4079" s="42" t="s">
        <v>7682</v>
      </c>
    </row>
    <row r="4080" spans="1:8" ht="24.95" customHeight="1">
      <c r="A4080" s="115">
        <v>1496672</v>
      </c>
      <c r="B4080" s="111" t="s">
        <v>4839</v>
      </c>
      <c r="C4080" s="112" t="s">
        <v>5642</v>
      </c>
      <c r="D4080" s="113">
        <v>763</v>
      </c>
      <c r="E4080" s="114">
        <f t="shared" si="82"/>
        <v>259.42</v>
      </c>
      <c r="F4080" s="111" t="s">
        <v>13</v>
      </c>
      <c r="G4080" s="46" t="s">
        <v>4839</v>
      </c>
      <c r="H4080" s="42" t="s">
        <v>7683</v>
      </c>
    </row>
    <row r="4081" spans="1:8" ht="24.95" customHeight="1">
      <c r="A4081" s="115">
        <v>1496673</v>
      </c>
      <c r="B4081" s="111" t="s">
        <v>4839</v>
      </c>
      <c r="C4081" s="112" t="s">
        <v>5643</v>
      </c>
      <c r="D4081" s="113">
        <v>1012</v>
      </c>
      <c r="E4081" s="114">
        <f t="shared" si="82"/>
        <v>344.08000000000004</v>
      </c>
      <c r="F4081" s="111" t="s">
        <v>13</v>
      </c>
      <c r="G4081" s="46" t="s">
        <v>4839</v>
      </c>
      <c r="H4081" s="42" t="s">
        <v>7684</v>
      </c>
    </row>
    <row r="4082" spans="1:8" ht="24.95" customHeight="1">
      <c r="A4082" s="115">
        <v>1496674</v>
      </c>
      <c r="B4082" s="111" t="s">
        <v>4839</v>
      </c>
      <c r="C4082" s="112" t="s">
        <v>5644</v>
      </c>
      <c r="D4082" s="113">
        <v>588</v>
      </c>
      <c r="E4082" s="114">
        <f t="shared" si="82"/>
        <v>199.92000000000002</v>
      </c>
      <c r="F4082" s="111" t="s">
        <v>13</v>
      </c>
      <c r="G4082" s="46" t="s">
        <v>4839</v>
      </c>
      <c r="H4082" s="42" t="s">
        <v>7685</v>
      </c>
    </row>
    <row r="4083" spans="1:8" ht="24.95" customHeight="1">
      <c r="A4083" s="115">
        <v>1496675</v>
      </c>
      <c r="B4083" s="111" t="s">
        <v>4839</v>
      </c>
      <c r="C4083" s="112" t="s">
        <v>5645</v>
      </c>
      <c r="D4083" s="113">
        <v>662</v>
      </c>
      <c r="E4083" s="114">
        <f t="shared" si="82"/>
        <v>225.08</v>
      </c>
      <c r="F4083" s="111" t="s">
        <v>13</v>
      </c>
      <c r="G4083" s="46" t="s">
        <v>4839</v>
      </c>
      <c r="H4083" s="42" t="s">
        <v>7686</v>
      </c>
    </row>
    <row r="4084" spans="1:8" ht="24.95" customHeight="1">
      <c r="A4084" s="115">
        <v>1496676</v>
      </c>
      <c r="B4084" s="111" t="s">
        <v>4839</v>
      </c>
      <c r="C4084" s="112" t="s">
        <v>5646</v>
      </c>
      <c r="D4084" s="113">
        <v>728</v>
      </c>
      <c r="E4084" s="114">
        <f t="shared" si="82"/>
        <v>247.52</v>
      </c>
      <c r="F4084" s="111" t="s">
        <v>13</v>
      </c>
      <c r="G4084" s="46" t="s">
        <v>4839</v>
      </c>
      <c r="H4084" s="42" t="s">
        <v>7687</v>
      </c>
    </row>
    <row r="4085" spans="1:8" ht="24.95" customHeight="1">
      <c r="A4085" s="115">
        <v>1496677</v>
      </c>
      <c r="B4085" s="111" t="s">
        <v>4839</v>
      </c>
      <c r="C4085" s="112" t="s">
        <v>5647</v>
      </c>
      <c r="D4085" s="113">
        <v>549</v>
      </c>
      <c r="E4085" s="114">
        <f t="shared" si="82"/>
        <v>186.66000000000003</v>
      </c>
      <c r="F4085" s="111" t="s">
        <v>13</v>
      </c>
      <c r="G4085" s="46" t="s">
        <v>4839</v>
      </c>
      <c r="H4085" s="42" t="s">
        <v>7688</v>
      </c>
    </row>
    <row r="4086" spans="1:8" ht="24.95" customHeight="1">
      <c r="A4086" s="115">
        <v>1496678</v>
      </c>
      <c r="B4086" s="111" t="s">
        <v>4839</v>
      </c>
      <c r="C4086" s="112" t="s">
        <v>5648</v>
      </c>
      <c r="D4086" s="113">
        <v>642</v>
      </c>
      <c r="E4086" s="114">
        <f t="shared" si="82"/>
        <v>218.28000000000003</v>
      </c>
      <c r="F4086" s="111" t="s">
        <v>13</v>
      </c>
      <c r="G4086" s="46" t="s">
        <v>4839</v>
      </c>
      <c r="H4086" s="42" t="s">
        <v>7689</v>
      </c>
    </row>
    <row r="4087" spans="1:8" ht="24.95" customHeight="1">
      <c r="A4087" s="115">
        <v>1496679</v>
      </c>
      <c r="B4087" s="111" t="s">
        <v>4839</v>
      </c>
      <c r="C4087" s="112" t="s">
        <v>5649</v>
      </c>
      <c r="D4087" s="113">
        <v>919</v>
      </c>
      <c r="E4087" s="114">
        <f t="shared" si="82"/>
        <v>312.46000000000004</v>
      </c>
      <c r="F4087" s="111" t="s">
        <v>13</v>
      </c>
      <c r="G4087" s="46" t="s">
        <v>4839</v>
      </c>
      <c r="H4087" s="42" t="s">
        <v>7690</v>
      </c>
    </row>
    <row r="4088" spans="1:8" ht="24.95" customHeight="1">
      <c r="A4088" s="115">
        <v>1496680</v>
      </c>
      <c r="B4088" s="111" t="s">
        <v>4839</v>
      </c>
      <c r="C4088" s="112" t="s">
        <v>5650</v>
      </c>
      <c r="D4088" s="113">
        <v>1223</v>
      </c>
      <c r="E4088" s="114">
        <f t="shared" si="82"/>
        <v>415.82000000000005</v>
      </c>
      <c r="F4088" s="111" t="s">
        <v>13</v>
      </c>
      <c r="G4088" s="46" t="s">
        <v>4839</v>
      </c>
      <c r="H4088" s="42" t="s">
        <v>7691</v>
      </c>
    </row>
    <row r="4089" spans="1:8" ht="24.95" customHeight="1">
      <c r="A4089" s="115">
        <v>1496681</v>
      </c>
      <c r="B4089" s="111" t="s">
        <v>4839</v>
      </c>
      <c r="C4089" s="112" t="s">
        <v>5651</v>
      </c>
      <c r="D4089" s="113">
        <v>1059</v>
      </c>
      <c r="E4089" s="114">
        <f t="shared" si="82"/>
        <v>360.06</v>
      </c>
      <c r="F4089" s="111" t="s">
        <v>13</v>
      </c>
      <c r="G4089" s="46" t="s">
        <v>4839</v>
      </c>
      <c r="H4089" s="42" t="s">
        <v>7692</v>
      </c>
    </row>
    <row r="4090" spans="1:8" ht="24.95" customHeight="1">
      <c r="A4090" s="115">
        <v>1496682</v>
      </c>
      <c r="B4090" s="111" t="s">
        <v>4839</v>
      </c>
      <c r="C4090" s="112" t="s">
        <v>5652</v>
      </c>
      <c r="D4090" s="113">
        <v>1262</v>
      </c>
      <c r="E4090" s="114">
        <f t="shared" si="82"/>
        <v>429.08000000000004</v>
      </c>
      <c r="F4090" s="111" t="s">
        <v>13</v>
      </c>
      <c r="G4090" s="46" t="s">
        <v>4839</v>
      </c>
      <c r="H4090" s="42" t="s">
        <v>7693</v>
      </c>
    </row>
    <row r="4091" spans="1:8" ht="24.95" customHeight="1">
      <c r="A4091" s="115">
        <v>1496683</v>
      </c>
      <c r="B4091" s="111" t="s">
        <v>4839</v>
      </c>
      <c r="C4091" s="112" t="s">
        <v>5653</v>
      </c>
      <c r="D4091" s="113">
        <v>763</v>
      </c>
      <c r="E4091" s="114">
        <f t="shared" si="82"/>
        <v>259.42</v>
      </c>
      <c r="F4091" s="111" t="s">
        <v>13</v>
      </c>
      <c r="G4091" s="46" t="s">
        <v>4839</v>
      </c>
      <c r="H4091" s="42" t="s">
        <v>7694</v>
      </c>
    </row>
    <row r="4092" spans="1:8" ht="24.95" customHeight="1">
      <c r="A4092" s="115">
        <v>1496684</v>
      </c>
      <c r="B4092" s="111" t="s">
        <v>4839</v>
      </c>
      <c r="C4092" s="112" t="s">
        <v>5654</v>
      </c>
      <c r="D4092" s="113">
        <v>1028</v>
      </c>
      <c r="E4092" s="114">
        <f t="shared" si="82"/>
        <v>349.52000000000004</v>
      </c>
      <c r="F4092" s="111" t="s">
        <v>13</v>
      </c>
      <c r="G4092" s="46" t="s">
        <v>4839</v>
      </c>
      <c r="H4092" s="42" t="s">
        <v>7695</v>
      </c>
    </row>
    <row r="4093" spans="1:8" ht="24.95" customHeight="1">
      <c r="A4093" s="115">
        <v>1598064</v>
      </c>
      <c r="B4093" s="111" t="s">
        <v>4839</v>
      </c>
      <c r="C4093" s="112" t="s">
        <v>5655</v>
      </c>
      <c r="D4093" s="113">
        <v>776</v>
      </c>
      <c r="E4093" s="114">
        <f t="shared" si="82"/>
        <v>263.84000000000003</v>
      </c>
      <c r="F4093" s="111" t="s">
        <v>13</v>
      </c>
      <c r="G4093" s="46" t="s">
        <v>4839</v>
      </c>
      <c r="H4093" s="42" t="s">
        <v>7696</v>
      </c>
    </row>
    <row r="4094" spans="1:8" ht="24.95" customHeight="1">
      <c r="A4094" s="115">
        <v>1598088</v>
      </c>
      <c r="B4094" s="111" t="s">
        <v>4839</v>
      </c>
      <c r="C4094" s="112" t="s">
        <v>5656</v>
      </c>
      <c r="D4094" s="113">
        <v>960</v>
      </c>
      <c r="E4094" s="114">
        <f t="shared" si="82"/>
        <v>326.40000000000003</v>
      </c>
      <c r="F4094" s="111" t="s">
        <v>13</v>
      </c>
      <c r="G4094" s="46" t="s">
        <v>4839</v>
      </c>
      <c r="H4094" s="42" t="s">
        <v>7697</v>
      </c>
    </row>
    <row r="4095" spans="1:8" ht="24.95" customHeight="1">
      <c r="A4095" s="115">
        <v>1598056</v>
      </c>
      <c r="B4095" s="111" t="s">
        <v>4839</v>
      </c>
      <c r="C4095" s="112" t="s">
        <v>5657</v>
      </c>
      <c r="D4095" s="113">
        <v>776</v>
      </c>
      <c r="E4095" s="114">
        <f t="shared" si="82"/>
        <v>263.84000000000003</v>
      </c>
      <c r="F4095" s="111" t="s">
        <v>13</v>
      </c>
      <c r="G4095" s="46" t="s">
        <v>4839</v>
      </c>
      <c r="H4095" s="42" t="s">
        <v>7698</v>
      </c>
    </row>
    <row r="4096" spans="1:8" ht="24.95" customHeight="1">
      <c r="A4096" s="115">
        <v>1598104</v>
      </c>
      <c r="B4096" s="111" t="s">
        <v>4839</v>
      </c>
      <c r="C4096" s="112" t="s">
        <v>5658</v>
      </c>
      <c r="D4096" s="113">
        <v>1076</v>
      </c>
      <c r="E4096" s="114">
        <f t="shared" si="82"/>
        <v>365.84000000000003</v>
      </c>
      <c r="F4096" s="111" t="s">
        <v>13</v>
      </c>
      <c r="G4096" s="46" t="s">
        <v>4839</v>
      </c>
      <c r="H4096" s="42" t="s">
        <v>7699</v>
      </c>
    </row>
    <row r="4097" spans="1:8" ht="24.95" customHeight="1">
      <c r="A4097" s="115">
        <v>1598140</v>
      </c>
      <c r="B4097" s="111" t="s">
        <v>4839</v>
      </c>
      <c r="C4097" s="112" t="s">
        <v>5659</v>
      </c>
      <c r="D4097" s="113">
        <v>1248</v>
      </c>
      <c r="E4097" s="114">
        <f t="shared" si="82"/>
        <v>424.32000000000005</v>
      </c>
      <c r="F4097" s="111" t="s">
        <v>13</v>
      </c>
      <c r="G4097" s="46" t="s">
        <v>4839</v>
      </c>
      <c r="H4097" s="42" t="s">
        <v>7700</v>
      </c>
    </row>
    <row r="4098" spans="1:8" ht="24.95" customHeight="1">
      <c r="A4098" s="115">
        <v>1598116</v>
      </c>
      <c r="B4098" s="111" t="s">
        <v>4839</v>
      </c>
      <c r="C4098" s="112" t="s">
        <v>5660</v>
      </c>
      <c r="D4098" s="113">
        <v>967</v>
      </c>
      <c r="E4098" s="114">
        <f t="shared" si="82"/>
        <v>328.78000000000003</v>
      </c>
      <c r="F4098" s="111" t="s">
        <v>13</v>
      </c>
      <c r="G4098" s="46" t="s">
        <v>4839</v>
      </c>
      <c r="H4098" s="42" t="s">
        <v>7701</v>
      </c>
    </row>
    <row r="4099" spans="1:8" ht="24.95" customHeight="1">
      <c r="A4099" s="115">
        <v>1598080</v>
      </c>
      <c r="B4099" s="111" t="s">
        <v>4839</v>
      </c>
      <c r="C4099" s="112" t="s">
        <v>5661</v>
      </c>
      <c r="D4099" s="113">
        <v>776</v>
      </c>
      <c r="E4099" s="114">
        <f t="shared" si="82"/>
        <v>263.84000000000003</v>
      </c>
      <c r="F4099" s="111" t="s">
        <v>13</v>
      </c>
      <c r="G4099" s="46" t="s">
        <v>4839</v>
      </c>
      <c r="H4099" s="42" t="s">
        <v>7702</v>
      </c>
    </row>
    <row r="4100" spans="1:8" ht="24.95" customHeight="1">
      <c r="A4100" s="115">
        <v>1598120</v>
      </c>
      <c r="B4100" s="111" t="s">
        <v>4839</v>
      </c>
      <c r="C4100" s="112" t="s">
        <v>5662</v>
      </c>
      <c r="D4100" s="113">
        <v>1162</v>
      </c>
      <c r="E4100" s="114">
        <f t="shared" si="82"/>
        <v>395.08000000000004</v>
      </c>
      <c r="F4100" s="111" t="s">
        <v>13</v>
      </c>
      <c r="G4100" s="46" t="s">
        <v>4839</v>
      </c>
      <c r="H4100" s="42" t="s">
        <v>7703</v>
      </c>
    </row>
    <row r="4101" spans="1:8" ht="24.95" customHeight="1">
      <c r="A4101" s="115">
        <v>1598124</v>
      </c>
      <c r="B4101" s="111" t="s">
        <v>4839</v>
      </c>
      <c r="C4101" s="112" t="s">
        <v>5663</v>
      </c>
      <c r="D4101" s="113">
        <v>960</v>
      </c>
      <c r="E4101" s="114">
        <f t="shared" si="82"/>
        <v>326.40000000000003</v>
      </c>
      <c r="F4101" s="111" t="s">
        <v>13</v>
      </c>
      <c r="G4101" s="46" t="s">
        <v>4839</v>
      </c>
      <c r="H4101" s="42" t="s">
        <v>7704</v>
      </c>
    </row>
    <row r="4102" spans="1:8" ht="24.95" customHeight="1">
      <c r="A4102" s="115">
        <v>1598148</v>
      </c>
      <c r="B4102" s="111" t="s">
        <v>4839</v>
      </c>
      <c r="C4102" s="112" t="s">
        <v>5664</v>
      </c>
      <c r="D4102" s="113">
        <v>808</v>
      </c>
      <c r="E4102" s="114">
        <f t="shared" si="82"/>
        <v>274.72000000000003</v>
      </c>
      <c r="F4102" s="111" t="s">
        <v>13</v>
      </c>
      <c r="G4102" s="46" t="s">
        <v>4839</v>
      </c>
      <c r="H4102" s="42" t="s">
        <v>7705</v>
      </c>
    </row>
    <row r="4103" spans="1:8" ht="24.95" customHeight="1">
      <c r="A4103" s="115">
        <v>1598092</v>
      </c>
      <c r="B4103" s="111" t="s">
        <v>4839</v>
      </c>
      <c r="C4103" s="112" t="s">
        <v>5665</v>
      </c>
      <c r="D4103" s="113">
        <v>1178</v>
      </c>
      <c r="E4103" s="114">
        <f t="shared" si="82"/>
        <v>400.52000000000004</v>
      </c>
      <c r="F4103" s="111" t="s">
        <v>13</v>
      </c>
      <c r="G4103" s="46" t="s">
        <v>4839</v>
      </c>
      <c r="H4103" s="42" t="s">
        <v>7706</v>
      </c>
    </row>
    <row r="4104" spans="1:8" ht="24.95" customHeight="1">
      <c r="A4104" s="115">
        <v>1598132</v>
      </c>
      <c r="B4104" s="111" t="s">
        <v>4839</v>
      </c>
      <c r="C4104" s="112" t="s">
        <v>5666</v>
      </c>
      <c r="D4104" s="113">
        <v>967</v>
      </c>
      <c r="E4104" s="114">
        <f t="shared" si="82"/>
        <v>328.78000000000003</v>
      </c>
      <c r="F4104" s="111" t="s">
        <v>13</v>
      </c>
      <c r="G4104" s="46" t="s">
        <v>4839</v>
      </c>
      <c r="H4104" s="42" t="s">
        <v>7707</v>
      </c>
    </row>
    <row r="4105" spans="1:8" ht="24.95" customHeight="1">
      <c r="A4105" s="115">
        <v>1598072</v>
      </c>
      <c r="B4105" s="111" t="s">
        <v>4839</v>
      </c>
      <c r="C4105" s="112" t="s">
        <v>5667</v>
      </c>
      <c r="D4105" s="113">
        <v>1026</v>
      </c>
      <c r="E4105" s="114">
        <f t="shared" si="82"/>
        <v>348.84000000000003</v>
      </c>
      <c r="F4105" s="111" t="s">
        <v>13</v>
      </c>
      <c r="G4105" s="46" t="s">
        <v>4839</v>
      </c>
      <c r="H4105" s="42" t="s">
        <v>7708</v>
      </c>
    </row>
    <row r="4106" spans="1:8" ht="24.95" customHeight="1">
      <c r="A4106" s="115">
        <v>1598128</v>
      </c>
      <c r="B4106" s="111" t="s">
        <v>4839</v>
      </c>
      <c r="C4106" s="112" t="s">
        <v>5668</v>
      </c>
      <c r="D4106" s="113">
        <v>963</v>
      </c>
      <c r="E4106" s="114">
        <f t="shared" si="82"/>
        <v>327.42</v>
      </c>
      <c r="F4106" s="111" t="s">
        <v>13</v>
      </c>
      <c r="G4106" s="46" t="s">
        <v>4839</v>
      </c>
      <c r="H4106" s="42" t="s">
        <v>7709</v>
      </c>
    </row>
    <row r="4107" spans="1:8" ht="24.95" customHeight="1">
      <c r="A4107" s="115">
        <v>1598144</v>
      </c>
      <c r="B4107" s="111" t="s">
        <v>4839</v>
      </c>
      <c r="C4107" s="112" t="s">
        <v>5669</v>
      </c>
      <c r="D4107" s="113">
        <v>808</v>
      </c>
      <c r="E4107" s="114">
        <f t="shared" si="82"/>
        <v>274.72000000000003</v>
      </c>
      <c r="F4107" s="111" t="s">
        <v>13</v>
      </c>
      <c r="G4107" s="46" t="s">
        <v>4839</v>
      </c>
      <c r="H4107" s="42" t="s">
        <v>7710</v>
      </c>
    </row>
    <row r="4108" spans="1:8" ht="24.95" customHeight="1">
      <c r="A4108" s="115">
        <v>1598100</v>
      </c>
      <c r="B4108" s="111" t="s">
        <v>4839</v>
      </c>
      <c r="C4108" s="112" t="s">
        <v>5670</v>
      </c>
      <c r="D4108" s="113">
        <v>1076</v>
      </c>
      <c r="E4108" s="114">
        <f t="shared" si="82"/>
        <v>365.84000000000003</v>
      </c>
      <c r="F4108" s="111" t="s">
        <v>13</v>
      </c>
      <c r="G4108" s="46" t="s">
        <v>4839</v>
      </c>
      <c r="H4108" s="42" t="s">
        <v>7711</v>
      </c>
    </row>
    <row r="4109" spans="1:8" ht="24.95" customHeight="1">
      <c r="A4109" s="115">
        <v>1598096</v>
      </c>
      <c r="B4109" s="111" t="s">
        <v>4839</v>
      </c>
      <c r="C4109" s="112" t="s">
        <v>5671</v>
      </c>
      <c r="D4109" s="113">
        <v>858</v>
      </c>
      <c r="E4109" s="114">
        <f t="shared" si="82"/>
        <v>291.72000000000003</v>
      </c>
      <c r="F4109" s="111" t="s">
        <v>13</v>
      </c>
      <c r="G4109" s="46" t="s">
        <v>4839</v>
      </c>
      <c r="H4109" s="42" t="s">
        <v>7712</v>
      </c>
    </row>
    <row r="4110" spans="1:8" ht="24.95" customHeight="1">
      <c r="A4110" s="115">
        <v>1598108</v>
      </c>
      <c r="B4110" s="111" t="s">
        <v>4839</v>
      </c>
      <c r="C4110" s="112" t="s">
        <v>5672</v>
      </c>
      <c r="D4110" s="113">
        <v>773</v>
      </c>
      <c r="E4110" s="114">
        <f t="shared" si="82"/>
        <v>262.82</v>
      </c>
      <c r="F4110" s="111" t="s">
        <v>13</v>
      </c>
      <c r="G4110" s="46" t="s">
        <v>4839</v>
      </c>
      <c r="H4110" s="42" t="s">
        <v>7713</v>
      </c>
    </row>
    <row r="4111" spans="1:8" ht="24.95" customHeight="1">
      <c r="A4111" s="115">
        <v>1598136</v>
      </c>
      <c r="B4111" s="111" t="s">
        <v>4839</v>
      </c>
      <c r="C4111" s="112" t="s">
        <v>5673</v>
      </c>
      <c r="D4111" s="113">
        <v>1100</v>
      </c>
      <c r="E4111" s="114">
        <f t="shared" si="82"/>
        <v>374</v>
      </c>
      <c r="F4111" s="111" t="s">
        <v>13</v>
      </c>
      <c r="G4111" s="46" t="s">
        <v>4839</v>
      </c>
      <c r="H4111" s="42" t="s">
        <v>7714</v>
      </c>
    </row>
    <row r="4112" spans="1:8" ht="24.95" customHeight="1">
      <c r="A4112" s="115">
        <v>1598060</v>
      </c>
      <c r="B4112" s="111" t="s">
        <v>4839</v>
      </c>
      <c r="C4112" s="112" t="s">
        <v>5674</v>
      </c>
      <c r="D4112" s="113">
        <v>1037</v>
      </c>
      <c r="E4112" s="114">
        <f t="shared" si="82"/>
        <v>352.58000000000004</v>
      </c>
      <c r="F4112" s="111" t="s">
        <v>13</v>
      </c>
      <c r="G4112" s="46" t="s">
        <v>4839</v>
      </c>
      <c r="H4112" s="42" t="s">
        <v>7715</v>
      </c>
    </row>
    <row r="4113" spans="1:8" ht="24.95" customHeight="1">
      <c r="A4113" s="115">
        <v>1496685</v>
      </c>
      <c r="B4113" s="111" t="s">
        <v>4839</v>
      </c>
      <c r="C4113" s="112" t="s">
        <v>5675</v>
      </c>
      <c r="D4113" s="113">
        <v>602</v>
      </c>
      <c r="E4113" s="114">
        <f t="shared" si="82"/>
        <v>204.68</v>
      </c>
      <c r="F4113" s="111" t="s">
        <v>13</v>
      </c>
      <c r="G4113" s="46" t="s">
        <v>4839</v>
      </c>
      <c r="H4113" s="42" t="s">
        <v>7716</v>
      </c>
    </row>
    <row r="4114" spans="1:8" ht="24.95" customHeight="1">
      <c r="A4114" s="115">
        <v>1496686</v>
      </c>
      <c r="B4114" s="111" t="s">
        <v>4839</v>
      </c>
      <c r="C4114" s="112" t="s">
        <v>5676</v>
      </c>
      <c r="D4114" s="113">
        <v>656</v>
      </c>
      <c r="E4114" s="114">
        <f t="shared" si="82"/>
        <v>223.04000000000002</v>
      </c>
      <c r="F4114" s="111" t="s">
        <v>13</v>
      </c>
      <c r="G4114" s="46" t="s">
        <v>4839</v>
      </c>
      <c r="H4114" s="42" t="s">
        <v>7717</v>
      </c>
    </row>
    <row r="4115" spans="1:8" ht="24.95" customHeight="1">
      <c r="A4115" s="115">
        <v>1496687</v>
      </c>
      <c r="B4115" s="111" t="s">
        <v>4839</v>
      </c>
      <c r="C4115" s="112" t="s">
        <v>5677</v>
      </c>
      <c r="D4115" s="113">
        <v>732</v>
      </c>
      <c r="E4115" s="114">
        <f t="shared" ref="E4115:E4178" si="83">SUM(D4115*0.34)</f>
        <v>248.88000000000002</v>
      </c>
      <c r="F4115" s="111" t="s">
        <v>13</v>
      </c>
      <c r="G4115" s="46" t="s">
        <v>4839</v>
      </c>
      <c r="H4115" s="42" t="s">
        <v>7718</v>
      </c>
    </row>
    <row r="4116" spans="1:8" ht="24.95" customHeight="1">
      <c r="A4116" s="115">
        <v>1496688</v>
      </c>
      <c r="B4116" s="111" t="s">
        <v>4839</v>
      </c>
      <c r="C4116" s="112" t="s">
        <v>5678</v>
      </c>
      <c r="D4116" s="113">
        <v>804</v>
      </c>
      <c r="E4116" s="114">
        <f t="shared" si="83"/>
        <v>273.36</v>
      </c>
      <c r="F4116" s="111" t="s">
        <v>13</v>
      </c>
      <c r="G4116" s="46" t="s">
        <v>4839</v>
      </c>
      <c r="H4116" s="42" t="s">
        <v>7719</v>
      </c>
    </row>
    <row r="4117" spans="1:8" ht="24.95" customHeight="1">
      <c r="A4117" s="115">
        <v>1496689</v>
      </c>
      <c r="B4117" s="111" t="s">
        <v>4839</v>
      </c>
      <c r="C4117" s="112" t="s">
        <v>5679</v>
      </c>
      <c r="D4117" s="113">
        <v>732</v>
      </c>
      <c r="E4117" s="114">
        <f t="shared" si="83"/>
        <v>248.88000000000002</v>
      </c>
      <c r="F4117" s="111" t="s">
        <v>13</v>
      </c>
      <c r="G4117" s="46" t="s">
        <v>4839</v>
      </c>
      <c r="H4117" s="42" t="s">
        <v>7720</v>
      </c>
    </row>
    <row r="4118" spans="1:8" ht="24.95" customHeight="1">
      <c r="A4118" s="115">
        <v>1496690</v>
      </c>
      <c r="B4118" s="111" t="s">
        <v>4839</v>
      </c>
      <c r="C4118" s="112" t="s">
        <v>5680</v>
      </c>
      <c r="D4118" s="113">
        <v>781</v>
      </c>
      <c r="E4118" s="114">
        <f t="shared" si="83"/>
        <v>265.54000000000002</v>
      </c>
      <c r="F4118" s="111" t="s">
        <v>13</v>
      </c>
      <c r="G4118" s="46" t="s">
        <v>4839</v>
      </c>
      <c r="H4118" s="42" t="s">
        <v>7721</v>
      </c>
    </row>
    <row r="4119" spans="1:8" ht="24.95" customHeight="1">
      <c r="A4119" s="115">
        <v>1496691</v>
      </c>
      <c r="B4119" s="111" t="s">
        <v>4839</v>
      </c>
      <c r="C4119" s="112" t="s">
        <v>5681</v>
      </c>
      <c r="D4119" s="113">
        <v>817</v>
      </c>
      <c r="E4119" s="114">
        <f t="shared" si="83"/>
        <v>277.78000000000003</v>
      </c>
      <c r="F4119" s="111" t="s">
        <v>13</v>
      </c>
      <c r="G4119" s="46" t="s">
        <v>4839</v>
      </c>
      <c r="H4119" s="42" t="s">
        <v>7722</v>
      </c>
    </row>
    <row r="4120" spans="1:8" ht="24.95" customHeight="1">
      <c r="A4120" s="115">
        <v>1496692</v>
      </c>
      <c r="B4120" s="111" t="s">
        <v>4839</v>
      </c>
      <c r="C4120" s="112" t="s">
        <v>5682</v>
      </c>
      <c r="D4120" s="113">
        <v>907</v>
      </c>
      <c r="E4120" s="114">
        <f t="shared" si="83"/>
        <v>308.38</v>
      </c>
      <c r="F4120" s="111" t="s">
        <v>13</v>
      </c>
      <c r="G4120" s="46" t="s">
        <v>4839</v>
      </c>
      <c r="H4120" s="42" t="s">
        <v>7723</v>
      </c>
    </row>
    <row r="4121" spans="1:8" ht="24.95" customHeight="1">
      <c r="A4121" s="115">
        <v>1496693</v>
      </c>
      <c r="B4121" s="111" t="s">
        <v>4839</v>
      </c>
      <c r="C4121" s="112" t="s">
        <v>5683</v>
      </c>
      <c r="D4121" s="113">
        <v>992</v>
      </c>
      <c r="E4121" s="114">
        <f t="shared" si="83"/>
        <v>337.28000000000003</v>
      </c>
      <c r="F4121" s="111" t="s">
        <v>13</v>
      </c>
      <c r="G4121" s="46" t="s">
        <v>4839</v>
      </c>
      <c r="H4121" s="42" t="s">
        <v>7724</v>
      </c>
    </row>
    <row r="4122" spans="1:8" ht="24.95" customHeight="1">
      <c r="A4122" s="115">
        <v>1496694</v>
      </c>
      <c r="B4122" s="111" t="s">
        <v>4839</v>
      </c>
      <c r="C4122" s="112" t="s">
        <v>5684</v>
      </c>
      <c r="D4122" s="113">
        <v>929</v>
      </c>
      <c r="E4122" s="114">
        <f t="shared" si="83"/>
        <v>315.86</v>
      </c>
      <c r="F4122" s="111" t="s">
        <v>13</v>
      </c>
      <c r="G4122" s="46" t="s">
        <v>4839</v>
      </c>
      <c r="H4122" s="42" t="s">
        <v>7725</v>
      </c>
    </row>
    <row r="4123" spans="1:8" ht="24.95" customHeight="1">
      <c r="A4123" s="115">
        <v>1496695</v>
      </c>
      <c r="B4123" s="111" t="s">
        <v>4839</v>
      </c>
      <c r="C4123" s="112" t="s">
        <v>5685</v>
      </c>
      <c r="D4123" s="113">
        <v>1046</v>
      </c>
      <c r="E4123" s="114">
        <f t="shared" si="83"/>
        <v>355.64000000000004</v>
      </c>
      <c r="F4123" s="111" t="s">
        <v>13</v>
      </c>
      <c r="G4123" s="46" t="s">
        <v>4839</v>
      </c>
      <c r="H4123" s="42" t="s">
        <v>7726</v>
      </c>
    </row>
    <row r="4124" spans="1:8" ht="24.95" customHeight="1">
      <c r="A4124" s="115">
        <v>1496696</v>
      </c>
      <c r="B4124" s="111" t="s">
        <v>4839</v>
      </c>
      <c r="C4124" s="112" t="s">
        <v>5686</v>
      </c>
      <c r="D4124" s="113">
        <v>1068</v>
      </c>
      <c r="E4124" s="114">
        <f t="shared" si="83"/>
        <v>363.12</v>
      </c>
      <c r="F4124" s="111" t="s">
        <v>13</v>
      </c>
      <c r="G4124" s="46" t="s">
        <v>4839</v>
      </c>
      <c r="H4124" s="42" t="s">
        <v>7727</v>
      </c>
    </row>
    <row r="4125" spans="1:8" ht="24.95" customHeight="1">
      <c r="A4125" s="115">
        <v>1496697</v>
      </c>
      <c r="B4125" s="111" t="s">
        <v>4839</v>
      </c>
      <c r="C4125" s="112" t="s">
        <v>5687</v>
      </c>
      <c r="D4125" s="113">
        <v>705</v>
      </c>
      <c r="E4125" s="114">
        <f t="shared" si="83"/>
        <v>239.70000000000002</v>
      </c>
      <c r="F4125" s="111" t="s">
        <v>13</v>
      </c>
      <c r="G4125" s="46" t="s">
        <v>4839</v>
      </c>
      <c r="H4125" s="42" t="s">
        <v>7728</v>
      </c>
    </row>
    <row r="4126" spans="1:8" ht="24.95" customHeight="1">
      <c r="A4126" s="115">
        <v>1496698</v>
      </c>
      <c r="B4126" s="111" t="s">
        <v>4839</v>
      </c>
      <c r="C4126" s="112" t="s">
        <v>5688</v>
      </c>
      <c r="D4126" s="113">
        <v>741</v>
      </c>
      <c r="E4126" s="114">
        <f t="shared" si="83"/>
        <v>251.94000000000003</v>
      </c>
      <c r="F4126" s="111" t="s">
        <v>13</v>
      </c>
      <c r="G4126" s="46" t="s">
        <v>4839</v>
      </c>
      <c r="H4126" s="42" t="s">
        <v>7729</v>
      </c>
    </row>
    <row r="4127" spans="1:8" ht="24.95" customHeight="1">
      <c r="A4127" s="115">
        <v>1496699</v>
      </c>
      <c r="B4127" s="111" t="s">
        <v>4839</v>
      </c>
      <c r="C4127" s="112" t="s">
        <v>5689</v>
      </c>
      <c r="D4127" s="113">
        <v>867</v>
      </c>
      <c r="E4127" s="114">
        <f t="shared" si="83"/>
        <v>294.78000000000003</v>
      </c>
      <c r="F4127" s="111" t="s">
        <v>13</v>
      </c>
      <c r="G4127" s="46" t="s">
        <v>4839</v>
      </c>
      <c r="H4127" s="42" t="s">
        <v>7730</v>
      </c>
    </row>
    <row r="4128" spans="1:8" ht="24.95" customHeight="1">
      <c r="A4128" s="115">
        <v>1496700</v>
      </c>
      <c r="B4128" s="111" t="s">
        <v>4839</v>
      </c>
      <c r="C4128" s="112" t="s">
        <v>5690</v>
      </c>
      <c r="D4128" s="113">
        <v>1153</v>
      </c>
      <c r="E4128" s="114">
        <f t="shared" si="83"/>
        <v>392.02000000000004</v>
      </c>
      <c r="F4128" s="111" t="s">
        <v>13</v>
      </c>
      <c r="G4128" s="46" t="s">
        <v>4839</v>
      </c>
      <c r="H4128" s="42" t="s">
        <v>7731</v>
      </c>
    </row>
    <row r="4129" spans="1:8" ht="24.95" customHeight="1">
      <c r="A4129" s="115">
        <v>1496701</v>
      </c>
      <c r="B4129" s="111" t="s">
        <v>4839</v>
      </c>
      <c r="C4129" s="112" t="s">
        <v>5691</v>
      </c>
      <c r="D4129" s="113">
        <v>665</v>
      </c>
      <c r="E4129" s="114">
        <f t="shared" si="83"/>
        <v>226.10000000000002</v>
      </c>
      <c r="F4129" s="111" t="s">
        <v>13</v>
      </c>
      <c r="G4129" s="46" t="s">
        <v>4839</v>
      </c>
      <c r="H4129" s="42" t="s">
        <v>7732</v>
      </c>
    </row>
    <row r="4130" spans="1:8" ht="24.95" customHeight="1">
      <c r="A4130" s="115">
        <v>1496702</v>
      </c>
      <c r="B4130" s="111" t="s">
        <v>4839</v>
      </c>
      <c r="C4130" s="112" t="s">
        <v>5692</v>
      </c>
      <c r="D4130" s="113">
        <v>750</v>
      </c>
      <c r="E4130" s="114">
        <f t="shared" si="83"/>
        <v>255.00000000000003</v>
      </c>
      <c r="F4130" s="111" t="s">
        <v>13</v>
      </c>
      <c r="G4130" s="46" t="s">
        <v>4839</v>
      </c>
      <c r="H4130" s="42" t="s">
        <v>7733</v>
      </c>
    </row>
    <row r="4131" spans="1:8" ht="24.95" customHeight="1">
      <c r="A4131" s="115">
        <v>1496703</v>
      </c>
      <c r="B4131" s="111" t="s">
        <v>4839</v>
      </c>
      <c r="C4131" s="112" t="s">
        <v>5693</v>
      </c>
      <c r="D4131" s="113">
        <v>826</v>
      </c>
      <c r="E4131" s="114">
        <f t="shared" si="83"/>
        <v>280.84000000000003</v>
      </c>
      <c r="F4131" s="111" t="s">
        <v>13</v>
      </c>
      <c r="G4131" s="46" t="s">
        <v>4839</v>
      </c>
      <c r="H4131" s="42" t="s">
        <v>7734</v>
      </c>
    </row>
    <row r="4132" spans="1:8" ht="24.95" customHeight="1">
      <c r="A4132" s="115">
        <v>1496704</v>
      </c>
      <c r="B4132" s="111" t="s">
        <v>4839</v>
      </c>
      <c r="C4132" s="112" t="s">
        <v>5694</v>
      </c>
      <c r="D4132" s="113">
        <v>620</v>
      </c>
      <c r="E4132" s="114">
        <f t="shared" si="83"/>
        <v>210.8</v>
      </c>
      <c r="F4132" s="111" t="s">
        <v>13</v>
      </c>
      <c r="G4132" s="46" t="s">
        <v>4839</v>
      </c>
      <c r="H4132" s="42" t="s">
        <v>7735</v>
      </c>
    </row>
    <row r="4133" spans="1:8" ht="24.95" customHeight="1">
      <c r="A4133" s="115">
        <v>1496705</v>
      </c>
      <c r="B4133" s="111" t="s">
        <v>4839</v>
      </c>
      <c r="C4133" s="112" t="s">
        <v>5695</v>
      </c>
      <c r="D4133" s="113">
        <v>728</v>
      </c>
      <c r="E4133" s="114">
        <f t="shared" si="83"/>
        <v>247.52</v>
      </c>
      <c r="F4133" s="111" t="s">
        <v>13</v>
      </c>
      <c r="G4133" s="46" t="s">
        <v>4839</v>
      </c>
      <c r="H4133" s="42" t="s">
        <v>7736</v>
      </c>
    </row>
    <row r="4134" spans="1:8" ht="24.95" customHeight="1">
      <c r="A4134" s="115">
        <v>1496706</v>
      </c>
      <c r="B4134" s="111" t="s">
        <v>4839</v>
      </c>
      <c r="C4134" s="112" t="s">
        <v>5696</v>
      </c>
      <c r="D4134" s="113">
        <v>1046</v>
      </c>
      <c r="E4134" s="114">
        <f t="shared" si="83"/>
        <v>355.64000000000004</v>
      </c>
      <c r="F4134" s="111" t="s">
        <v>13</v>
      </c>
      <c r="G4134" s="46" t="s">
        <v>4839</v>
      </c>
      <c r="H4134" s="42" t="s">
        <v>7737</v>
      </c>
    </row>
    <row r="4135" spans="1:8" ht="24.95" customHeight="1">
      <c r="A4135" s="115">
        <v>1496707</v>
      </c>
      <c r="B4135" s="111" t="s">
        <v>4839</v>
      </c>
      <c r="C4135" s="112" t="s">
        <v>5697</v>
      </c>
      <c r="D4135" s="113">
        <v>1395</v>
      </c>
      <c r="E4135" s="114">
        <f t="shared" si="83"/>
        <v>474.3</v>
      </c>
      <c r="F4135" s="111" t="s">
        <v>13</v>
      </c>
      <c r="G4135" s="46" t="s">
        <v>4839</v>
      </c>
      <c r="H4135" s="42" t="s">
        <v>7738</v>
      </c>
    </row>
    <row r="4136" spans="1:8" ht="24.95" customHeight="1">
      <c r="A4136" s="115">
        <v>1496708</v>
      </c>
      <c r="B4136" s="111" t="s">
        <v>4839</v>
      </c>
      <c r="C4136" s="112" t="s">
        <v>5698</v>
      </c>
      <c r="D4136" s="113">
        <v>1207</v>
      </c>
      <c r="E4136" s="114">
        <f t="shared" si="83"/>
        <v>410.38000000000005</v>
      </c>
      <c r="F4136" s="111" t="s">
        <v>13</v>
      </c>
      <c r="G4136" s="46" t="s">
        <v>4839</v>
      </c>
      <c r="H4136" s="42" t="s">
        <v>7739</v>
      </c>
    </row>
    <row r="4137" spans="1:8" ht="24.95" customHeight="1">
      <c r="A4137" s="115">
        <v>1496709</v>
      </c>
      <c r="B4137" s="111" t="s">
        <v>4839</v>
      </c>
      <c r="C4137" s="112" t="s">
        <v>5699</v>
      </c>
      <c r="D4137" s="113">
        <v>1440</v>
      </c>
      <c r="E4137" s="114">
        <f t="shared" si="83"/>
        <v>489.6</v>
      </c>
      <c r="F4137" s="111" t="s">
        <v>13</v>
      </c>
      <c r="G4137" s="46" t="s">
        <v>4839</v>
      </c>
      <c r="H4137" s="42" t="s">
        <v>7740</v>
      </c>
    </row>
    <row r="4138" spans="1:8" ht="24.95" customHeight="1">
      <c r="A4138" s="115">
        <v>1496710</v>
      </c>
      <c r="B4138" s="111" t="s">
        <v>4839</v>
      </c>
      <c r="C4138" s="112" t="s">
        <v>5700</v>
      </c>
      <c r="D4138" s="113">
        <v>867</v>
      </c>
      <c r="E4138" s="114">
        <f t="shared" si="83"/>
        <v>294.78000000000003</v>
      </c>
      <c r="F4138" s="111" t="s">
        <v>13</v>
      </c>
      <c r="G4138" s="46" t="s">
        <v>4839</v>
      </c>
      <c r="H4138" s="42" t="s">
        <v>7741</v>
      </c>
    </row>
    <row r="4139" spans="1:8" ht="24.95" customHeight="1">
      <c r="A4139" s="115">
        <v>1496711</v>
      </c>
      <c r="B4139" s="111" t="s">
        <v>4839</v>
      </c>
      <c r="C4139" s="112" t="s">
        <v>5701</v>
      </c>
      <c r="D4139" s="113">
        <v>1171</v>
      </c>
      <c r="E4139" s="114">
        <f t="shared" si="83"/>
        <v>398.14000000000004</v>
      </c>
      <c r="F4139" s="111" t="s">
        <v>13</v>
      </c>
      <c r="G4139" s="46" t="s">
        <v>4839</v>
      </c>
      <c r="H4139" s="42" t="s">
        <v>7742</v>
      </c>
    </row>
    <row r="4140" spans="1:8" ht="24.95" customHeight="1">
      <c r="A4140" s="115">
        <v>1598063</v>
      </c>
      <c r="B4140" s="111" t="s">
        <v>4839</v>
      </c>
      <c r="C4140" s="112" t="s">
        <v>5702</v>
      </c>
      <c r="D4140" s="113">
        <v>899</v>
      </c>
      <c r="E4140" s="114">
        <f t="shared" si="83"/>
        <v>305.66000000000003</v>
      </c>
      <c r="F4140" s="111" t="s">
        <v>13</v>
      </c>
      <c r="G4140" s="46" t="s">
        <v>4839</v>
      </c>
      <c r="H4140" s="42" t="s">
        <v>7743</v>
      </c>
    </row>
    <row r="4141" spans="1:8" ht="24.95" customHeight="1">
      <c r="A4141" s="115">
        <v>1598087</v>
      </c>
      <c r="B4141" s="111" t="s">
        <v>4839</v>
      </c>
      <c r="C4141" s="112" t="s">
        <v>5703</v>
      </c>
      <c r="D4141" s="113">
        <v>1109</v>
      </c>
      <c r="E4141" s="114">
        <f t="shared" si="83"/>
        <v>377.06</v>
      </c>
      <c r="F4141" s="111" t="s">
        <v>13</v>
      </c>
      <c r="G4141" s="46" t="s">
        <v>4839</v>
      </c>
      <c r="H4141" s="42" t="s">
        <v>7744</v>
      </c>
    </row>
    <row r="4142" spans="1:8" ht="24.95" customHeight="1">
      <c r="A4142" s="115">
        <v>1598055</v>
      </c>
      <c r="B4142" s="111" t="s">
        <v>4839</v>
      </c>
      <c r="C4142" s="112" t="s">
        <v>5704</v>
      </c>
      <c r="D4142" s="113">
        <v>899</v>
      </c>
      <c r="E4142" s="114">
        <f t="shared" si="83"/>
        <v>305.66000000000003</v>
      </c>
      <c r="F4142" s="111" t="s">
        <v>13</v>
      </c>
      <c r="G4142" s="46" t="s">
        <v>4839</v>
      </c>
      <c r="H4142" s="42" t="s">
        <v>7745</v>
      </c>
    </row>
    <row r="4143" spans="1:8" ht="24.95" customHeight="1">
      <c r="A4143" s="115">
        <v>1598103</v>
      </c>
      <c r="B4143" s="111" t="s">
        <v>4839</v>
      </c>
      <c r="C4143" s="112" t="s">
        <v>5705</v>
      </c>
      <c r="D4143" s="113">
        <v>1244</v>
      </c>
      <c r="E4143" s="114">
        <f t="shared" si="83"/>
        <v>422.96000000000004</v>
      </c>
      <c r="F4143" s="111" t="s">
        <v>13</v>
      </c>
      <c r="G4143" s="46" t="s">
        <v>4839</v>
      </c>
      <c r="H4143" s="42" t="s">
        <v>7746</v>
      </c>
    </row>
    <row r="4144" spans="1:8" ht="24.95" customHeight="1">
      <c r="A4144" s="115">
        <v>1598139</v>
      </c>
      <c r="B4144" s="111" t="s">
        <v>4839</v>
      </c>
      <c r="C4144" s="112" t="s">
        <v>5706</v>
      </c>
      <c r="D4144" s="113">
        <v>1441</v>
      </c>
      <c r="E4144" s="114">
        <f t="shared" si="83"/>
        <v>489.94000000000005</v>
      </c>
      <c r="F4144" s="111" t="s">
        <v>13</v>
      </c>
      <c r="G4144" s="46" t="s">
        <v>4839</v>
      </c>
      <c r="H4144" s="42" t="s">
        <v>7747</v>
      </c>
    </row>
    <row r="4145" spans="1:8" ht="24.95" customHeight="1">
      <c r="A4145" s="115">
        <v>1598115</v>
      </c>
      <c r="B4145" s="111" t="s">
        <v>4839</v>
      </c>
      <c r="C4145" s="112" t="s">
        <v>5707</v>
      </c>
      <c r="D4145" s="113">
        <v>1118</v>
      </c>
      <c r="E4145" s="114">
        <f t="shared" si="83"/>
        <v>380.12</v>
      </c>
      <c r="F4145" s="111" t="s">
        <v>13</v>
      </c>
      <c r="G4145" s="46" t="s">
        <v>4839</v>
      </c>
      <c r="H4145" s="42" t="s">
        <v>7748</v>
      </c>
    </row>
    <row r="4146" spans="1:8" ht="24.95" customHeight="1">
      <c r="A4146" s="115">
        <v>1598079</v>
      </c>
      <c r="B4146" s="111" t="s">
        <v>4839</v>
      </c>
      <c r="C4146" s="112" t="s">
        <v>5708</v>
      </c>
      <c r="D4146" s="113">
        <v>899</v>
      </c>
      <c r="E4146" s="114">
        <f t="shared" si="83"/>
        <v>305.66000000000003</v>
      </c>
      <c r="F4146" s="111" t="s">
        <v>13</v>
      </c>
      <c r="G4146" s="46" t="s">
        <v>4839</v>
      </c>
      <c r="H4146" s="42" t="s">
        <v>7749</v>
      </c>
    </row>
    <row r="4147" spans="1:8" ht="24.95" customHeight="1">
      <c r="A4147" s="115">
        <v>1598119</v>
      </c>
      <c r="B4147" s="111" t="s">
        <v>4839</v>
      </c>
      <c r="C4147" s="112" t="s">
        <v>5709</v>
      </c>
      <c r="D4147" s="113">
        <v>1342</v>
      </c>
      <c r="E4147" s="114">
        <f t="shared" si="83"/>
        <v>456.28000000000003</v>
      </c>
      <c r="F4147" s="111" t="s">
        <v>13</v>
      </c>
      <c r="G4147" s="46" t="s">
        <v>4839</v>
      </c>
      <c r="H4147" s="42" t="s">
        <v>7750</v>
      </c>
    </row>
    <row r="4148" spans="1:8" ht="24.95" customHeight="1">
      <c r="A4148" s="115">
        <v>1598123</v>
      </c>
      <c r="B4148" s="111" t="s">
        <v>4839</v>
      </c>
      <c r="C4148" s="112" t="s">
        <v>5710</v>
      </c>
      <c r="D4148" s="113">
        <v>1109</v>
      </c>
      <c r="E4148" s="114">
        <f t="shared" si="83"/>
        <v>377.06</v>
      </c>
      <c r="F4148" s="111" t="s">
        <v>13</v>
      </c>
      <c r="G4148" s="46" t="s">
        <v>4839</v>
      </c>
      <c r="H4148" s="42" t="s">
        <v>7751</v>
      </c>
    </row>
    <row r="4149" spans="1:8" ht="24.95" customHeight="1">
      <c r="A4149" s="115">
        <v>1598147</v>
      </c>
      <c r="B4149" s="111" t="s">
        <v>4839</v>
      </c>
      <c r="C4149" s="112" t="s">
        <v>5711</v>
      </c>
      <c r="D4149" s="113">
        <v>934</v>
      </c>
      <c r="E4149" s="114">
        <f t="shared" si="83"/>
        <v>317.56</v>
      </c>
      <c r="F4149" s="111" t="s">
        <v>13</v>
      </c>
      <c r="G4149" s="46" t="s">
        <v>4839</v>
      </c>
      <c r="H4149" s="42" t="s">
        <v>7752</v>
      </c>
    </row>
    <row r="4150" spans="1:8" ht="24.95" customHeight="1">
      <c r="A4150" s="115">
        <v>1598091</v>
      </c>
      <c r="B4150" s="111" t="s">
        <v>4839</v>
      </c>
      <c r="C4150" s="112" t="s">
        <v>5712</v>
      </c>
      <c r="D4150" s="113">
        <v>1360</v>
      </c>
      <c r="E4150" s="114">
        <f t="shared" si="83"/>
        <v>462.40000000000003</v>
      </c>
      <c r="F4150" s="111" t="s">
        <v>13</v>
      </c>
      <c r="G4150" s="46" t="s">
        <v>4839</v>
      </c>
      <c r="H4150" s="42" t="s">
        <v>7753</v>
      </c>
    </row>
    <row r="4151" spans="1:8" ht="24.95" customHeight="1">
      <c r="A4151" s="115">
        <v>1598131</v>
      </c>
      <c r="B4151" s="111" t="s">
        <v>4839</v>
      </c>
      <c r="C4151" s="112" t="s">
        <v>5713</v>
      </c>
      <c r="D4151" s="113">
        <v>1118</v>
      </c>
      <c r="E4151" s="114">
        <f t="shared" si="83"/>
        <v>380.12</v>
      </c>
      <c r="F4151" s="111" t="s">
        <v>13</v>
      </c>
      <c r="G4151" s="46" t="s">
        <v>4839</v>
      </c>
      <c r="H4151" s="42" t="s">
        <v>7754</v>
      </c>
    </row>
    <row r="4152" spans="1:8" ht="24.95" customHeight="1">
      <c r="A4152" s="115">
        <v>1598071</v>
      </c>
      <c r="B4152" s="111" t="s">
        <v>4839</v>
      </c>
      <c r="C4152" s="112" t="s">
        <v>5714</v>
      </c>
      <c r="D4152" s="113">
        <v>1185</v>
      </c>
      <c r="E4152" s="114">
        <f t="shared" si="83"/>
        <v>402.90000000000003</v>
      </c>
      <c r="F4152" s="111" t="s">
        <v>13</v>
      </c>
      <c r="G4152" s="46" t="s">
        <v>4839</v>
      </c>
      <c r="H4152" s="42" t="s">
        <v>7755</v>
      </c>
    </row>
    <row r="4153" spans="1:8" ht="24.95" customHeight="1">
      <c r="A4153" s="115">
        <v>1598127</v>
      </c>
      <c r="B4153" s="111" t="s">
        <v>4839</v>
      </c>
      <c r="C4153" s="112" t="s">
        <v>5715</v>
      </c>
      <c r="D4153" s="113">
        <v>1114</v>
      </c>
      <c r="E4153" s="114">
        <f t="shared" si="83"/>
        <v>378.76000000000005</v>
      </c>
      <c r="F4153" s="111" t="s">
        <v>13</v>
      </c>
      <c r="G4153" s="46" t="s">
        <v>4839</v>
      </c>
      <c r="H4153" s="42" t="s">
        <v>7756</v>
      </c>
    </row>
    <row r="4154" spans="1:8" ht="24.95" customHeight="1">
      <c r="A4154" s="115">
        <v>1598143</v>
      </c>
      <c r="B4154" s="111" t="s">
        <v>4839</v>
      </c>
      <c r="C4154" s="112" t="s">
        <v>5716</v>
      </c>
      <c r="D4154" s="113">
        <v>934</v>
      </c>
      <c r="E4154" s="114">
        <f t="shared" si="83"/>
        <v>317.56</v>
      </c>
      <c r="F4154" s="111" t="s">
        <v>13</v>
      </c>
      <c r="G4154" s="46" t="s">
        <v>4839</v>
      </c>
      <c r="H4154" s="42" t="s">
        <v>7757</v>
      </c>
    </row>
    <row r="4155" spans="1:8" ht="24.95" customHeight="1">
      <c r="A4155" s="115">
        <v>1598099</v>
      </c>
      <c r="B4155" s="111" t="s">
        <v>4839</v>
      </c>
      <c r="C4155" s="112" t="s">
        <v>5717</v>
      </c>
      <c r="D4155" s="113">
        <v>1244</v>
      </c>
      <c r="E4155" s="114">
        <f t="shared" si="83"/>
        <v>422.96000000000004</v>
      </c>
      <c r="F4155" s="111" t="s">
        <v>13</v>
      </c>
      <c r="G4155" s="46" t="s">
        <v>4839</v>
      </c>
      <c r="H4155" s="42" t="s">
        <v>7758</v>
      </c>
    </row>
    <row r="4156" spans="1:8" ht="24.95" customHeight="1">
      <c r="A4156" s="115">
        <v>1598095</v>
      </c>
      <c r="B4156" s="111" t="s">
        <v>4839</v>
      </c>
      <c r="C4156" s="112" t="s">
        <v>5718</v>
      </c>
      <c r="D4156" s="113">
        <v>993</v>
      </c>
      <c r="E4156" s="114">
        <f t="shared" si="83"/>
        <v>337.62</v>
      </c>
      <c r="F4156" s="111" t="s">
        <v>13</v>
      </c>
      <c r="G4156" s="46" t="s">
        <v>4839</v>
      </c>
      <c r="H4156" s="42" t="s">
        <v>7759</v>
      </c>
    </row>
    <row r="4157" spans="1:8" ht="24.95" customHeight="1">
      <c r="A4157" s="115">
        <v>1598107</v>
      </c>
      <c r="B4157" s="111" t="s">
        <v>4839</v>
      </c>
      <c r="C4157" s="112" t="s">
        <v>5719</v>
      </c>
      <c r="D4157" s="113">
        <v>894</v>
      </c>
      <c r="E4157" s="114">
        <f t="shared" si="83"/>
        <v>303.96000000000004</v>
      </c>
      <c r="F4157" s="111" t="s">
        <v>13</v>
      </c>
      <c r="G4157" s="46" t="s">
        <v>4839</v>
      </c>
      <c r="H4157" s="42" t="s">
        <v>7760</v>
      </c>
    </row>
    <row r="4158" spans="1:8" ht="24.95" customHeight="1">
      <c r="A4158" s="115">
        <v>1598135</v>
      </c>
      <c r="B4158" s="111" t="s">
        <v>4839</v>
      </c>
      <c r="C4158" s="112" t="s">
        <v>5720</v>
      </c>
      <c r="D4158" s="113">
        <v>1270</v>
      </c>
      <c r="E4158" s="114">
        <f t="shared" si="83"/>
        <v>431.8</v>
      </c>
      <c r="F4158" s="111" t="s">
        <v>13</v>
      </c>
      <c r="G4158" s="46" t="s">
        <v>4839</v>
      </c>
      <c r="H4158" s="42" t="s">
        <v>7761</v>
      </c>
    </row>
    <row r="4159" spans="1:8" ht="24.95" customHeight="1">
      <c r="A4159" s="115">
        <v>1598059</v>
      </c>
      <c r="B4159" s="111" t="s">
        <v>4839</v>
      </c>
      <c r="C4159" s="112" t="s">
        <v>5721</v>
      </c>
      <c r="D4159" s="113">
        <v>1199</v>
      </c>
      <c r="E4159" s="114">
        <f t="shared" si="83"/>
        <v>407.66</v>
      </c>
      <c r="F4159" s="111" t="s">
        <v>13</v>
      </c>
      <c r="G4159" s="46" t="s">
        <v>4839</v>
      </c>
      <c r="H4159" s="42" t="s">
        <v>7762</v>
      </c>
    </row>
    <row r="4160" spans="1:8" ht="24.95" customHeight="1">
      <c r="A4160" s="115">
        <v>1496734</v>
      </c>
      <c r="B4160" s="111" t="s">
        <v>4839</v>
      </c>
      <c r="C4160" s="112" t="s">
        <v>5722</v>
      </c>
      <c r="D4160" s="113">
        <v>625</v>
      </c>
      <c r="E4160" s="114">
        <f t="shared" si="83"/>
        <v>212.50000000000003</v>
      </c>
      <c r="F4160" s="111" t="s">
        <v>13</v>
      </c>
      <c r="G4160" s="46" t="s">
        <v>4839</v>
      </c>
      <c r="H4160" s="42" t="s">
        <v>7763</v>
      </c>
    </row>
    <row r="4161" spans="1:8" ht="24.95" customHeight="1">
      <c r="A4161" s="115">
        <v>1496735</v>
      </c>
      <c r="B4161" s="111" t="s">
        <v>4839</v>
      </c>
      <c r="C4161" s="112" t="s">
        <v>5723</v>
      </c>
      <c r="D4161" s="113">
        <v>681</v>
      </c>
      <c r="E4161" s="114">
        <f t="shared" si="83"/>
        <v>231.54000000000002</v>
      </c>
      <c r="F4161" s="111" t="s">
        <v>13</v>
      </c>
      <c r="G4161" s="46" t="s">
        <v>4839</v>
      </c>
      <c r="H4161" s="42" t="s">
        <v>7764</v>
      </c>
    </row>
    <row r="4162" spans="1:8" ht="24.95" customHeight="1">
      <c r="A4162" s="115">
        <v>1496736</v>
      </c>
      <c r="B4162" s="111" t="s">
        <v>4839</v>
      </c>
      <c r="C4162" s="112" t="s">
        <v>5724</v>
      </c>
      <c r="D4162" s="113">
        <v>761</v>
      </c>
      <c r="E4162" s="114">
        <f t="shared" si="83"/>
        <v>258.74</v>
      </c>
      <c r="F4162" s="111" t="s">
        <v>13</v>
      </c>
      <c r="G4162" s="46" t="s">
        <v>4839</v>
      </c>
      <c r="H4162" s="42" t="s">
        <v>7765</v>
      </c>
    </row>
    <row r="4163" spans="1:8" ht="24.95" customHeight="1">
      <c r="A4163" s="115">
        <v>1496737</v>
      </c>
      <c r="B4163" s="111" t="s">
        <v>4839</v>
      </c>
      <c r="C4163" s="112" t="s">
        <v>5725</v>
      </c>
      <c r="D4163" s="113">
        <v>836</v>
      </c>
      <c r="E4163" s="114">
        <f t="shared" si="83"/>
        <v>284.24</v>
      </c>
      <c r="F4163" s="111" t="s">
        <v>13</v>
      </c>
      <c r="G4163" s="46" t="s">
        <v>4839</v>
      </c>
      <c r="H4163" s="42" t="s">
        <v>7766</v>
      </c>
    </row>
    <row r="4164" spans="1:8" ht="24.95" customHeight="1">
      <c r="A4164" s="115">
        <v>1496738</v>
      </c>
      <c r="B4164" s="111" t="s">
        <v>4839</v>
      </c>
      <c r="C4164" s="112" t="s">
        <v>5726</v>
      </c>
      <c r="D4164" s="113">
        <v>761</v>
      </c>
      <c r="E4164" s="114">
        <f t="shared" si="83"/>
        <v>258.74</v>
      </c>
      <c r="F4164" s="111" t="s">
        <v>13</v>
      </c>
      <c r="G4164" s="46" t="s">
        <v>4839</v>
      </c>
      <c r="H4164" s="42" t="s">
        <v>7767</v>
      </c>
    </row>
    <row r="4165" spans="1:8" ht="24.95" customHeight="1">
      <c r="A4165" s="115">
        <v>1496739</v>
      </c>
      <c r="B4165" s="111" t="s">
        <v>4839</v>
      </c>
      <c r="C4165" s="112" t="s">
        <v>5727</v>
      </c>
      <c r="D4165" s="113">
        <v>812</v>
      </c>
      <c r="E4165" s="114">
        <f t="shared" si="83"/>
        <v>276.08000000000004</v>
      </c>
      <c r="F4165" s="111" t="s">
        <v>13</v>
      </c>
      <c r="G4165" s="46" t="s">
        <v>4839</v>
      </c>
      <c r="H4165" s="42" t="s">
        <v>7768</v>
      </c>
    </row>
    <row r="4166" spans="1:8" ht="24.95" customHeight="1">
      <c r="A4166" s="115">
        <v>1496740</v>
      </c>
      <c r="B4166" s="111" t="s">
        <v>4839</v>
      </c>
      <c r="C4166" s="112" t="s">
        <v>5728</v>
      </c>
      <c r="D4166" s="113">
        <v>850</v>
      </c>
      <c r="E4166" s="114">
        <f t="shared" si="83"/>
        <v>289</v>
      </c>
      <c r="F4166" s="111" t="s">
        <v>13</v>
      </c>
      <c r="G4166" s="46" t="s">
        <v>4839</v>
      </c>
      <c r="H4166" s="42" t="s">
        <v>7769</v>
      </c>
    </row>
    <row r="4167" spans="1:8" ht="24.95" customHeight="1">
      <c r="A4167" s="115">
        <v>1496741</v>
      </c>
      <c r="B4167" s="111" t="s">
        <v>4839</v>
      </c>
      <c r="C4167" s="112" t="s">
        <v>5729</v>
      </c>
      <c r="D4167" s="113">
        <v>943</v>
      </c>
      <c r="E4167" s="114">
        <f t="shared" si="83"/>
        <v>320.62</v>
      </c>
      <c r="F4167" s="111" t="s">
        <v>13</v>
      </c>
      <c r="G4167" s="46" t="s">
        <v>4839</v>
      </c>
      <c r="H4167" s="42" t="s">
        <v>7770</v>
      </c>
    </row>
    <row r="4168" spans="1:8" ht="24.95" customHeight="1">
      <c r="A4168" s="115">
        <v>1496742</v>
      </c>
      <c r="B4168" s="111" t="s">
        <v>4839</v>
      </c>
      <c r="C4168" s="112" t="s">
        <v>5730</v>
      </c>
      <c r="D4168" s="113">
        <v>1032</v>
      </c>
      <c r="E4168" s="114">
        <f t="shared" si="83"/>
        <v>350.88000000000005</v>
      </c>
      <c r="F4168" s="111" t="s">
        <v>13</v>
      </c>
      <c r="G4168" s="46" t="s">
        <v>4839</v>
      </c>
      <c r="H4168" s="42" t="s">
        <v>7771</v>
      </c>
    </row>
    <row r="4169" spans="1:8" ht="24.95" customHeight="1">
      <c r="A4169" s="115">
        <v>1496743</v>
      </c>
      <c r="B4169" s="111" t="s">
        <v>4839</v>
      </c>
      <c r="C4169" s="112" t="s">
        <v>5731</v>
      </c>
      <c r="D4169" s="113">
        <v>966</v>
      </c>
      <c r="E4169" s="114">
        <f t="shared" si="83"/>
        <v>328.44</v>
      </c>
      <c r="F4169" s="111" t="s">
        <v>13</v>
      </c>
      <c r="G4169" s="46" t="s">
        <v>4839</v>
      </c>
      <c r="H4169" s="42" t="s">
        <v>7772</v>
      </c>
    </row>
    <row r="4170" spans="1:8" ht="24.95" customHeight="1">
      <c r="A4170" s="115">
        <v>1496744</v>
      </c>
      <c r="B4170" s="111" t="s">
        <v>4839</v>
      </c>
      <c r="C4170" s="112" t="s">
        <v>5732</v>
      </c>
      <c r="D4170" s="113">
        <v>1088</v>
      </c>
      <c r="E4170" s="114">
        <f t="shared" si="83"/>
        <v>369.92</v>
      </c>
      <c r="F4170" s="111" t="s">
        <v>13</v>
      </c>
      <c r="G4170" s="46" t="s">
        <v>4839</v>
      </c>
      <c r="H4170" s="42" t="s">
        <v>7773</v>
      </c>
    </row>
    <row r="4171" spans="1:8" ht="24.95" customHeight="1">
      <c r="A4171" s="115">
        <v>1496745</v>
      </c>
      <c r="B4171" s="111" t="s">
        <v>4839</v>
      </c>
      <c r="C4171" s="112" t="s">
        <v>5733</v>
      </c>
      <c r="D4171" s="113">
        <v>1111</v>
      </c>
      <c r="E4171" s="114">
        <f t="shared" si="83"/>
        <v>377.74</v>
      </c>
      <c r="F4171" s="111" t="s">
        <v>13</v>
      </c>
      <c r="G4171" s="46" t="s">
        <v>4839</v>
      </c>
      <c r="H4171" s="42" t="s">
        <v>7774</v>
      </c>
    </row>
    <row r="4172" spans="1:8" ht="24.95" customHeight="1">
      <c r="A4172" s="115">
        <v>1496746</v>
      </c>
      <c r="B4172" s="111" t="s">
        <v>4839</v>
      </c>
      <c r="C4172" s="112" t="s">
        <v>5734</v>
      </c>
      <c r="D4172" s="113">
        <v>733</v>
      </c>
      <c r="E4172" s="114">
        <f t="shared" si="83"/>
        <v>249.22000000000003</v>
      </c>
      <c r="F4172" s="111" t="s">
        <v>13</v>
      </c>
      <c r="G4172" s="46" t="s">
        <v>4839</v>
      </c>
      <c r="H4172" s="42" t="s">
        <v>7775</v>
      </c>
    </row>
    <row r="4173" spans="1:8" ht="24.95" customHeight="1">
      <c r="A4173" s="115">
        <v>1496747</v>
      </c>
      <c r="B4173" s="111" t="s">
        <v>4839</v>
      </c>
      <c r="C4173" s="112" t="s">
        <v>5735</v>
      </c>
      <c r="D4173" s="113">
        <v>770</v>
      </c>
      <c r="E4173" s="114">
        <f t="shared" si="83"/>
        <v>261.8</v>
      </c>
      <c r="F4173" s="111" t="s">
        <v>13</v>
      </c>
      <c r="G4173" s="46" t="s">
        <v>4839</v>
      </c>
      <c r="H4173" s="42" t="s">
        <v>7776</v>
      </c>
    </row>
    <row r="4174" spans="1:8" ht="24.95" customHeight="1">
      <c r="A4174" s="115">
        <v>1496748</v>
      </c>
      <c r="B4174" s="111" t="s">
        <v>4839</v>
      </c>
      <c r="C4174" s="112" t="s">
        <v>5736</v>
      </c>
      <c r="D4174" s="113">
        <v>901</v>
      </c>
      <c r="E4174" s="114">
        <f t="shared" si="83"/>
        <v>306.34000000000003</v>
      </c>
      <c r="F4174" s="111" t="s">
        <v>13</v>
      </c>
      <c r="G4174" s="46" t="s">
        <v>4839</v>
      </c>
      <c r="H4174" s="42" t="s">
        <v>7777</v>
      </c>
    </row>
    <row r="4175" spans="1:8" ht="24.95" customHeight="1">
      <c r="A4175" s="115">
        <v>1496749</v>
      </c>
      <c r="B4175" s="111" t="s">
        <v>4839</v>
      </c>
      <c r="C4175" s="112" t="s">
        <v>5737</v>
      </c>
      <c r="D4175" s="113">
        <v>1200</v>
      </c>
      <c r="E4175" s="114">
        <f t="shared" si="83"/>
        <v>408.00000000000006</v>
      </c>
      <c r="F4175" s="111" t="s">
        <v>13</v>
      </c>
      <c r="G4175" s="46" t="s">
        <v>4839</v>
      </c>
      <c r="H4175" s="42" t="s">
        <v>7778</v>
      </c>
    </row>
    <row r="4176" spans="1:8" ht="24.95" customHeight="1">
      <c r="A4176" s="115">
        <v>1496750</v>
      </c>
      <c r="B4176" s="111" t="s">
        <v>4839</v>
      </c>
      <c r="C4176" s="112" t="s">
        <v>5738</v>
      </c>
      <c r="D4176" s="113">
        <v>691</v>
      </c>
      <c r="E4176" s="114">
        <f t="shared" si="83"/>
        <v>234.94000000000003</v>
      </c>
      <c r="F4176" s="111" t="s">
        <v>13</v>
      </c>
      <c r="G4176" s="46" t="s">
        <v>4839</v>
      </c>
      <c r="H4176" s="42" t="s">
        <v>7779</v>
      </c>
    </row>
    <row r="4177" spans="1:8" ht="24.95" customHeight="1">
      <c r="A4177" s="115">
        <v>1496751</v>
      </c>
      <c r="B4177" s="111" t="s">
        <v>4839</v>
      </c>
      <c r="C4177" s="112" t="s">
        <v>5739</v>
      </c>
      <c r="D4177" s="113">
        <v>779</v>
      </c>
      <c r="E4177" s="114">
        <f t="shared" si="83"/>
        <v>264.86</v>
      </c>
      <c r="F4177" s="111" t="s">
        <v>13</v>
      </c>
      <c r="G4177" s="46" t="s">
        <v>4839</v>
      </c>
      <c r="H4177" s="42" t="s">
        <v>7780</v>
      </c>
    </row>
    <row r="4178" spans="1:8" ht="24.95" customHeight="1">
      <c r="A4178" s="115">
        <v>1496752</v>
      </c>
      <c r="B4178" s="111" t="s">
        <v>4839</v>
      </c>
      <c r="C4178" s="112" t="s">
        <v>5740</v>
      </c>
      <c r="D4178" s="113">
        <v>859</v>
      </c>
      <c r="E4178" s="114">
        <f t="shared" si="83"/>
        <v>292.06</v>
      </c>
      <c r="F4178" s="111" t="s">
        <v>13</v>
      </c>
      <c r="G4178" s="46" t="s">
        <v>4839</v>
      </c>
      <c r="H4178" s="42" t="s">
        <v>7781</v>
      </c>
    </row>
    <row r="4179" spans="1:8" ht="24.95" customHeight="1">
      <c r="A4179" s="115">
        <v>1496753</v>
      </c>
      <c r="B4179" s="111" t="s">
        <v>4839</v>
      </c>
      <c r="C4179" s="112" t="s">
        <v>5741</v>
      </c>
      <c r="D4179" s="113">
        <v>644</v>
      </c>
      <c r="E4179" s="114">
        <f t="shared" ref="E4179:E4242" si="84">SUM(D4179*0.34)</f>
        <v>218.96</v>
      </c>
      <c r="F4179" s="111" t="s">
        <v>13</v>
      </c>
      <c r="G4179" s="46" t="s">
        <v>4839</v>
      </c>
      <c r="H4179" s="42" t="s">
        <v>7782</v>
      </c>
    </row>
    <row r="4180" spans="1:8" ht="24.95" customHeight="1">
      <c r="A4180" s="115">
        <v>1496754</v>
      </c>
      <c r="B4180" s="111" t="s">
        <v>4839</v>
      </c>
      <c r="C4180" s="112" t="s">
        <v>5742</v>
      </c>
      <c r="D4180" s="113">
        <v>756</v>
      </c>
      <c r="E4180" s="114">
        <f t="shared" si="84"/>
        <v>257.04000000000002</v>
      </c>
      <c r="F4180" s="111" t="s">
        <v>13</v>
      </c>
      <c r="G4180" s="46" t="s">
        <v>4839</v>
      </c>
      <c r="H4180" s="42" t="s">
        <v>7783</v>
      </c>
    </row>
    <row r="4181" spans="1:8" ht="24.95" customHeight="1">
      <c r="A4181" s="115">
        <v>1496755</v>
      </c>
      <c r="B4181" s="111" t="s">
        <v>4839</v>
      </c>
      <c r="C4181" s="112" t="s">
        <v>5743</v>
      </c>
      <c r="D4181" s="113">
        <v>1088</v>
      </c>
      <c r="E4181" s="114">
        <f t="shared" si="84"/>
        <v>369.92</v>
      </c>
      <c r="F4181" s="111" t="s">
        <v>13</v>
      </c>
      <c r="G4181" s="46" t="s">
        <v>4839</v>
      </c>
      <c r="H4181" s="42" t="s">
        <v>7784</v>
      </c>
    </row>
    <row r="4182" spans="1:8" ht="24.95" customHeight="1">
      <c r="A4182" s="115">
        <v>1496756</v>
      </c>
      <c r="B4182" s="111" t="s">
        <v>4839</v>
      </c>
      <c r="C4182" s="112" t="s">
        <v>5744</v>
      </c>
      <c r="D4182" s="113">
        <v>1453</v>
      </c>
      <c r="E4182" s="114">
        <f t="shared" si="84"/>
        <v>494.02000000000004</v>
      </c>
      <c r="F4182" s="111" t="s">
        <v>13</v>
      </c>
      <c r="G4182" s="46" t="s">
        <v>4839</v>
      </c>
      <c r="H4182" s="42" t="s">
        <v>7785</v>
      </c>
    </row>
    <row r="4183" spans="1:8" ht="24.95" customHeight="1">
      <c r="A4183" s="115">
        <v>1496757</v>
      </c>
      <c r="B4183" s="111" t="s">
        <v>4839</v>
      </c>
      <c r="C4183" s="112" t="s">
        <v>5745</v>
      </c>
      <c r="D4183" s="113">
        <v>1256</v>
      </c>
      <c r="E4183" s="114">
        <f t="shared" si="84"/>
        <v>427.04</v>
      </c>
      <c r="F4183" s="111" t="s">
        <v>13</v>
      </c>
      <c r="G4183" s="46" t="s">
        <v>4839</v>
      </c>
      <c r="H4183" s="42" t="s">
        <v>7786</v>
      </c>
    </row>
    <row r="4184" spans="1:8" ht="24.95" customHeight="1">
      <c r="A4184" s="115">
        <v>1496758</v>
      </c>
      <c r="B4184" s="111" t="s">
        <v>4839</v>
      </c>
      <c r="C4184" s="112" t="s">
        <v>5746</v>
      </c>
      <c r="D4184" s="113">
        <v>1499</v>
      </c>
      <c r="E4184" s="114">
        <f t="shared" si="84"/>
        <v>509.66</v>
      </c>
      <c r="F4184" s="111" t="s">
        <v>13</v>
      </c>
      <c r="G4184" s="46" t="s">
        <v>4839</v>
      </c>
      <c r="H4184" s="42" t="s">
        <v>7787</v>
      </c>
    </row>
    <row r="4185" spans="1:8" ht="24.95" customHeight="1">
      <c r="A4185" s="115">
        <v>1496759</v>
      </c>
      <c r="B4185" s="111" t="s">
        <v>4839</v>
      </c>
      <c r="C4185" s="112" t="s">
        <v>5747</v>
      </c>
      <c r="D4185" s="113">
        <v>901</v>
      </c>
      <c r="E4185" s="114">
        <f t="shared" si="84"/>
        <v>306.34000000000003</v>
      </c>
      <c r="F4185" s="111" t="s">
        <v>13</v>
      </c>
      <c r="G4185" s="46" t="s">
        <v>4839</v>
      </c>
      <c r="H4185" s="42" t="s">
        <v>7788</v>
      </c>
    </row>
    <row r="4186" spans="1:8" ht="24.95" customHeight="1">
      <c r="A4186" s="115">
        <v>1496760</v>
      </c>
      <c r="B4186" s="111" t="s">
        <v>4839</v>
      </c>
      <c r="C4186" s="112" t="s">
        <v>5748</v>
      </c>
      <c r="D4186" s="113">
        <v>1219</v>
      </c>
      <c r="E4186" s="114">
        <f t="shared" si="84"/>
        <v>414.46000000000004</v>
      </c>
      <c r="F4186" s="111" t="s">
        <v>13</v>
      </c>
      <c r="G4186" s="46" t="s">
        <v>4839</v>
      </c>
      <c r="H4186" s="42" t="s">
        <v>7789</v>
      </c>
    </row>
    <row r="4187" spans="1:8" ht="24.95" customHeight="1">
      <c r="A4187" s="115">
        <v>1598065</v>
      </c>
      <c r="B4187" s="111" t="s">
        <v>4839</v>
      </c>
      <c r="C4187" s="112" t="s">
        <v>5749</v>
      </c>
      <c r="D4187" s="113">
        <v>939</v>
      </c>
      <c r="E4187" s="114">
        <f t="shared" si="84"/>
        <v>319.26000000000005</v>
      </c>
      <c r="F4187" s="111" t="s">
        <v>13</v>
      </c>
      <c r="G4187" s="46" t="s">
        <v>4839</v>
      </c>
      <c r="H4187" s="42" t="s">
        <v>7790</v>
      </c>
    </row>
    <row r="4188" spans="1:8" ht="24.95" customHeight="1">
      <c r="A4188" s="115">
        <v>1598089</v>
      </c>
      <c r="B4188" s="111" t="s">
        <v>4839</v>
      </c>
      <c r="C4188" s="112" t="s">
        <v>5750</v>
      </c>
      <c r="D4188" s="113">
        <v>1159</v>
      </c>
      <c r="E4188" s="114">
        <f t="shared" si="84"/>
        <v>394.06</v>
      </c>
      <c r="F4188" s="111" t="s">
        <v>13</v>
      </c>
      <c r="G4188" s="46" t="s">
        <v>4839</v>
      </c>
      <c r="H4188" s="42" t="s">
        <v>7791</v>
      </c>
    </row>
    <row r="4189" spans="1:8" ht="24.95" customHeight="1">
      <c r="A4189" s="115">
        <v>1598057</v>
      </c>
      <c r="B4189" s="111" t="s">
        <v>4839</v>
      </c>
      <c r="C4189" s="112" t="s">
        <v>5751</v>
      </c>
      <c r="D4189" s="113">
        <v>939</v>
      </c>
      <c r="E4189" s="114">
        <f t="shared" si="84"/>
        <v>319.26000000000005</v>
      </c>
      <c r="F4189" s="111" t="s">
        <v>13</v>
      </c>
      <c r="G4189" s="46" t="s">
        <v>4839</v>
      </c>
      <c r="H4189" s="42" t="s">
        <v>7792</v>
      </c>
    </row>
    <row r="4190" spans="1:8" ht="24.95" customHeight="1">
      <c r="A4190" s="115">
        <v>1598105</v>
      </c>
      <c r="B4190" s="111" t="s">
        <v>4839</v>
      </c>
      <c r="C4190" s="112" t="s">
        <v>5752</v>
      </c>
      <c r="D4190" s="113">
        <v>1299</v>
      </c>
      <c r="E4190" s="114">
        <f t="shared" si="84"/>
        <v>441.66</v>
      </c>
      <c r="F4190" s="111" t="s">
        <v>13</v>
      </c>
      <c r="G4190" s="46" t="s">
        <v>4839</v>
      </c>
      <c r="H4190" s="42" t="s">
        <v>7793</v>
      </c>
    </row>
    <row r="4191" spans="1:8" ht="24.95" customHeight="1">
      <c r="A4191" s="115">
        <v>1598141</v>
      </c>
      <c r="B4191" s="111" t="s">
        <v>4839</v>
      </c>
      <c r="C4191" s="112" t="s">
        <v>5753</v>
      </c>
      <c r="D4191" s="113">
        <v>1505</v>
      </c>
      <c r="E4191" s="114">
        <f t="shared" si="84"/>
        <v>511.70000000000005</v>
      </c>
      <c r="F4191" s="111" t="s">
        <v>13</v>
      </c>
      <c r="G4191" s="46" t="s">
        <v>4839</v>
      </c>
      <c r="H4191" s="42" t="s">
        <v>7794</v>
      </c>
    </row>
    <row r="4192" spans="1:8" ht="24.95" customHeight="1">
      <c r="A4192" s="115">
        <v>1598117</v>
      </c>
      <c r="B4192" s="111" t="s">
        <v>4839</v>
      </c>
      <c r="C4192" s="112" t="s">
        <v>5754</v>
      </c>
      <c r="D4192" s="113">
        <v>1168</v>
      </c>
      <c r="E4192" s="114">
        <f t="shared" si="84"/>
        <v>397.12</v>
      </c>
      <c r="F4192" s="111" t="s">
        <v>13</v>
      </c>
      <c r="G4192" s="46" t="s">
        <v>4839</v>
      </c>
      <c r="H4192" s="42" t="s">
        <v>7795</v>
      </c>
    </row>
    <row r="4193" spans="1:8" ht="24.95" customHeight="1">
      <c r="A4193" s="115">
        <v>1598081</v>
      </c>
      <c r="B4193" s="111" t="s">
        <v>4839</v>
      </c>
      <c r="C4193" s="112" t="s">
        <v>5755</v>
      </c>
      <c r="D4193" s="113">
        <v>939</v>
      </c>
      <c r="E4193" s="114">
        <f t="shared" si="84"/>
        <v>319.26000000000005</v>
      </c>
      <c r="F4193" s="111" t="s">
        <v>13</v>
      </c>
      <c r="G4193" s="46" t="s">
        <v>4839</v>
      </c>
      <c r="H4193" s="42" t="s">
        <v>7796</v>
      </c>
    </row>
    <row r="4194" spans="1:8" ht="24.95" customHeight="1">
      <c r="A4194" s="115">
        <v>1598121</v>
      </c>
      <c r="B4194" s="111" t="s">
        <v>4839</v>
      </c>
      <c r="C4194" s="112" t="s">
        <v>5756</v>
      </c>
      <c r="D4194" s="113">
        <v>1402</v>
      </c>
      <c r="E4194" s="114">
        <f t="shared" si="84"/>
        <v>476.68</v>
      </c>
      <c r="F4194" s="111" t="s">
        <v>13</v>
      </c>
      <c r="G4194" s="46" t="s">
        <v>4839</v>
      </c>
      <c r="H4194" s="42" t="s">
        <v>7797</v>
      </c>
    </row>
    <row r="4195" spans="1:8" ht="24.95" customHeight="1">
      <c r="A4195" s="115">
        <v>1598125</v>
      </c>
      <c r="B4195" s="111" t="s">
        <v>4839</v>
      </c>
      <c r="C4195" s="112" t="s">
        <v>5757</v>
      </c>
      <c r="D4195" s="113">
        <v>1159</v>
      </c>
      <c r="E4195" s="114">
        <f t="shared" si="84"/>
        <v>394.06</v>
      </c>
      <c r="F4195" s="111" t="s">
        <v>13</v>
      </c>
      <c r="G4195" s="46" t="s">
        <v>4839</v>
      </c>
      <c r="H4195" s="42" t="s">
        <v>7798</v>
      </c>
    </row>
    <row r="4196" spans="1:8" ht="24.95" customHeight="1">
      <c r="A4196" s="115">
        <v>1598149</v>
      </c>
      <c r="B4196" s="111" t="s">
        <v>4839</v>
      </c>
      <c r="C4196" s="112" t="s">
        <v>5758</v>
      </c>
      <c r="D4196" s="113">
        <v>977</v>
      </c>
      <c r="E4196" s="114">
        <f t="shared" si="84"/>
        <v>332.18</v>
      </c>
      <c r="F4196" s="111" t="s">
        <v>13</v>
      </c>
      <c r="G4196" s="46" t="s">
        <v>4839</v>
      </c>
      <c r="H4196" s="42" t="s">
        <v>7799</v>
      </c>
    </row>
    <row r="4197" spans="1:8" ht="24.95" customHeight="1">
      <c r="A4197" s="115">
        <v>1598093</v>
      </c>
      <c r="B4197" s="111" t="s">
        <v>4839</v>
      </c>
      <c r="C4197" s="112" t="s">
        <v>5759</v>
      </c>
      <c r="D4197" s="113">
        <v>1421</v>
      </c>
      <c r="E4197" s="114">
        <f t="shared" si="84"/>
        <v>483.14000000000004</v>
      </c>
      <c r="F4197" s="111" t="s">
        <v>13</v>
      </c>
      <c r="G4197" s="46" t="s">
        <v>4839</v>
      </c>
      <c r="H4197" s="42" t="s">
        <v>7800</v>
      </c>
    </row>
    <row r="4198" spans="1:8" ht="24.95" customHeight="1">
      <c r="A4198" s="115">
        <v>1598133</v>
      </c>
      <c r="B4198" s="111" t="s">
        <v>4839</v>
      </c>
      <c r="C4198" s="112" t="s">
        <v>5760</v>
      </c>
      <c r="D4198" s="113">
        <v>1168</v>
      </c>
      <c r="E4198" s="114">
        <f t="shared" si="84"/>
        <v>397.12</v>
      </c>
      <c r="F4198" s="111" t="s">
        <v>13</v>
      </c>
      <c r="G4198" s="46" t="s">
        <v>4839</v>
      </c>
      <c r="H4198" s="42" t="s">
        <v>7801</v>
      </c>
    </row>
    <row r="4199" spans="1:8" ht="24.95" customHeight="1">
      <c r="A4199" s="115">
        <v>1598073</v>
      </c>
      <c r="B4199" s="111" t="s">
        <v>4839</v>
      </c>
      <c r="C4199" s="112" t="s">
        <v>5761</v>
      </c>
      <c r="D4199" s="113">
        <v>1238</v>
      </c>
      <c r="E4199" s="114">
        <f t="shared" si="84"/>
        <v>420.92</v>
      </c>
      <c r="F4199" s="111" t="s">
        <v>13</v>
      </c>
      <c r="G4199" s="46" t="s">
        <v>4839</v>
      </c>
      <c r="H4199" s="42" t="s">
        <v>7802</v>
      </c>
    </row>
    <row r="4200" spans="1:8" ht="24.95" customHeight="1">
      <c r="A4200" s="115">
        <v>1598129</v>
      </c>
      <c r="B4200" s="111" t="s">
        <v>4839</v>
      </c>
      <c r="C4200" s="112" t="s">
        <v>5762</v>
      </c>
      <c r="D4200" s="113">
        <v>1164</v>
      </c>
      <c r="E4200" s="114">
        <f t="shared" si="84"/>
        <v>395.76000000000005</v>
      </c>
      <c r="F4200" s="111" t="s">
        <v>13</v>
      </c>
      <c r="G4200" s="46" t="s">
        <v>4839</v>
      </c>
      <c r="H4200" s="42" t="s">
        <v>7803</v>
      </c>
    </row>
    <row r="4201" spans="1:8" ht="24.95" customHeight="1">
      <c r="A4201" s="115">
        <v>1598145</v>
      </c>
      <c r="B4201" s="111" t="s">
        <v>4839</v>
      </c>
      <c r="C4201" s="112" t="s">
        <v>5763</v>
      </c>
      <c r="D4201" s="113">
        <v>977</v>
      </c>
      <c r="E4201" s="114">
        <f t="shared" si="84"/>
        <v>332.18</v>
      </c>
      <c r="F4201" s="111" t="s">
        <v>13</v>
      </c>
      <c r="G4201" s="46" t="s">
        <v>4839</v>
      </c>
      <c r="H4201" s="42" t="s">
        <v>7804</v>
      </c>
    </row>
    <row r="4202" spans="1:8" ht="24.95" customHeight="1">
      <c r="A4202" s="115">
        <v>1598101</v>
      </c>
      <c r="B4202" s="111" t="s">
        <v>4839</v>
      </c>
      <c r="C4202" s="112" t="s">
        <v>5764</v>
      </c>
      <c r="D4202" s="113">
        <v>1299</v>
      </c>
      <c r="E4202" s="114">
        <f t="shared" si="84"/>
        <v>441.66</v>
      </c>
      <c r="F4202" s="111" t="s">
        <v>13</v>
      </c>
      <c r="G4202" s="46" t="s">
        <v>4839</v>
      </c>
      <c r="H4202" s="42" t="s">
        <v>7805</v>
      </c>
    </row>
    <row r="4203" spans="1:8" ht="24.95" customHeight="1">
      <c r="A4203" s="115">
        <v>1598097</v>
      </c>
      <c r="B4203" s="111" t="s">
        <v>4839</v>
      </c>
      <c r="C4203" s="112" t="s">
        <v>5765</v>
      </c>
      <c r="D4203" s="113">
        <v>1037</v>
      </c>
      <c r="E4203" s="114">
        <f t="shared" si="84"/>
        <v>352.58000000000004</v>
      </c>
      <c r="F4203" s="111" t="s">
        <v>13</v>
      </c>
      <c r="G4203" s="46" t="s">
        <v>4839</v>
      </c>
      <c r="H4203" s="42" t="s">
        <v>7806</v>
      </c>
    </row>
    <row r="4204" spans="1:8" ht="24.95" customHeight="1">
      <c r="A4204" s="115">
        <v>1598109</v>
      </c>
      <c r="B4204" s="111" t="s">
        <v>4839</v>
      </c>
      <c r="C4204" s="112" t="s">
        <v>5766</v>
      </c>
      <c r="D4204" s="113">
        <v>935</v>
      </c>
      <c r="E4204" s="114">
        <f t="shared" si="84"/>
        <v>317.90000000000003</v>
      </c>
      <c r="F4204" s="111" t="s">
        <v>13</v>
      </c>
      <c r="G4204" s="46" t="s">
        <v>4839</v>
      </c>
      <c r="H4204" s="42" t="s">
        <v>7807</v>
      </c>
    </row>
    <row r="4205" spans="1:8" ht="24.95" customHeight="1">
      <c r="A4205" s="115">
        <v>1598137</v>
      </c>
      <c r="B4205" s="111" t="s">
        <v>4839</v>
      </c>
      <c r="C4205" s="112" t="s">
        <v>5767</v>
      </c>
      <c r="D4205" s="113">
        <v>1327</v>
      </c>
      <c r="E4205" s="114">
        <f t="shared" si="84"/>
        <v>451.18</v>
      </c>
      <c r="F4205" s="111" t="s">
        <v>13</v>
      </c>
      <c r="G4205" s="46" t="s">
        <v>4839</v>
      </c>
      <c r="H4205" s="42" t="s">
        <v>7808</v>
      </c>
    </row>
    <row r="4206" spans="1:8" ht="24.95" customHeight="1">
      <c r="A4206" s="115">
        <v>1598061</v>
      </c>
      <c r="B4206" s="111" t="s">
        <v>4839</v>
      </c>
      <c r="C4206" s="112" t="s">
        <v>5768</v>
      </c>
      <c r="D4206" s="113">
        <v>1252</v>
      </c>
      <c r="E4206" s="114">
        <f t="shared" si="84"/>
        <v>425.68</v>
      </c>
      <c r="F4206" s="111" t="s">
        <v>13</v>
      </c>
      <c r="G4206" s="46" t="s">
        <v>4839</v>
      </c>
      <c r="H4206" s="42" t="s">
        <v>7809</v>
      </c>
    </row>
    <row r="4207" spans="1:8" ht="24.95" customHeight="1">
      <c r="A4207" s="115">
        <v>1496761</v>
      </c>
      <c r="B4207" s="111" t="s">
        <v>4839</v>
      </c>
      <c r="C4207" s="112" t="s">
        <v>5769</v>
      </c>
      <c r="D4207" s="113">
        <v>708</v>
      </c>
      <c r="E4207" s="114">
        <f t="shared" si="84"/>
        <v>240.72000000000003</v>
      </c>
      <c r="F4207" s="111" t="s">
        <v>13</v>
      </c>
      <c r="G4207" s="46" t="s">
        <v>4839</v>
      </c>
      <c r="H4207" s="42" t="s">
        <v>7810</v>
      </c>
    </row>
    <row r="4208" spans="1:8" ht="24.95" customHeight="1">
      <c r="A4208" s="115">
        <v>1496762</v>
      </c>
      <c r="B4208" s="111" t="s">
        <v>4839</v>
      </c>
      <c r="C4208" s="112" t="s">
        <v>5770</v>
      </c>
      <c r="D4208" s="113">
        <v>772</v>
      </c>
      <c r="E4208" s="114">
        <f t="shared" si="84"/>
        <v>262.48</v>
      </c>
      <c r="F4208" s="111" t="s">
        <v>13</v>
      </c>
      <c r="G4208" s="46" t="s">
        <v>4839</v>
      </c>
      <c r="H4208" s="42" t="s">
        <v>7811</v>
      </c>
    </row>
    <row r="4209" spans="1:8" ht="24.95" customHeight="1">
      <c r="A4209" s="115">
        <v>1496763</v>
      </c>
      <c r="B4209" s="111" t="s">
        <v>4839</v>
      </c>
      <c r="C4209" s="112" t="s">
        <v>5771</v>
      </c>
      <c r="D4209" s="113">
        <v>864</v>
      </c>
      <c r="E4209" s="114">
        <f t="shared" si="84"/>
        <v>293.76000000000005</v>
      </c>
      <c r="F4209" s="111" t="s">
        <v>13</v>
      </c>
      <c r="G4209" s="46" t="s">
        <v>4839</v>
      </c>
      <c r="H4209" s="42" t="s">
        <v>7812</v>
      </c>
    </row>
    <row r="4210" spans="1:8" ht="24.95" customHeight="1">
      <c r="A4210" s="115">
        <v>1496764</v>
      </c>
      <c r="B4210" s="111" t="s">
        <v>4839</v>
      </c>
      <c r="C4210" s="112" t="s">
        <v>5772</v>
      </c>
      <c r="D4210" s="113">
        <v>950</v>
      </c>
      <c r="E4210" s="114">
        <f t="shared" si="84"/>
        <v>323</v>
      </c>
      <c r="F4210" s="111" t="s">
        <v>13</v>
      </c>
      <c r="G4210" s="46" t="s">
        <v>4839</v>
      </c>
      <c r="H4210" s="42" t="s">
        <v>7813</v>
      </c>
    </row>
    <row r="4211" spans="1:8" ht="24.95" customHeight="1">
      <c r="A4211" s="115">
        <v>1496765</v>
      </c>
      <c r="B4211" s="111" t="s">
        <v>4839</v>
      </c>
      <c r="C4211" s="112" t="s">
        <v>5773</v>
      </c>
      <c r="D4211" s="113">
        <v>864</v>
      </c>
      <c r="E4211" s="114">
        <f t="shared" si="84"/>
        <v>293.76000000000005</v>
      </c>
      <c r="F4211" s="111" t="s">
        <v>13</v>
      </c>
      <c r="G4211" s="46" t="s">
        <v>4839</v>
      </c>
      <c r="H4211" s="42" t="s">
        <v>7814</v>
      </c>
    </row>
    <row r="4212" spans="1:8" ht="24.95" customHeight="1">
      <c r="A4212" s="115">
        <v>1496766</v>
      </c>
      <c r="B4212" s="111" t="s">
        <v>4839</v>
      </c>
      <c r="C4212" s="112" t="s">
        <v>5774</v>
      </c>
      <c r="D4212" s="113">
        <v>923</v>
      </c>
      <c r="E4212" s="114">
        <f t="shared" si="84"/>
        <v>313.82000000000005</v>
      </c>
      <c r="F4212" s="111" t="s">
        <v>13</v>
      </c>
      <c r="G4212" s="46" t="s">
        <v>4839</v>
      </c>
      <c r="H4212" s="42" t="s">
        <v>7815</v>
      </c>
    </row>
    <row r="4213" spans="1:8" ht="24.95" customHeight="1">
      <c r="A4213" s="115">
        <v>1496767</v>
      </c>
      <c r="B4213" s="111" t="s">
        <v>4839</v>
      </c>
      <c r="C4213" s="112" t="s">
        <v>5775</v>
      </c>
      <c r="D4213" s="113">
        <v>966</v>
      </c>
      <c r="E4213" s="114">
        <f t="shared" si="84"/>
        <v>328.44</v>
      </c>
      <c r="F4213" s="111" t="s">
        <v>13</v>
      </c>
      <c r="G4213" s="46" t="s">
        <v>4839</v>
      </c>
      <c r="H4213" s="42" t="s">
        <v>7816</v>
      </c>
    </row>
    <row r="4214" spans="1:8" ht="24.95" customHeight="1">
      <c r="A4214" s="115">
        <v>1496768</v>
      </c>
      <c r="B4214" s="111" t="s">
        <v>4839</v>
      </c>
      <c r="C4214" s="112" t="s">
        <v>5776</v>
      </c>
      <c r="D4214" s="113">
        <v>1073</v>
      </c>
      <c r="E4214" s="114">
        <f t="shared" si="84"/>
        <v>364.82000000000005</v>
      </c>
      <c r="F4214" s="111" t="s">
        <v>13</v>
      </c>
      <c r="G4214" s="46" t="s">
        <v>4839</v>
      </c>
      <c r="H4214" s="42" t="s">
        <v>7817</v>
      </c>
    </row>
    <row r="4215" spans="1:8" ht="24.95" customHeight="1">
      <c r="A4215" s="115">
        <v>1496769</v>
      </c>
      <c r="B4215" s="111" t="s">
        <v>4839</v>
      </c>
      <c r="C4215" s="112" t="s">
        <v>5777</v>
      </c>
      <c r="D4215" s="113">
        <v>1176</v>
      </c>
      <c r="E4215" s="114">
        <f t="shared" si="84"/>
        <v>399.84000000000003</v>
      </c>
      <c r="F4215" s="111" t="s">
        <v>13</v>
      </c>
      <c r="G4215" s="46" t="s">
        <v>4839</v>
      </c>
      <c r="H4215" s="42" t="s">
        <v>7818</v>
      </c>
    </row>
    <row r="4216" spans="1:8" ht="24.95" customHeight="1">
      <c r="A4216" s="115">
        <v>1496770</v>
      </c>
      <c r="B4216" s="111" t="s">
        <v>4839</v>
      </c>
      <c r="C4216" s="112" t="s">
        <v>5778</v>
      </c>
      <c r="D4216" s="113">
        <v>1100</v>
      </c>
      <c r="E4216" s="114">
        <f t="shared" si="84"/>
        <v>374</v>
      </c>
      <c r="F4216" s="111" t="s">
        <v>13</v>
      </c>
      <c r="G4216" s="46" t="s">
        <v>4839</v>
      </c>
      <c r="H4216" s="42" t="s">
        <v>7819</v>
      </c>
    </row>
    <row r="4217" spans="1:8" ht="24.95" customHeight="1">
      <c r="A4217" s="115">
        <v>1496771</v>
      </c>
      <c r="B4217" s="111" t="s">
        <v>4839</v>
      </c>
      <c r="C4217" s="112" t="s">
        <v>5779</v>
      </c>
      <c r="D4217" s="113">
        <v>1240</v>
      </c>
      <c r="E4217" s="114">
        <f t="shared" si="84"/>
        <v>421.6</v>
      </c>
      <c r="F4217" s="111" t="s">
        <v>13</v>
      </c>
      <c r="G4217" s="46" t="s">
        <v>4839</v>
      </c>
      <c r="H4217" s="42" t="s">
        <v>7820</v>
      </c>
    </row>
    <row r="4218" spans="1:8" ht="24.95" customHeight="1">
      <c r="A4218" s="115">
        <v>1496772</v>
      </c>
      <c r="B4218" s="111" t="s">
        <v>4839</v>
      </c>
      <c r="C4218" s="112" t="s">
        <v>5780</v>
      </c>
      <c r="D4218" s="113">
        <v>1267</v>
      </c>
      <c r="E4218" s="114">
        <f t="shared" si="84"/>
        <v>430.78000000000003</v>
      </c>
      <c r="F4218" s="111" t="s">
        <v>13</v>
      </c>
      <c r="G4218" s="46" t="s">
        <v>4839</v>
      </c>
      <c r="H4218" s="42" t="s">
        <v>7821</v>
      </c>
    </row>
    <row r="4219" spans="1:8" ht="24.95" customHeight="1">
      <c r="A4219" s="115">
        <v>1496773</v>
      </c>
      <c r="B4219" s="111" t="s">
        <v>4839</v>
      </c>
      <c r="C4219" s="112" t="s">
        <v>5781</v>
      </c>
      <c r="D4219" s="113">
        <v>832</v>
      </c>
      <c r="E4219" s="114">
        <f t="shared" si="84"/>
        <v>282.88</v>
      </c>
      <c r="F4219" s="111" t="s">
        <v>13</v>
      </c>
      <c r="G4219" s="46" t="s">
        <v>4839</v>
      </c>
      <c r="H4219" s="42" t="s">
        <v>7822</v>
      </c>
    </row>
    <row r="4220" spans="1:8" ht="24.95" customHeight="1">
      <c r="A4220" s="115">
        <v>1496774</v>
      </c>
      <c r="B4220" s="111" t="s">
        <v>4839</v>
      </c>
      <c r="C4220" s="112" t="s">
        <v>5782</v>
      </c>
      <c r="D4220" s="113">
        <v>875</v>
      </c>
      <c r="E4220" s="114">
        <f t="shared" si="84"/>
        <v>297.5</v>
      </c>
      <c r="F4220" s="111" t="s">
        <v>13</v>
      </c>
      <c r="G4220" s="46" t="s">
        <v>4839</v>
      </c>
      <c r="H4220" s="42" t="s">
        <v>7823</v>
      </c>
    </row>
    <row r="4221" spans="1:8" ht="24.95" customHeight="1">
      <c r="A4221" s="115">
        <v>1496775</v>
      </c>
      <c r="B4221" s="111" t="s">
        <v>4839</v>
      </c>
      <c r="C4221" s="112" t="s">
        <v>5783</v>
      </c>
      <c r="D4221" s="113">
        <v>1025</v>
      </c>
      <c r="E4221" s="114">
        <f t="shared" si="84"/>
        <v>348.5</v>
      </c>
      <c r="F4221" s="111" t="s">
        <v>13</v>
      </c>
      <c r="G4221" s="46" t="s">
        <v>4839</v>
      </c>
      <c r="H4221" s="42" t="s">
        <v>7824</v>
      </c>
    </row>
    <row r="4222" spans="1:8" ht="24.95" customHeight="1">
      <c r="A4222" s="115">
        <v>1496776</v>
      </c>
      <c r="B4222" s="111" t="s">
        <v>4839</v>
      </c>
      <c r="C4222" s="112" t="s">
        <v>5784</v>
      </c>
      <c r="D4222" s="113">
        <v>1369</v>
      </c>
      <c r="E4222" s="114">
        <f t="shared" si="84"/>
        <v>465.46000000000004</v>
      </c>
      <c r="F4222" s="111" t="s">
        <v>13</v>
      </c>
      <c r="G4222" s="46" t="s">
        <v>4839</v>
      </c>
      <c r="H4222" s="42" t="s">
        <v>7825</v>
      </c>
    </row>
    <row r="4223" spans="1:8" ht="24.95" customHeight="1">
      <c r="A4223" s="115">
        <v>1496777</v>
      </c>
      <c r="B4223" s="111" t="s">
        <v>4839</v>
      </c>
      <c r="C4223" s="112" t="s">
        <v>5785</v>
      </c>
      <c r="D4223" s="113">
        <v>783</v>
      </c>
      <c r="E4223" s="114">
        <f t="shared" si="84"/>
        <v>266.22000000000003</v>
      </c>
      <c r="F4223" s="111" t="s">
        <v>13</v>
      </c>
      <c r="G4223" s="46" t="s">
        <v>4839</v>
      </c>
      <c r="H4223" s="42" t="s">
        <v>7826</v>
      </c>
    </row>
    <row r="4224" spans="1:8" ht="24.95" customHeight="1">
      <c r="A4224" s="115">
        <v>1496778</v>
      </c>
      <c r="B4224" s="111" t="s">
        <v>4839</v>
      </c>
      <c r="C4224" s="112" t="s">
        <v>5786</v>
      </c>
      <c r="D4224" s="113">
        <v>885</v>
      </c>
      <c r="E4224" s="114">
        <f t="shared" si="84"/>
        <v>300.90000000000003</v>
      </c>
      <c r="F4224" s="111" t="s">
        <v>13</v>
      </c>
      <c r="G4224" s="46" t="s">
        <v>4839</v>
      </c>
      <c r="H4224" s="42" t="s">
        <v>7827</v>
      </c>
    </row>
    <row r="4225" spans="1:8" ht="24.95" customHeight="1">
      <c r="A4225" s="115">
        <v>1496779</v>
      </c>
      <c r="B4225" s="111" t="s">
        <v>4839</v>
      </c>
      <c r="C4225" s="112" t="s">
        <v>5787</v>
      </c>
      <c r="D4225" s="113">
        <v>977</v>
      </c>
      <c r="E4225" s="114">
        <f t="shared" si="84"/>
        <v>332.18</v>
      </c>
      <c r="F4225" s="111" t="s">
        <v>13</v>
      </c>
      <c r="G4225" s="46" t="s">
        <v>4839</v>
      </c>
      <c r="H4225" s="42" t="s">
        <v>7828</v>
      </c>
    </row>
    <row r="4226" spans="1:8" ht="24.95" customHeight="1">
      <c r="A4226" s="115">
        <v>1496780</v>
      </c>
      <c r="B4226" s="111" t="s">
        <v>4839</v>
      </c>
      <c r="C4226" s="112" t="s">
        <v>5788</v>
      </c>
      <c r="D4226" s="113">
        <v>729</v>
      </c>
      <c r="E4226" s="114">
        <f t="shared" si="84"/>
        <v>247.86</v>
      </c>
      <c r="F4226" s="111" t="s">
        <v>13</v>
      </c>
      <c r="G4226" s="46" t="s">
        <v>4839</v>
      </c>
      <c r="H4226" s="42" t="s">
        <v>7829</v>
      </c>
    </row>
    <row r="4227" spans="1:8" ht="24.95" customHeight="1">
      <c r="A4227" s="115">
        <v>1496781</v>
      </c>
      <c r="B4227" s="111" t="s">
        <v>4839</v>
      </c>
      <c r="C4227" s="112" t="s">
        <v>5789</v>
      </c>
      <c r="D4227" s="113">
        <v>858</v>
      </c>
      <c r="E4227" s="114">
        <f t="shared" si="84"/>
        <v>291.72000000000003</v>
      </c>
      <c r="F4227" s="111" t="s">
        <v>13</v>
      </c>
      <c r="G4227" s="46" t="s">
        <v>4839</v>
      </c>
      <c r="H4227" s="42" t="s">
        <v>7830</v>
      </c>
    </row>
    <row r="4228" spans="1:8" ht="24.95" customHeight="1">
      <c r="A4228" s="115">
        <v>1496782</v>
      </c>
      <c r="B4228" s="111" t="s">
        <v>4839</v>
      </c>
      <c r="C4228" s="112" t="s">
        <v>5790</v>
      </c>
      <c r="D4228" s="113">
        <v>1240</v>
      </c>
      <c r="E4228" s="114">
        <f t="shared" si="84"/>
        <v>421.6</v>
      </c>
      <c r="F4228" s="111" t="s">
        <v>13</v>
      </c>
      <c r="G4228" s="46" t="s">
        <v>4839</v>
      </c>
      <c r="H4228" s="42" t="s">
        <v>7831</v>
      </c>
    </row>
    <row r="4229" spans="1:8" ht="24.95" customHeight="1">
      <c r="A4229" s="115">
        <v>1496783</v>
      </c>
      <c r="B4229" s="111" t="s">
        <v>4839</v>
      </c>
      <c r="C4229" s="112" t="s">
        <v>5791</v>
      </c>
      <c r="D4229" s="113">
        <v>1659</v>
      </c>
      <c r="E4229" s="114">
        <f t="shared" si="84"/>
        <v>564.06000000000006</v>
      </c>
      <c r="F4229" s="111" t="s">
        <v>13</v>
      </c>
      <c r="G4229" s="46" t="s">
        <v>4839</v>
      </c>
      <c r="H4229" s="42" t="s">
        <v>7832</v>
      </c>
    </row>
    <row r="4230" spans="1:8" ht="24.95" customHeight="1">
      <c r="A4230" s="115">
        <v>1496784</v>
      </c>
      <c r="B4230" s="111" t="s">
        <v>4839</v>
      </c>
      <c r="C4230" s="112" t="s">
        <v>5792</v>
      </c>
      <c r="D4230" s="113">
        <v>1434</v>
      </c>
      <c r="E4230" s="114">
        <f t="shared" si="84"/>
        <v>487.56000000000006</v>
      </c>
      <c r="F4230" s="111" t="s">
        <v>13</v>
      </c>
      <c r="G4230" s="46" t="s">
        <v>4839</v>
      </c>
      <c r="H4230" s="42" t="s">
        <v>7833</v>
      </c>
    </row>
    <row r="4231" spans="1:8" ht="24.95" customHeight="1">
      <c r="A4231" s="115">
        <v>1496785</v>
      </c>
      <c r="B4231" s="111" t="s">
        <v>4839</v>
      </c>
      <c r="C4231" s="112" t="s">
        <v>5793</v>
      </c>
      <c r="D4231" s="113">
        <v>1713</v>
      </c>
      <c r="E4231" s="114">
        <f t="shared" si="84"/>
        <v>582.42000000000007</v>
      </c>
      <c r="F4231" s="111" t="s">
        <v>13</v>
      </c>
      <c r="G4231" s="46" t="s">
        <v>4839</v>
      </c>
      <c r="H4231" s="42" t="s">
        <v>7834</v>
      </c>
    </row>
    <row r="4232" spans="1:8" ht="24.95" customHeight="1">
      <c r="A4232" s="115">
        <v>1496786</v>
      </c>
      <c r="B4232" s="111" t="s">
        <v>4839</v>
      </c>
      <c r="C4232" s="112" t="s">
        <v>5794</v>
      </c>
      <c r="D4232" s="113">
        <v>1025</v>
      </c>
      <c r="E4232" s="114">
        <f t="shared" si="84"/>
        <v>348.5</v>
      </c>
      <c r="F4232" s="111" t="s">
        <v>13</v>
      </c>
      <c r="G4232" s="46" t="s">
        <v>4839</v>
      </c>
      <c r="H4232" s="42" t="s">
        <v>7835</v>
      </c>
    </row>
    <row r="4233" spans="1:8" ht="24.95" customHeight="1">
      <c r="A4233" s="115">
        <v>1496787</v>
      </c>
      <c r="B4233" s="111" t="s">
        <v>4839</v>
      </c>
      <c r="C4233" s="112" t="s">
        <v>5795</v>
      </c>
      <c r="D4233" s="113">
        <v>1391</v>
      </c>
      <c r="E4233" s="114">
        <f t="shared" si="84"/>
        <v>472.94000000000005</v>
      </c>
      <c r="F4233" s="111" t="s">
        <v>13</v>
      </c>
      <c r="G4233" s="46" t="s">
        <v>4839</v>
      </c>
      <c r="H4233" s="42" t="s">
        <v>7836</v>
      </c>
    </row>
    <row r="4234" spans="1:8" ht="24.95" customHeight="1">
      <c r="A4234" s="115">
        <v>1598066</v>
      </c>
      <c r="B4234" s="111" t="s">
        <v>4839</v>
      </c>
      <c r="C4234" s="112" t="s">
        <v>4845</v>
      </c>
      <c r="D4234" s="113">
        <v>1086</v>
      </c>
      <c r="E4234" s="114">
        <f t="shared" si="84"/>
        <v>369.24</v>
      </c>
      <c r="F4234" s="111" t="s">
        <v>13</v>
      </c>
      <c r="G4234" s="46" t="s">
        <v>4839</v>
      </c>
      <c r="H4234" s="42" t="s">
        <v>6886</v>
      </c>
    </row>
    <row r="4235" spans="1:8" ht="24.95" customHeight="1">
      <c r="A4235" s="115">
        <v>1598090</v>
      </c>
      <c r="B4235" s="111" t="s">
        <v>4839</v>
      </c>
      <c r="C4235" s="112" t="s">
        <v>4845</v>
      </c>
      <c r="D4235" s="113">
        <v>1338</v>
      </c>
      <c r="E4235" s="114">
        <f t="shared" si="84"/>
        <v>454.92</v>
      </c>
      <c r="F4235" s="111" t="s">
        <v>13</v>
      </c>
      <c r="G4235" s="46" t="s">
        <v>4839</v>
      </c>
      <c r="H4235" s="42" t="s">
        <v>6886</v>
      </c>
    </row>
    <row r="4236" spans="1:8" ht="24.95" customHeight="1">
      <c r="A4236" s="115">
        <v>1598058</v>
      </c>
      <c r="B4236" s="111" t="s">
        <v>4839</v>
      </c>
      <c r="C4236" s="112" t="s">
        <v>4845</v>
      </c>
      <c r="D4236" s="113">
        <v>1086</v>
      </c>
      <c r="E4236" s="114">
        <f t="shared" si="84"/>
        <v>369.24</v>
      </c>
      <c r="F4236" s="111" t="s">
        <v>13</v>
      </c>
      <c r="G4236" s="46" t="s">
        <v>4839</v>
      </c>
      <c r="H4236" s="42" t="s">
        <v>6886</v>
      </c>
    </row>
    <row r="4237" spans="1:8" ht="24.95" customHeight="1">
      <c r="A4237" s="115">
        <v>1598106</v>
      </c>
      <c r="B4237" s="111" t="s">
        <v>4839</v>
      </c>
      <c r="C4237" s="112" t="s">
        <v>4845</v>
      </c>
      <c r="D4237" s="113">
        <v>1500</v>
      </c>
      <c r="E4237" s="114">
        <f t="shared" si="84"/>
        <v>510.00000000000006</v>
      </c>
      <c r="F4237" s="111" t="s">
        <v>13</v>
      </c>
      <c r="G4237" s="46" t="s">
        <v>4839</v>
      </c>
      <c r="H4237" s="42" t="s">
        <v>6886</v>
      </c>
    </row>
    <row r="4238" spans="1:8" ht="24.95" customHeight="1">
      <c r="A4238" s="115">
        <v>1598142</v>
      </c>
      <c r="B4238" s="111" t="s">
        <v>4839</v>
      </c>
      <c r="C4238" s="112" t="s">
        <v>4845</v>
      </c>
      <c r="D4238" s="113">
        <v>1736</v>
      </c>
      <c r="E4238" s="114">
        <f t="shared" si="84"/>
        <v>590.24</v>
      </c>
      <c r="F4238" s="111" t="s">
        <v>13</v>
      </c>
      <c r="G4238" s="46" t="s">
        <v>4839</v>
      </c>
      <c r="H4238" s="42" t="s">
        <v>6886</v>
      </c>
    </row>
    <row r="4239" spans="1:8" ht="24.95" customHeight="1">
      <c r="A4239" s="115">
        <v>1598118</v>
      </c>
      <c r="B4239" s="111" t="s">
        <v>4839</v>
      </c>
      <c r="C4239" s="112" t="s">
        <v>4845</v>
      </c>
      <c r="D4239" s="113">
        <v>1349</v>
      </c>
      <c r="E4239" s="114">
        <f t="shared" si="84"/>
        <v>458.66</v>
      </c>
      <c r="F4239" s="111" t="s">
        <v>13</v>
      </c>
      <c r="G4239" s="46" t="s">
        <v>4839</v>
      </c>
      <c r="H4239" s="42" t="s">
        <v>6886</v>
      </c>
    </row>
    <row r="4240" spans="1:8" ht="24.95" customHeight="1">
      <c r="A4240" s="115">
        <v>1598082</v>
      </c>
      <c r="B4240" s="111" t="s">
        <v>4839</v>
      </c>
      <c r="C4240" s="112" t="s">
        <v>4845</v>
      </c>
      <c r="D4240" s="113">
        <v>1086</v>
      </c>
      <c r="E4240" s="114">
        <f t="shared" si="84"/>
        <v>369.24</v>
      </c>
      <c r="F4240" s="111" t="s">
        <v>13</v>
      </c>
      <c r="G4240" s="46" t="s">
        <v>4839</v>
      </c>
      <c r="H4240" s="42" t="s">
        <v>6886</v>
      </c>
    </row>
    <row r="4241" spans="1:8" ht="24.95" customHeight="1">
      <c r="A4241" s="115">
        <v>1598122</v>
      </c>
      <c r="B4241" s="111" t="s">
        <v>4839</v>
      </c>
      <c r="C4241" s="112" t="s">
        <v>4845</v>
      </c>
      <c r="D4241" s="113">
        <v>1618</v>
      </c>
      <c r="E4241" s="114">
        <f t="shared" si="84"/>
        <v>550.12</v>
      </c>
      <c r="F4241" s="111" t="s">
        <v>13</v>
      </c>
      <c r="G4241" s="46" t="s">
        <v>4839</v>
      </c>
      <c r="H4241" s="42" t="s">
        <v>6886</v>
      </c>
    </row>
    <row r="4242" spans="1:8" ht="24.95" customHeight="1">
      <c r="A4242" s="115">
        <v>1598126</v>
      </c>
      <c r="B4242" s="111" t="s">
        <v>4839</v>
      </c>
      <c r="C4242" s="112" t="s">
        <v>4845</v>
      </c>
      <c r="D4242" s="113">
        <v>1338</v>
      </c>
      <c r="E4242" s="114">
        <f t="shared" si="84"/>
        <v>454.92</v>
      </c>
      <c r="F4242" s="111" t="s">
        <v>13</v>
      </c>
      <c r="G4242" s="46" t="s">
        <v>4839</v>
      </c>
      <c r="H4242" s="42" t="s">
        <v>6886</v>
      </c>
    </row>
    <row r="4243" spans="1:8" ht="24.95" customHeight="1">
      <c r="A4243" s="115">
        <v>1598150</v>
      </c>
      <c r="B4243" s="111" t="s">
        <v>4839</v>
      </c>
      <c r="C4243" s="112" t="s">
        <v>4845</v>
      </c>
      <c r="D4243" s="113">
        <v>1129</v>
      </c>
      <c r="E4243" s="114">
        <f t="shared" ref="E4243:E4306" si="85">SUM(D4243*0.34)</f>
        <v>383.86</v>
      </c>
      <c r="F4243" s="111" t="s">
        <v>13</v>
      </c>
      <c r="G4243" s="46" t="s">
        <v>4839</v>
      </c>
      <c r="H4243" s="42" t="s">
        <v>6886</v>
      </c>
    </row>
    <row r="4244" spans="1:8" ht="24.95" customHeight="1">
      <c r="A4244" s="115">
        <v>1598094</v>
      </c>
      <c r="B4244" s="111" t="s">
        <v>4839</v>
      </c>
      <c r="C4244" s="112" t="s">
        <v>4845</v>
      </c>
      <c r="D4244" s="113">
        <v>1639</v>
      </c>
      <c r="E4244" s="114">
        <f t="shared" si="85"/>
        <v>557.26</v>
      </c>
      <c r="F4244" s="111" t="s">
        <v>13</v>
      </c>
      <c r="G4244" s="46" t="s">
        <v>4839</v>
      </c>
      <c r="H4244" s="42" t="s">
        <v>6886</v>
      </c>
    </row>
    <row r="4245" spans="1:8" ht="24.95" customHeight="1">
      <c r="A4245" s="115">
        <v>1598134</v>
      </c>
      <c r="B4245" s="111" t="s">
        <v>4839</v>
      </c>
      <c r="C4245" s="112" t="s">
        <v>4845</v>
      </c>
      <c r="D4245" s="113">
        <v>1349</v>
      </c>
      <c r="E4245" s="114">
        <f t="shared" si="85"/>
        <v>458.66</v>
      </c>
      <c r="F4245" s="111" t="s">
        <v>13</v>
      </c>
      <c r="G4245" s="46" t="s">
        <v>4839</v>
      </c>
      <c r="H4245" s="42" t="s">
        <v>6886</v>
      </c>
    </row>
    <row r="4246" spans="1:8" ht="24.95" customHeight="1">
      <c r="A4246" s="115">
        <v>1598074</v>
      </c>
      <c r="B4246" s="111" t="s">
        <v>4839</v>
      </c>
      <c r="C4246" s="112" t="s">
        <v>4845</v>
      </c>
      <c r="D4246" s="113">
        <v>1430</v>
      </c>
      <c r="E4246" s="114">
        <f t="shared" si="85"/>
        <v>486.20000000000005</v>
      </c>
      <c r="F4246" s="111" t="s">
        <v>13</v>
      </c>
      <c r="G4246" s="46" t="s">
        <v>4839</v>
      </c>
      <c r="H4246" s="42" t="s">
        <v>6886</v>
      </c>
    </row>
    <row r="4247" spans="1:8" ht="24.95" customHeight="1">
      <c r="A4247" s="115">
        <v>1598130</v>
      </c>
      <c r="B4247" s="111" t="s">
        <v>4839</v>
      </c>
      <c r="C4247" s="112" t="s">
        <v>4845</v>
      </c>
      <c r="D4247" s="113">
        <v>1344</v>
      </c>
      <c r="E4247" s="114">
        <f t="shared" si="85"/>
        <v>456.96000000000004</v>
      </c>
      <c r="F4247" s="111" t="s">
        <v>13</v>
      </c>
      <c r="G4247" s="46" t="s">
        <v>4839</v>
      </c>
      <c r="H4247" s="42" t="s">
        <v>6886</v>
      </c>
    </row>
    <row r="4248" spans="1:8" ht="24.95" customHeight="1">
      <c r="A4248" s="115">
        <v>1598146</v>
      </c>
      <c r="B4248" s="111" t="s">
        <v>4839</v>
      </c>
      <c r="C4248" s="112" t="s">
        <v>4845</v>
      </c>
      <c r="D4248" s="113">
        <v>1129</v>
      </c>
      <c r="E4248" s="114">
        <f t="shared" si="85"/>
        <v>383.86</v>
      </c>
      <c r="F4248" s="111" t="s">
        <v>13</v>
      </c>
      <c r="G4248" s="46" t="s">
        <v>4839</v>
      </c>
      <c r="H4248" s="42" t="s">
        <v>6886</v>
      </c>
    </row>
    <row r="4249" spans="1:8" ht="24.95" customHeight="1">
      <c r="A4249" s="115">
        <v>1598102</v>
      </c>
      <c r="B4249" s="111" t="s">
        <v>4839</v>
      </c>
      <c r="C4249" s="112" t="s">
        <v>4845</v>
      </c>
      <c r="D4249" s="113">
        <v>1500</v>
      </c>
      <c r="E4249" s="114">
        <f t="shared" si="85"/>
        <v>510.00000000000006</v>
      </c>
      <c r="F4249" s="111" t="s">
        <v>13</v>
      </c>
      <c r="G4249" s="46" t="s">
        <v>4839</v>
      </c>
      <c r="H4249" s="42" t="s">
        <v>6886</v>
      </c>
    </row>
    <row r="4250" spans="1:8" ht="24.95" customHeight="1">
      <c r="A4250" s="115">
        <v>1598098</v>
      </c>
      <c r="B4250" s="111" t="s">
        <v>4839</v>
      </c>
      <c r="C4250" s="112" t="s">
        <v>4845</v>
      </c>
      <c r="D4250" s="113">
        <v>1199</v>
      </c>
      <c r="E4250" s="114">
        <f t="shared" si="85"/>
        <v>407.66</v>
      </c>
      <c r="F4250" s="111" t="s">
        <v>13</v>
      </c>
      <c r="G4250" s="46" t="s">
        <v>4839</v>
      </c>
      <c r="H4250" s="42" t="s">
        <v>6886</v>
      </c>
    </row>
    <row r="4251" spans="1:8" ht="24.95" customHeight="1">
      <c r="A4251" s="115">
        <v>1598110</v>
      </c>
      <c r="B4251" s="111" t="s">
        <v>4839</v>
      </c>
      <c r="C4251" s="112" t="s">
        <v>4845</v>
      </c>
      <c r="D4251" s="113">
        <v>1080</v>
      </c>
      <c r="E4251" s="114">
        <f t="shared" si="85"/>
        <v>367.20000000000005</v>
      </c>
      <c r="F4251" s="111" t="s">
        <v>13</v>
      </c>
      <c r="G4251" s="46" t="s">
        <v>4839</v>
      </c>
      <c r="H4251" s="42" t="s">
        <v>6886</v>
      </c>
    </row>
    <row r="4252" spans="1:8" ht="24.95" customHeight="1">
      <c r="A4252" s="115">
        <v>1598138</v>
      </c>
      <c r="B4252" s="111" t="s">
        <v>4839</v>
      </c>
      <c r="C4252" s="112" t="s">
        <v>4845</v>
      </c>
      <c r="D4252" s="113">
        <v>1532</v>
      </c>
      <c r="E4252" s="114">
        <f t="shared" si="85"/>
        <v>520.88</v>
      </c>
      <c r="F4252" s="111" t="s">
        <v>13</v>
      </c>
      <c r="G4252" s="46" t="s">
        <v>4839</v>
      </c>
      <c r="H4252" s="42" t="s">
        <v>6886</v>
      </c>
    </row>
    <row r="4253" spans="1:8" ht="24.95" customHeight="1">
      <c r="A4253" s="115">
        <v>1598062</v>
      </c>
      <c r="B4253" s="111" t="s">
        <v>4839</v>
      </c>
      <c r="C4253" s="112" t="s">
        <v>4845</v>
      </c>
      <c r="D4253" s="113">
        <v>1446</v>
      </c>
      <c r="E4253" s="114">
        <f t="shared" si="85"/>
        <v>491.64000000000004</v>
      </c>
      <c r="F4253" s="111" t="s">
        <v>13</v>
      </c>
      <c r="G4253" s="46" t="s">
        <v>4839</v>
      </c>
      <c r="H4253" s="42" t="s">
        <v>6886</v>
      </c>
    </row>
    <row r="4254" spans="1:8" ht="24.95" customHeight="1">
      <c r="A4254" s="115">
        <v>1496732</v>
      </c>
      <c r="B4254" s="111" t="s">
        <v>4839</v>
      </c>
      <c r="C4254" s="112" t="s">
        <v>5796</v>
      </c>
      <c r="D4254" s="113">
        <v>601</v>
      </c>
      <c r="E4254" s="114">
        <f t="shared" si="85"/>
        <v>204.34</v>
      </c>
      <c r="F4254" s="111" t="s">
        <v>13</v>
      </c>
      <c r="G4254" s="46" t="s">
        <v>4839</v>
      </c>
      <c r="H4254" s="42" t="s">
        <v>7837</v>
      </c>
    </row>
    <row r="4255" spans="1:8" ht="24.95" customHeight="1">
      <c r="A4255" s="115">
        <v>1496712</v>
      </c>
      <c r="B4255" s="111" t="s">
        <v>4839</v>
      </c>
      <c r="C4255" s="112" t="s">
        <v>5797</v>
      </c>
      <c r="D4255" s="113">
        <v>660</v>
      </c>
      <c r="E4255" s="114">
        <f t="shared" si="85"/>
        <v>224.4</v>
      </c>
      <c r="F4255" s="111" t="s">
        <v>13</v>
      </c>
      <c r="G4255" s="46" t="s">
        <v>4839</v>
      </c>
      <c r="H4255" s="42" t="s">
        <v>7838</v>
      </c>
    </row>
    <row r="4256" spans="1:8" ht="24.95" customHeight="1">
      <c r="A4256" s="115">
        <v>1496713</v>
      </c>
      <c r="B4256" s="111" t="s">
        <v>4839</v>
      </c>
      <c r="C4256" s="112" t="s">
        <v>5798</v>
      </c>
      <c r="D4256" s="113">
        <v>744</v>
      </c>
      <c r="E4256" s="114">
        <f t="shared" si="85"/>
        <v>252.96</v>
      </c>
      <c r="F4256" s="111" t="s">
        <v>13</v>
      </c>
      <c r="G4256" s="46" t="s">
        <v>4839</v>
      </c>
      <c r="H4256" s="42" t="s">
        <v>7839</v>
      </c>
    </row>
    <row r="4257" spans="1:8" ht="24.95" customHeight="1">
      <c r="A4257" s="115">
        <v>1496714</v>
      </c>
      <c r="B4257" s="111" t="s">
        <v>4839</v>
      </c>
      <c r="C4257" s="112" t="s">
        <v>5799</v>
      </c>
      <c r="D4257" s="113">
        <v>826</v>
      </c>
      <c r="E4257" s="114">
        <f t="shared" si="85"/>
        <v>280.84000000000003</v>
      </c>
      <c r="F4257" s="111" t="s">
        <v>13</v>
      </c>
      <c r="G4257" s="46" t="s">
        <v>4839</v>
      </c>
      <c r="H4257" s="42" t="s">
        <v>7840</v>
      </c>
    </row>
    <row r="4258" spans="1:8" ht="24.95" customHeight="1">
      <c r="A4258" s="115">
        <v>1496733</v>
      </c>
      <c r="B4258" s="111" t="s">
        <v>4839</v>
      </c>
      <c r="C4258" s="112" t="s">
        <v>5800</v>
      </c>
      <c r="D4258" s="113">
        <v>743</v>
      </c>
      <c r="E4258" s="114">
        <f t="shared" si="85"/>
        <v>252.62</v>
      </c>
      <c r="F4258" s="111" t="s">
        <v>13</v>
      </c>
      <c r="G4258" s="46" t="s">
        <v>4839</v>
      </c>
      <c r="H4258" s="42" t="s">
        <v>7841</v>
      </c>
    </row>
    <row r="4259" spans="1:8" ht="24.95" customHeight="1">
      <c r="A4259" s="115">
        <v>1496715</v>
      </c>
      <c r="B4259" s="111" t="s">
        <v>4839</v>
      </c>
      <c r="C4259" s="112" t="s">
        <v>5801</v>
      </c>
      <c r="D4259" s="113">
        <v>800</v>
      </c>
      <c r="E4259" s="114">
        <f t="shared" si="85"/>
        <v>272</v>
      </c>
      <c r="F4259" s="111" t="s">
        <v>13</v>
      </c>
      <c r="G4259" s="46" t="s">
        <v>4839</v>
      </c>
      <c r="H4259" s="42" t="s">
        <v>7842</v>
      </c>
    </row>
    <row r="4260" spans="1:8" ht="24.95" customHeight="1">
      <c r="A4260" s="115">
        <v>1496716</v>
      </c>
      <c r="B4260" s="111" t="s">
        <v>4839</v>
      </c>
      <c r="C4260" s="112" t="s">
        <v>5802</v>
      </c>
      <c r="D4260" s="113">
        <v>841</v>
      </c>
      <c r="E4260" s="114">
        <f t="shared" si="85"/>
        <v>285.94</v>
      </c>
      <c r="F4260" s="111" t="s">
        <v>13</v>
      </c>
      <c r="G4260" s="46" t="s">
        <v>4839</v>
      </c>
      <c r="H4260" s="42" t="s">
        <v>7843</v>
      </c>
    </row>
    <row r="4261" spans="1:8" ht="24.95" customHeight="1">
      <c r="A4261" s="115">
        <v>1496717</v>
      </c>
      <c r="B4261" s="111" t="s">
        <v>4839</v>
      </c>
      <c r="C4261" s="112" t="s">
        <v>5803</v>
      </c>
      <c r="D4261" s="113">
        <v>966</v>
      </c>
      <c r="E4261" s="114">
        <f t="shared" si="85"/>
        <v>328.44</v>
      </c>
      <c r="F4261" s="111" t="s">
        <v>13</v>
      </c>
      <c r="G4261" s="46" t="s">
        <v>4839</v>
      </c>
      <c r="H4261" s="42" t="s">
        <v>7844</v>
      </c>
    </row>
    <row r="4262" spans="1:8" ht="24.95" customHeight="1">
      <c r="A4262" s="115">
        <v>1496718</v>
      </c>
      <c r="B4262" s="111" t="s">
        <v>4839</v>
      </c>
      <c r="C4262" s="112" t="s">
        <v>5804</v>
      </c>
      <c r="D4262" s="113">
        <v>1095</v>
      </c>
      <c r="E4262" s="114">
        <f t="shared" si="85"/>
        <v>372.3</v>
      </c>
      <c r="F4262" s="111" t="s">
        <v>13</v>
      </c>
      <c r="G4262" s="46" t="s">
        <v>4839</v>
      </c>
      <c r="H4262" s="42" t="s">
        <v>7845</v>
      </c>
    </row>
    <row r="4263" spans="1:8" ht="24.95" customHeight="1">
      <c r="A4263" s="115">
        <v>1496720</v>
      </c>
      <c r="B4263" s="111" t="s">
        <v>4839</v>
      </c>
      <c r="C4263" s="112" t="s">
        <v>5805</v>
      </c>
      <c r="D4263" s="113">
        <v>736</v>
      </c>
      <c r="E4263" s="114">
        <f t="shared" si="85"/>
        <v>250.24</v>
      </c>
      <c r="F4263" s="111" t="s">
        <v>13</v>
      </c>
      <c r="G4263" s="46" t="s">
        <v>4839</v>
      </c>
      <c r="H4263" s="42" t="s">
        <v>7846</v>
      </c>
    </row>
    <row r="4264" spans="1:8" ht="24.95" customHeight="1">
      <c r="A4264" s="115">
        <v>1496721</v>
      </c>
      <c r="B4264" s="111" t="s">
        <v>4839</v>
      </c>
      <c r="C4264" s="112" t="s">
        <v>5806</v>
      </c>
      <c r="D4264" s="113">
        <v>689</v>
      </c>
      <c r="E4264" s="114">
        <f t="shared" si="85"/>
        <v>234.26000000000002</v>
      </c>
      <c r="F4264" s="111" t="s">
        <v>13</v>
      </c>
      <c r="G4264" s="46" t="s">
        <v>4839</v>
      </c>
      <c r="H4264" s="42" t="s">
        <v>7847</v>
      </c>
    </row>
    <row r="4265" spans="1:8" ht="24.95" customHeight="1">
      <c r="A4265" s="115">
        <v>1496722</v>
      </c>
      <c r="B4265" s="111" t="s">
        <v>4839</v>
      </c>
      <c r="C4265" s="112" t="s">
        <v>5807</v>
      </c>
      <c r="D4265" s="113">
        <v>756</v>
      </c>
      <c r="E4265" s="114">
        <f t="shared" si="85"/>
        <v>257.04000000000002</v>
      </c>
      <c r="F4265" s="111" t="s">
        <v>13</v>
      </c>
      <c r="G4265" s="46" t="s">
        <v>4839</v>
      </c>
      <c r="H4265" s="42" t="s">
        <v>7848</v>
      </c>
    </row>
    <row r="4266" spans="1:8" ht="24.95" customHeight="1">
      <c r="A4266" s="115">
        <v>1496723</v>
      </c>
      <c r="B4266" s="111" t="s">
        <v>4839</v>
      </c>
      <c r="C4266" s="112" t="s">
        <v>5808</v>
      </c>
      <c r="D4266" s="113">
        <v>858</v>
      </c>
      <c r="E4266" s="114">
        <f t="shared" si="85"/>
        <v>291.72000000000003</v>
      </c>
      <c r="F4266" s="111" t="s">
        <v>13</v>
      </c>
      <c r="G4266" s="46" t="s">
        <v>4839</v>
      </c>
      <c r="H4266" s="42" t="s">
        <v>7849</v>
      </c>
    </row>
    <row r="4267" spans="1:8" ht="24.95" customHeight="1">
      <c r="A4267" s="115">
        <v>1496724</v>
      </c>
      <c r="B4267" s="111" t="s">
        <v>4839</v>
      </c>
      <c r="C4267" s="112" t="s">
        <v>5809</v>
      </c>
      <c r="D4267" s="113">
        <v>946</v>
      </c>
      <c r="E4267" s="114">
        <f t="shared" si="85"/>
        <v>321.64000000000004</v>
      </c>
      <c r="F4267" s="111" t="s">
        <v>13</v>
      </c>
      <c r="G4267" s="46" t="s">
        <v>4839</v>
      </c>
      <c r="H4267" s="42" t="s">
        <v>7850</v>
      </c>
    </row>
    <row r="4268" spans="1:8" ht="24.95" customHeight="1">
      <c r="A4268" s="115">
        <v>1496725</v>
      </c>
      <c r="B4268" s="111" t="s">
        <v>4839</v>
      </c>
      <c r="C4268" s="112" t="s">
        <v>5810</v>
      </c>
      <c r="D4268" s="113">
        <v>858</v>
      </c>
      <c r="E4268" s="114">
        <f t="shared" si="85"/>
        <v>291.72000000000003</v>
      </c>
      <c r="F4268" s="111" t="s">
        <v>13</v>
      </c>
      <c r="G4268" s="46" t="s">
        <v>4839</v>
      </c>
      <c r="H4268" s="42" t="s">
        <v>7851</v>
      </c>
    </row>
    <row r="4269" spans="1:8" ht="24.95" customHeight="1">
      <c r="A4269" s="115">
        <v>1496726</v>
      </c>
      <c r="B4269" s="111" t="s">
        <v>4839</v>
      </c>
      <c r="C4269" s="112" t="s">
        <v>5811</v>
      </c>
      <c r="D4269" s="113">
        <v>920</v>
      </c>
      <c r="E4269" s="114">
        <f t="shared" si="85"/>
        <v>312.8</v>
      </c>
      <c r="F4269" s="111" t="s">
        <v>13</v>
      </c>
      <c r="G4269" s="46" t="s">
        <v>4839</v>
      </c>
      <c r="H4269" s="42" t="s">
        <v>7852</v>
      </c>
    </row>
    <row r="4270" spans="1:8" ht="24.95" customHeight="1">
      <c r="A4270" s="115">
        <v>1496727</v>
      </c>
      <c r="B4270" s="111" t="s">
        <v>4839</v>
      </c>
      <c r="C4270" s="112" t="s">
        <v>5812</v>
      </c>
      <c r="D4270" s="113">
        <v>966</v>
      </c>
      <c r="E4270" s="114">
        <f t="shared" si="85"/>
        <v>328.44</v>
      </c>
      <c r="F4270" s="111" t="s">
        <v>13</v>
      </c>
      <c r="G4270" s="46" t="s">
        <v>4839</v>
      </c>
      <c r="H4270" s="42" t="s">
        <v>7853</v>
      </c>
    </row>
    <row r="4271" spans="1:8" ht="24.95" customHeight="1">
      <c r="A4271" s="115">
        <v>1496728</v>
      </c>
      <c r="B4271" s="111" t="s">
        <v>4839</v>
      </c>
      <c r="C4271" s="112" t="s">
        <v>5813</v>
      </c>
      <c r="D4271" s="113">
        <v>1109</v>
      </c>
      <c r="E4271" s="114">
        <f t="shared" si="85"/>
        <v>377.06</v>
      </c>
      <c r="F4271" s="111" t="s">
        <v>13</v>
      </c>
      <c r="G4271" s="46" t="s">
        <v>4839</v>
      </c>
      <c r="H4271" s="42" t="s">
        <v>7854</v>
      </c>
    </row>
    <row r="4272" spans="1:8" ht="24.95" customHeight="1">
      <c r="A4272" s="115">
        <v>1496729</v>
      </c>
      <c r="B4272" s="111" t="s">
        <v>4839</v>
      </c>
      <c r="C4272" s="112" t="s">
        <v>5814</v>
      </c>
      <c r="D4272" s="113">
        <v>1258</v>
      </c>
      <c r="E4272" s="114">
        <f t="shared" si="85"/>
        <v>427.72</v>
      </c>
      <c r="F4272" s="111" t="s">
        <v>13</v>
      </c>
      <c r="G4272" s="46" t="s">
        <v>4839</v>
      </c>
      <c r="H4272" s="42" t="s">
        <v>7855</v>
      </c>
    </row>
    <row r="4273" spans="1:8" ht="24.95" customHeight="1">
      <c r="A4273" s="115">
        <v>1496731</v>
      </c>
      <c r="B4273" s="111" t="s">
        <v>4839</v>
      </c>
      <c r="C4273" s="112" t="s">
        <v>5815</v>
      </c>
      <c r="D4273" s="113">
        <v>847</v>
      </c>
      <c r="E4273" s="114">
        <f t="shared" si="85"/>
        <v>287.98</v>
      </c>
      <c r="F4273" s="111" t="s">
        <v>13</v>
      </c>
      <c r="G4273" s="46" t="s">
        <v>4839</v>
      </c>
      <c r="H4273" s="42" t="s">
        <v>7856</v>
      </c>
    </row>
    <row r="4274" spans="1:8" ht="24.95" customHeight="1">
      <c r="A4274" s="115">
        <v>1496788</v>
      </c>
      <c r="B4274" s="111" t="s">
        <v>4839</v>
      </c>
      <c r="C4274" s="112" t="s">
        <v>5816</v>
      </c>
      <c r="D4274" s="113">
        <v>677</v>
      </c>
      <c r="E4274" s="114">
        <f t="shared" si="85"/>
        <v>230.18</v>
      </c>
      <c r="F4274" s="111" t="s">
        <v>13</v>
      </c>
      <c r="G4274" s="46" t="s">
        <v>4839</v>
      </c>
      <c r="H4274" s="42" t="s">
        <v>7857</v>
      </c>
    </row>
    <row r="4275" spans="1:8" ht="24.95" customHeight="1">
      <c r="A4275" s="115">
        <v>1496789</v>
      </c>
      <c r="B4275" s="111" t="s">
        <v>4839</v>
      </c>
      <c r="C4275" s="112" t="s">
        <v>5817</v>
      </c>
      <c r="D4275" s="113">
        <v>741</v>
      </c>
      <c r="E4275" s="114">
        <f t="shared" si="85"/>
        <v>251.94000000000003</v>
      </c>
      <c r="F4275" s="111" t="s">
        <v>13</v>
      </c>
      <c r="G4275" s="46" t="s">
        <v>4839</v>
      </c>
      <c r="H4275" s="42" t="s">
        <v>7858</v>
      </c>
    </row>
    <row r="4276" spans="1:8" ht="24.95" customHeight="1">
      <c r="A4276" s="115">
        <v>1496790</v>
      </c>
      <c r="B4276" s="111" t="s">
        <v>4839</v>
      </c>
      <c r="C4276" s="112" t="s">
        <v>5818</v>
      </c>
      <c r="D4276" s="113">
        <v>841</v>
      </c>
      <c r="E4276" s="114">
        <f t="shared" si="85"/>
        <v>285.94</v>
      </c>
      <c r="F4276" s="111" t="s">
        <v>13</v>
      </c>
      <c r="G4276" s="46" t="s">
        <v>4839</v>
      </c>
      <c r="H4276" s="42" t="s">
        <v>7859</v>
      </c>
    </row>
    <row r="4277" spans="1:8" ht="24.95" customHeight="1">
      <c r="A4277" s="115">
        <v>1496791</v>
      </c>
      <c r="B4277" s="111" t="s">
        <v>4839</v>
      </c>
      <c r="C4277" s="112" t="s">
        <v>5819</v>
      </c>
      <c r="D4277" s="113">
        <v>931</v>
      </c>
      <c r="E4277" s="114">
        <f t="shared" si="85"/>
        <v>316.54000000000002</v>
      </c>
      <c r="F4277" s="111" t="s">
        <v>13</v>
      </c>
      <c r="G4277" s="46" t="s">
        <v>4839</v>
      </c>
      <c r="H4277" s="42" t="s">
        <v>7860</v>
      </c>
    </row>
    <row r="4278" spans="1:8" ht="24.95" customHeight="1">
      <c r="A4278" s="115">
        <v>1496792</v>
      </c>
      <c r="B4278" s="111" t="s">
        <v>4839</v>
      </c>
      <c r="C4278" s="112" t="s">
        <v>5820</v>
      </c>
      <c r="D4278" s="113">
        <v>841</v>
      </c>
      <c r="E4278" s="114">
        <f t="shared" si="85"/>
        <v>285.94</v>
      </c>
      <c r="F4278" s="111" t="s">
        <v>13</v>
      </c>
      <c r="G4278" s="46" t="s">
        <v>4839</v>
      </c>
      <c r="H4278" s="42" t="s">
        <v>7861</v>
      </c>
    </row>
    <row r="4279" spans="1:8" ht="24.95" customHeight="1">
      <c r="A4279" s="115">
        <v>1496793</v>
      </c>
      <c r="B4279" s="111" t="s">
        <v>4839</v>
      </c>
      <c r="C4279" s="112" t="s">
        <v>5821</v>
      </c>
      <c r="D4279" s="113">
        <v>905</v>
      </c>
      <c r="E4279" s="114">
        <f t="shared" si="85"/>
        <v>307.70000000000005</v>
      </c>
      <c r="F4279" s="111" t="s">
        <v>13</v>
      </c>
      <c r="G4279" s="46" t="s">
        <v>4839</v>
      </c>
      <c r="H4279" s="42" t="s">
        <v>7862</v>
      </c>
    </row>
    <row r="4280" spans="1:8" ht="24.95" customHeight="1">
      <c r="A4280" s="115">
        <v>1496794</v>
      </c>
      <c r="B4280" s="111" t="s">
        <v>4839</v>
      </c>
      <c r="C4280" s="112" t="s">
        <v>5822</v>
      </c>
      <c r="D4280" s="113">
        <v>952</v>
      </c>
      <c r="E4280" s="114">
        <f t="shared" si="85"/>
        <v>323.68</v>
      </c>
      <c r="F4280" s="111" t="s">
        <v>13</v>
      </c>
      <c r="G4280" s="46" t="s">
        <v>4839</v>
      </c>
      <c r="H4280" s="42" t="s">
        <v>7863</v>
      </c>
    </row>
    <row r="4281" spans="1:8" ht="24.95" customHeight="1">
      <c r="A4281" s="115">
        <v>1496795</v>
      </c>
      <c r="B4281" s="111" t="s">
        <v>4839</v>
      </c>
      <c r="C4281" s="112" t="s">
        <v>5823</v>
      </c>
      <c r="D4281" s="113">
        <v>1092</v>
      </c>
      <c r="E4281" s="114">
        <f t="shared" si="85"/>
        <v>371.28000000000003</v>
      </c>
      <c r="F4281" s="111" t="s">
        <v>13</v>
      </c>
      <c r="G4281" s="46" t="s">
        <v>4839</v>
      </c>
      <c r="H4281" s="42" t="s">
        <v>7864</v>
      </c>
    </row>
    <row r="4282" spans="1:8" ht="24.95" customHeight="1">
      <c r="A4282" s="115">
        <v>1496796</v>
      </c>
      <c r="B4282" s="111" t="s">
        <v>4839</v>
      </c>
      <c r="C4282" s="112" t="s">
        <v>5824</v>
      </c>
      <c r="D4282" s="113">
        <v>1235</v>
      </c>
      <c r="E4282" s="114">
        <f t="shared" si="85"/>
        <v>419.90000000000003</v>
      </c>
      <c r="F4282" s="111" t="s">
        <v>13</v>
      </c>
      <c r="G4282" s="46" t="s">
        <v>4839</v>
      </c>
      <c r="H4282" s="42" t="s">
        <v>7865</v>
      </c>
    </row>
    <row r="4283" spans="1:8" ht="24.95" customHeight="1">
      <c r="A4283" s="115">
        <v>1497103</v>
      </c>
      <c r="B4283" s="111" t="s">
        <v>4839</v>
      </c>
      <c r="C4283" s="112" t="s">
        <v>5825</v>
      </c>
      <c r="D4283" s="113">
        <v>829</v>
      </c>
      <c r="E4283" s="114">
        <f t="shared" si="85"/>
        <v>281.86</v>
      </c>
      <c r="F4283" s="111" t="s">
        <v>13</v>
      </c>
      <c r="G4283" s="46" t="s">
        <v>4839</v>
      </c>
      <c r="H4283" s="42" t="s">
        <v>7866</v>
      </c>
    </row>
    <row r="4284" spans="1:8" ht="24.95" customHeight="1">
      <c r="A4284" s="115">
        <v>1496798</v>
      </c>
      <c r="B4284" s="111" t="s">
        <v>4839</v>
      </c>
      <c r="C4284" s="112" t="s">
        <v>5826</v>
      </c>
      <c r="D4284" s="113">
        <v>779</v>
      </c>
      <c r="E4284" s="114">
        <f t="shared" si="85"/>
        <v>264.86</v>
      </c>
      <c r="F4284" s="111" t="s">
        <v>13</v>
      </c>
      <c r="G4284" s="46" t="s">
        <v>4839</v>
      </c>
      <c r="H4284" s="42" t="s">
        <v>7867</v>
      </c>
    </row>
    <row r="4285" spans="1:8" ht="24.95" customHeight="1">
      <c r="A4285" s="115">
        <v>1496799</v>
      </c>
      <c r="B4285" s="111" t="s">
        <v>4839</v>
      </c>
      <c r="C4285" s="112" t="s">
        <v>5827</v>
      </c>
      <c r="D4285" s="113">
        <v>852</v>
      </c>
      <c r="E4285" s="114">
        <f t="shared" si="85"/>
        <v>289.68</v>
      </c>
      <c r="F4285" s="111" t="s">
        <v>13</v>
      </c>
      <c r="G4285" s="46" t="s">
        <v>4839</v>
      </c>
      <c r="H4285" s="42" t="s">
        <v>7868</v>
      </c>
    </row>
    <row r="4286" spans="1:8" ht="24.95" customHeight="1">
      <c r="A4286" s="115">
        <v>1496800</v>
      </c>
      <c r="B4286" s="111" t="s">
        <v>4839</v>
      </c>
      <c r="C4286" s="112" t="s">
        <v>5828</v>
      </c>
      <c r="D4286" s="113">
        <v>966</v>
      </c>
      <c r="E4286" s="114">
        <f t="shared" si="85"/>
        <v>328.44</v>
      </c>
      <c r="F4286" s="111" t="s">
        <v>13</v>
      </c>
      <c r="G4286" s="46" t="s">
        <v>4839</v>
      </c>
      <c r="H4286" s="42" t="s">
        <v>7869</v>
      </c>
    </row>
    <row r="4287" spans="1:8" ht="24.95" customHeight="1">
      <c r="A4287" s="115">
        <v>1496801</v>
      </c>
      <c r="B4287" s="111" t="s">
        <v>4839</v>
      </c>
      <c r="C4287" s="112" t="s">
        <v>5829</v>
      </c>
      <c r="D4287" s="113">
        <v>1069</v>
      </c>
      <c r="E4287" s="114">
        <f t="shared" si="85"/>
        <v>363.46000000000004</v>
      </c>
      <c r="F4287" s="111" t="s">
        <v>13</v>
      </c>
      <c r="G4287" s="46" t="s">
        <v>4839</v>
      </c>
      <c r="H4287" s="42" t="s">
        <v>7870</v>
      </c>
    </row>
    <row r="4288" spans="1:8" ht="24.95" customHeight="1">
      <c r="A4288" s="115">
        <v>1496802</v>
      </c>
      <c r="B4288" s="111" t="s">
        <v>4839</v>
      </c>
      <c r="C4288" s="112" t="s">
        <v>5830</v>
      </c>
      <c r="D4288" s="113">
        <v>966</v>
      </c>
      <c r="E4288" s="114">
        <f t="shared" si="85"/>
        <v>328.44</v>
      </c>
      <c r="F4288" s="111" t="s">
        <v>13</v>
      </c>
      <c r="G4288" s="46" t="s">
        <v>4839</v>
      </c>
      <c r="H4288" s="42" t="s">
        <v>7871</v>
      </c>
    </row>
    <row r="4289" spans="1:8" ht="24.95" customHeight="1">
      <c r="A4289" s="115">
        <v>1496803</v>
      </c>
      <c r="B4289" s="111" t="s">
        <v>4839</v>
      </c>
      <c r="C4289" s="112" t="s">
        <v>5831</v>
      </c>
      <c r="D4289" s="113">
        <v>1039</v>
      </c>
      <c r="E4289" s="114">
        <f t="shared" si="85"/>
        <v>353.26000000000005</v>
      </c>
      <c r="F4289" s="111" t="s">
        <v>13</v>
      </c>
      <c r="G4289" s="46" t="s">
        <v>4839</v>
      </c>
      <c r="H4289" s="42" t="s">
        <v>7872</v>
      </c>
    </row>
    <row r="4290" spans="1:8" ht="24.95" customHeight="1">
      <c r="A4290" s="115">
        <v>1496804</v>
      </c>
      <c r="B4290" s="111" t="s">
        <v>4839</v>
      </c>
      <c r="C4290" s="112" t="s">
        <v>5832</v>
      </c>
      <c r="D4290" s="113">
        <v>1092</v>
      </c>
      <c r="E4290" s="114">
        <f t="shared" si="85"/>
        <v>371.28000000000003</v>
      </c>
      <c r="F4290" s="111" t="s">
        <v>13</v>
      </c>
      <c r="G4290" s="46" t="s">
        <v>4839</v>
      </c>
      <c r="H4290" s="42" t="s">
        <v>7873</v>
      </c>
    </row>
    <row r="4291" spans="1:8" ht="24.95" customHeight="1">
      <c r="A4291" s="115">
        <v>1496805</v>
      </c>
      <c r="B4291" s="111" t="s">
        <v>4839</v>
      </c>
      <c r="C4291" s="112" t="s">
        <v>5833</v>
      </c>
      <c r="D4291" s="113">
        <v>1256</v>
      </c>
      <c r="E4291" s="114">
        <f t="shared" si="85"/>
        <v>427.04</v>
      </c>
      <c r="F4291" s="111" t="s">
        <v>13</v>
      </c>
      <c r="G4291" s="46" t="s">
        <v>4839</v>
      </c>
      <c r="H4291" s="42" t="s">
        <v>7874</v>
      </c>
    </row>
    <row r="4292" spans="1:8" ht="24.95" customHeight="1">
      <c r="A4292" s="115">
        <v>1496806</v>
      </c>
      <c r="B4292" s="111" t="s">
        <v>4839</v>
      </c>
      <c r="C4292" s="112" t="s">
        <v>5834</v>
      </c>
      <c r="D4292" s="113">
        <v>1422</v>
      </c>
      <c r="E4292" s="114">
        <f t="shared" si="85"/>
        <v>483.48</v>
      </c>
      <c r="F4292" s="111" t="s">
        <v>13</v>
      </c>
      <c r="G4292" s="46" t="s">
        <v>4839</v>
      </c>
      <c r="H4292" s="42" t="s">
        <v>7875</v>
      </c>
    </row>
    <row r="4293" spans="1:8" ht="24.95" customHeight="1">
      <c r="A4293" s="115">
        <v>1496808</v>
      </c>
      <c r="B4293" s="111" t="s">
        <v>4839</v>
      </c>
      <c r="C4293" s="112" t="s">
        <v>5835</v>
      </c>
      <c r="D4293" s="113">
        <v>955</v>
      </c>
      <c r="E4293" s="114">
        <f t="shared" si="85"/>
        <v>324.70000000000005</v>
      </c>
      <c r="F4293" s="111" t="s">
        <v>13</v>
      </c>
      <c r="G4293" s="46" t="s">
        <v>4839</v>
      </c>
      <c r="H4293" s="42" t="s">
        <v>7876</v>
      </c>
    </row>
    <row r="4294" spans="1:8" ht="24.95" customHeight="1">
      <c r="A4294" s="115">
        <v>1601578</v>
      </c>
      <c r="B4294" s="111" t="s">
        <v>4839</v>
      </c>
      <c r="C4294" s="112" t="s">
        <v>5836</v>
      </c>
      <c r="D4294" s="113">
        <v>673</v>
      </c>
      <c r="E4294" s="114">
        <f t="shared" si="85"/>
        <v>228.82000000000002</v>
      </c>
      <c r="F4294" s="111" t="s">
        <v>13</v>
      </c>
      <c r="G4294" s="46" t="s">
        <v>4839</v>
      </c>
      <c r="H4294" s="42" t="s">
        <v>7877</v>
      </c>
    </row>
    <row r="4295" spans="1:8" ht="24.95" customHeight="1">
      <c r="A4295" s="115">
        <v>1601579</v>
      </c>
      <c r="B4295" s="111" t="s">
        <v>4839</v>
      </c>
      <c r="C4295" s="112" t="s">
        <v>5837</v>
      </c>
      <c r="D4295" s="113">
        <v>728</v>
      </c>
      <c r="E4295" s="114">
        <f t="shared" si="85"/>
        <v>247.52</v>
      </c>
      <c r="F4295" s="111" t="s">
        <v>13</v>
      </c>
      <c r="G4295" s="46" t="s">
        <v>4839</v>
      </c>
      <c r="H4295" s="42" t="s">
        <v>7878</v>
      </c>
    </row>
    <row r="4296" spans="1:8" ht="24.95" customHeight="1">
      <c r="A4296" s="115">
        <v>1601580</v>
      </c>
      <c r="B4296" s="111" t="s">
        <v>4839</v>
      </c>
      <c r="C4296" s="112" t="s">
        <v>5838</v>
      </c>
      <c r="D4296" s="113">
        <v>817</v>
      </c>
      <c r="E4296" s="114">
        <f t="shared" si="85"/>
        <v>277.78000000000003</v>
      </c>
      <c r="F4296" s="111" t="s">
        <v>13</v>
      </c>
      <c r="G4296" s="46" t="s">
        <v>4839</v>
      </c>
      <c r="H4296" s="42" t="s">
        <v>7879</v>
      </c>
    </row>
    <row r="4297" spans="1:8" ht="24.95" customHeight="1">
      <c r="A4297" s="115">
        <v>1601581</v>
      </c>
      <c r="B4297" s="111" t="s">
        <v>4839</v>
      </c>
      <c r="C4297" s="112" t="s">
        <v>5839</v>
      </c>
      <c r="D4297" s="113">
        <v>895</v>
      </c>
      <c r="E4297" s="114">
        <f t="shared" si="85"/>
        <v>304.3</v>
      </c>
      <c r="F4297" s="111" t="s">
        <v>13</v>
      </c>
      <c r="G4297" s="46" t="s">
        <v>4839</v>
      </c>
      <c r="H4297" s="42" t="s">
        <v>7880</v>
      </c>
    </row>
    <row r="4298" spans="1:8" ht="24.95" customHeight="1">
      <c r="A4298" s="115">
        <v>1601582</v>
      </c>
      <c r="B4298" s="111" t="s">
        <v>4839</v>
      </c>
      <c r="C4298" s="112" t="s">
        <v>5840</v>
      </c>
      <c r="D4298" s="113">
        <v>817</v>
      </c>
      <c r="E4298" s="114">
        <f t="shared" si="85"/>
        <v>277.78000000000003</v>
      </c>
      <c r="F4298" s="111" t="s">
        <v>13</v>
      </c>
      <c r="G4298" s="46" t="s">
        <v>4839</v>
      </c>
      <c r="H4298" s="42" t="s">
        <v>7881</v>
      </c>
    </row>
    <row r="4299" spans="1:8" ht="24.95" customHeight="1">
      <c r="A4299" s="115">
        <v>1601583</v>
      </c>
      <c r="B4299" s="111" t="s">
        <v>4839</v>
      </c>
      <c r="C4299" s="112" t="s">
        <v>5841</v>
      </c>
      <c r="D4299" s="113">
        <v>872</v>
      </c>
      <c r="E4299" s="114">
        <f t="shared" si="85"/>
        <v>296.48</v>
      </c>
      <c r="F4299" s="111" t="s">
        <v>13</v>
      </c>
      <c r="G4299" s="46" t="s">
        <v>4839</v>
      </c>
      <c r="H4299" s="42" t="s">
        <v>7882</v>
      </c>
    </row>
    <row r="4300" spans="1:8" ht="24.95" customHeight="1">
      <c r="A4300" s="115">
        <v>1601584</v>
      </c>
      <c r="B4300" s="111" t="s">
        <v>4839</v>
      </c>
      <c r="C4300" s="112" t="s">
        <v>5842</v>
      </c>
      <c r="D4300" s="113">
        <v>911</v>
      </c>
      <c r="E4300" s="114">
        <f t="shared" si="85"/>
        <v>309.74</v>
      </c>
      <c r="F4300" s="111" t="s">
        <v>13</v>
      </c>
      <c r="G4300" s="46" t="s">
        <v>4839</v>
      </c>
      <c r="H4300" s="42" t="s">
        <v>7883</v>
      </c>
    </row>
    <row r="4301" spans="1:8" ht="24.95" customHeight="1">
      <c r="A4301" s="115">
        <v>1601585</v>
      </c>
      <c r="B4301" s="111" t="s">
        <v>4839</v>
      </c>
      <c r="C4301" s="112" t="s">
        <v>5843</v>
      </c>
      <c r="D4301" s="113">
        <v>1034</v>
      </c>
      <c r="E4301" s="114">
        <f t="shared" si="85"/>
        <v>351.56</v>
      </c>
      <c r="F4301" s="111" t="s">
        <v>13</v>
      </c>
      <c r="G4301" s="46" t="s">
        <v>4839</v>
      </c>
      <c r="H4301" s="42" t="s">
        <v>7884</v>
      </c>
    </row>
    <row r="4302" spans="1:8" ht="24.95" customHeight="1">
      <c r="A4302" s="115">
        <v>1601586</v>
      </c>
      <c r="B4302" s="111" t="s">
        <v>4839</v>
      </c>
      <c r="C4302" s="112" t="s">
        <v>5844</v>
      </c>
      <c r="D4302" s="113">
        <v>1168</v>
      </c>
      <c r="E4302" s="114">
        <f t="shared" si="85"/>
        <v>397.12</v>
      </c>
      <c r="F4302" s="111" t="s">
        <v>13</v>
      </c>
      <c r="G4302" s="46" t="s">
        <v>4839</v>
      </c>
      <c r="H4302" s="42" t="s">
        <v>7885</v>
      </c>
    </row>
    <row r="4303" spans="1:8" ht="24.95" customHeight="1">
      <c r="A4303" s="115">
        <v>1601587</v>
      </c>
      <c r="B4303" s="111" t="s">
        <v>4839</v>
      </c>
      <c r="C4303" s="112" t="s">
        <v>5845</v>
      </c>
      <c r="D4303" s="113">
        <v>810</v>
      </c>
      <c r="E4303" s="114">
        <f t="shared" si="85"/>
        <v>275.40000000000003</v>
      </c>
      <c r="F4303" s="111" t="s">
        <v>13</v>
      </c>
      <c r="G4303" s="46" t="s">
        <v>4839</v>
      </c>
      <c r="H4303" s="42" t="s">
        <v>7886</v>
      </c>
    </row>
    <row r="4304" spans="1:8" ht="24.95" customHeight="1">
      <c r="A4304" s="115">
        <v>1601588</v>
      </c>
      <c r="B4304" s="111" t="s">
        <v>4839</v>
      </c>
      <c r="C4304" s="112" t="s">
        <v>5846</v>
      </c>
      <c r="D4304" s="113">
        <v>763</v>
      </c>
      <c r="E4304" s="114">
        <f t="shared" si="85"/>
        <v>259.42</v>
      </c>
      <c r="F4304" s="111" t="s">
        <v>13</v>
      </c>
      <c r="G4304" s="46" t="s">
        <v>4839</v>
      </c>
      <c r="H4304" s="42" t="s">
        <v>7887</v>
      </c>
    </row>
    <row r="4305" spans="1:8" ht="24.95" customHeight="1">
      <c r="A4305" s="115">
        <v>1601589</v>
      </c>
      <c r="B4305" s="111" t="s">
        <v>4839</v>
      </c>
      <c r="C4305" s="112" t="s">
        <v>5847</v>
      </c>
      <c r="D4305" s="113">
        <v>825</v>
      </c>
      <c r="E4305" s="114">
        <f t="shared" si="85"/>
        <v>280.5</v>
      </c>
      <c r="F4305" s="111" t="s">
        <v>13</v>
      </c>
      <c r="G4305" s="46" t="s">
        <v>4839</v>
      </c>
      <c r="H4305" s="42" t="s">
        <v>7888</v>
      </c>
    </row>
    <row r="4306" spans="1:8" ht="24.95" customHeight="1">
      <c r="A4306" s="115">
        <v>1601590</v>
      </c>
      <c r="B4306" s="111" t="s">
        <v>4839</v>
      </c>
      <c r="C4306" s="112" t="s">
        <v>5848</v>
      </c>
      <c r="D4306" s="113">
        <v>927</v>
      </c>
      <c r="E4306" s="114">
        <f t="shared" si="85"/>
        <v>315.18</v>
      </c>
      <c r="F4306" s="111" t="s">
        <v>13</v>
      </c>
      <c r="G4306" s="46" t="s">
        <v>4839</v>
      </c>
      <c r="H4306" s="42" t="s">
        <v>7889</v>
      </c>
    </row>
    <row r="4307" spans="1:8" ht="24.95" customHeight="1">
      <c r="A4307" s="115">
        <v>1601591</v>
      </c>
      <c r="B4307" s="111" t="s">
        <v>4839</v>
      </c>
      <c r="C4307" s="112" t="s">
        <v>5849</v>
      </c>
      <c r="D4307" s="113">
        <v>1020</v>
      </c>
      <c r="E4307" s="114">
        <f t="shared" ref="E4307:E4370" si="86">SUM(D4307*0.34)</f>
        <v>346.8</v>
      </c>
      <c r="F4307" s="111" t="s">
        <v>13</v>
      </c>
      <c r="G4307" s="46" t="s">
        <v>4839</v>
      </c>
      <c r="H4307" s="42" t="s">
        <v>7890</v>
      </c>
    </row>
    <row r="4308" spans="1:8" ht="24.95" customHeight="1">
      <c r="A4308" s="115">
        <v>1601592</v>
      </c>
      <c r="B4308" s="111" t="s">
        <v>4839</v>
      </c>
      <c r="C4308" s="112" t="s">
        <v>5850</v>
      </c>
      <c r="D4308" s="113">
        <v>927</v>
      </c>
      <c r="E4308" s="114">
        <f t="shared" si="86"/>
        <v>315.18</v>
      </c>
      <c r="F4308" s="111" t="s">
        <v>13</v>
      </c>
      <c r="G4308" s="46" t="s">
        <v>4839</v>
      </c>
      <c r="H4308" s="42" t="s">
        <v>7891</v>
      </c>
    </row>
    <row r="4309" spans="1:8" ht="24.95" customHeight="1">
      <c r="A4309" s="115">
        <v>1601593</v>
      </c>
      <c r="B4309" s="111" t="s">
        <v>4839</v>
      </c>
      <c r="C4309" s="112" t="s">
        <v>5851</v>
      </c>
      <c r="D4309" s="113">
        <v>993</v>
      </c>
      <c r="E4309" s="114">
        <f t="shared" si="86"/>
        <v>337.62</v>
      </c>
      <c r="F4309" s="111" t="s">
        <v>13</v>
      </c>
      <c r="G4309" s="46" t="s">
        <v>4839</v>
      </c>
      <c r="H4309" s="42" t="s">
        <v>7892</v>
      </c>
    </row>
    <row r="4310" spans="1:8" ht="24.95" customHeight="1">
      <c r="A4310" s="115">
        <v>1601594</v>
      </c>
      <c r="B4310" s="111" t="s">
        <v>4839</v>
      </c>
      <c r="C4310" s="112" t="s">
        <v>5852</v>
      </c>
      <c r="D4310" s="113">
        <v>1039</v>
      </c>
      <c r="E4310" s="114">
        <f t="shared" si="86"/>
        <v>353.26000000000005</v>
      </c>
      <c r="F4310" s="111" t="s">
        <v>13</v>
      </c>
      <c r="G4310" s="46" t="s">
        <v>4839</v>
      </c>
      <c r="H4310" s="42" t="s">
        <v>7893</v>
      </c>
    </row>
    <row r="4311" spans="1:8" ht="24.95" customHeight="1">
      <c r="A4311" s="115">
        <v>1601595</v>
      </c>
      <c r="B4311" s="111" t="s">
        <v>4839</v>
      </c>
      <c r="C4311" s="112" t="s">
        <v>5853</v>
      </c>
      <c r="D4311" s="113">
        <v>1179</v>
      </c>
      <c r="E4311" s="114">
        <f t="shared" si="86"/>
        <v>400.86</v>
      </c>
      <c r="F4311" s="111" t="s">
        <v>13</v>
      </c>
      <c r="G4311" s="46" t="s">
        <v>4839</v>
      </c>
      <c r="H4311" s="42" t="s">
        <v>7894</v>
      </c>
    </row>
    <row r="4312" spans="1:8" ht="24.95" customHeight="1">
      <c r="A4312" s="115">
        <v>1601596</v>
      </c>
      <c r="B4312" s="111" t="s">
        <v>4839</v>
      </c>
      <c r="C4312" s="112" t="s">
        <v>5854</v>
      </c>
      <c r="D4312" s="113">
        <v>1332</v>
      </c>
      <c r="E4312" s="114">
        <f t="shared" si="86"/>
        <v>452.88000000000005</v>
      </c>
      <c r="F4312" s="111" t="s">
        <v>13</v>
      </c>
      <c r="G4312" s="46" t="s">
        <v>4839</v>
      </c>
      <c r="H4312" s="42" t="s">
        <v>7895</v>
      </c>
    </row>
    <row r="4313" spans="1:8" ht="24.95" customHeight="1">
      <c r="A4313" s="115">
        <v>1601597</v>
      </c>
      <c r="B4313" s="111" t="s">
        <v>4839</v>
      </c>
      <c r="C4313" s="112" t="s">
        <v>5855</v>
      </c>
      <c r="D4313" s="113">
        <v>919</v>
      </c>
      <c r="E4313" s="114">
        <f t="shared" si="86"/>
        <v>312.46000000000004</v>
      </c>
      <c r="F4313" s="111" t="s">
        <v>13</v>
      </c>
      <c r="G4313" s="46" t="s">
        <v>4839</v>
      </c>
      <c r="H4313" s="42" t="s">
        <v>7896</v>
      </c>
    </row>
    <row r="4314" spans="1:8" ht="24.95" customHeight="1">
      <c r="A4314" s="115">
        <v>1601608</v>
      </c>
      <c r="B4314" s="111" t="s">
        <v>4839</v>
      </c>
      <c r="C4314" s="112" t="s">
        <v>5856</v>
      </c>
      <c r="D4314" s="113">
        <v>751</v>
      </c>
      <c r="E4314" s="114">
        <f t="shared" si="86"/>
        <v>255.34000000000003</v>
      </c>
      <c r="F4314" s="111" t="s">
        <v>13</v>
      </c>
      <c r="G4314" s="46" t="s">
        <v>4839</v>
      </c>
      <c r="H4314" s="42" t="s">
        <v>7897</v>
      </c>
    </row>
    <row r="4315" spans="1:8" ht="24.95" customHeight="1">
      <c r="A4315" s="115">
        <v>1601609</v>
      </c>
      <c r="B4315" s="111" t="s">
        <v>4839</v>
      </c>
      <c r="C4315" s="112" t="s">
        <v>5857</v>
      </c>
      <c r="D4315" s="113">
        <v>815</v>
      </c>
      <c r="E4315" s="114">
        <f t="shared" si="86"/>
        <v>277.10000000000002</v>
      </c>
      <c r="F4315" s="111" t="s">
        <v>13</v>
      </c>
      <c r="G4315" s="46" t="s">
        <v>4839</v>
      </c>
      <c r="H4315" s="42" t="s">
        <v>7898</v>
      </c>
    </row>
    <row r="4316" spans="1:8" ht="24.95" customHeight="1">
      <c r="A4316" s="115">
        <v>1601610</v>
      </c>
      <c r="B4316" s="111" t="s">
        <v>4839</v>
      </c>
      <c r="C4316" s="112" t="s">
        <v>5858</v>
      </c>
      <c r="D4316" s="113">
        <v>915</v>
      </c>
      <c r="E4316" s="114">
        <f t="shared" si="86"/>
        <v>311.10000000000002</v>
      </c>
      <c r="F4316" s="111" t="s">
        <v>13</v>
      </c>
      <c r="G4316" s="46" t="s">
        <v>4839</v>
      </c>
      <c r="H4316" s="42" t="s">
        <v>7899</v>
      </c>
    </row>
    <row r="4317" spans="1:8" ht="24.95" customHeight="1">
      <c r="A4317" s="115">
        <v>1601611</v>
      </c>
      <c r="B4317" s="111" t="s">
        <v>4839</v>
      </c>
      <c r="C4317" s="112" t="s">
        <v>5859</v>
      </c>
      <c r="D4317" s="113">
        <v>1004</v>
      </c>
      <c r="E4317" s="114">
        <f t="shared" si="86"/>
        <v>341.36</v>
      </c>
      <c r="F4317" s="111" t="s">
        <v>13</v>
      </c>
      <c r="G4317" s="46" t="s">
        <v>4839</v>
      </c>
      <c r="H4317" s="42" t="s">
        <v>7900</v>
      </c>
    </row>
    <row r="4318" spans="1:8" ht="24.95" customHeight="1">
      <c r="A4318" s="115">
        <v>1601612</v>
      </c>
      <c r="B4318" s="111" t="s">
        <v>4839</v>
      </c>
      <c r="C4318" s="112" t="s">
        <v>5860</v>
      </c>
      <c r="D4318" s="113">
        <v>915</v>
      </c>
      <c r="E4318" s="114">
        <f t="shared" si="86"/>
        <v>311.10000000000002</v>
      </c>
      <c r="F4318" s="111" t="s">
        <v>13</v>
      </c>
      <c r="G4318" s="46" t="s">
        <v>4839</v>
      </c>
      <c r="H4318" s="42" t="s">
        <v>7901</v>
      </c>
    </row>
    <row r="4319" spans="1:8" ht="24.95" customHeight="1">
      <c r="A4319" s="115">
        <v>1601613</v>
      </c>
      <c r="B4319" s="111" t="s">
        <v>4839</v>
      </c>
      <c r="C4319" s="112" t="s">
        <v>5861</v>
      </c>
      <c r="D4319" s="113">
        <v>973</v>
      </c>
      <c r="E4319" s="114">
        <f t="shared" si="86"/>
        <v>330.82000000000005</v>
      </c>
      <c r="F4319" s="111" t="s">
        <v>13</v>
      </c>
      <c r="G4319" s="46" t="s">
        <v>4839</v>
      </c>
      <c r="H4319" s="42" t="s">
        <v>7902</v>
      </c>
    </row>
    <row r="4320" spans="1:8" ht="24.95" customHeight="1">
      <c r="A4320" s="115">
        <v>1601614</v>
      </c>
      <c r="B4320" s="111" t="s">
        <v>4839</v>
      </c>
      <c r="C4320" s="112" t="s">
        <v>5862</v>
      </c>
      <c r="D4320" s="113">
        <v>1020</v>
      </c>
      <c r="E4320" s="114">
        <f t="shared" si="86"/>
        <v>346.8</v>
      </c>
      <c r="F4320" s="111" t="s">
        <v>13</v>
      </c>
      <c r="G4320" s="46" t="s">
        <v>4839</v>
      </c>
      <c r="H4320" s="42" t="s">
        <v>7903</v>
      </c>
    </row>
    <row r="4321" spans="1:8" ht="24.95" customHeight="1">
      <c r="A4321" s="115">
        <v>1601615</v>
      </c>
      <c r="B4321" s="111" t="s">
        <v>4839</v>
      </c>
      <c r="C4321" s="112" t="s">
        <v>5863</v>
      </c>
      <c r="D4321" s="113">
        <v>1160</v>
      </c>
      <c r="E4321" s="114">
        <f t="shared" si="86"/>
        <v>394.40000000000003</v>
      </c>
      <c r="F4321" s="111" t="s">
        <v>13</v>
      </c>
      <c r="G4321" s="46" t="s">
        <v>4839</v>
      </c>
      <c r="H4321" s="42" t="s">
        <v>7904</v>
      </c>
    </row>
    <row r="4322" spans="1:8" ht="24.95" customHeight="1">
      <c r="A4322" s="115">
        <v>1601616</v>
      </c>
      <c r="B4322" s="111" t="s">
        <v>4839</v>
      </c>
      <c r="C4322" s="112" t="s">
        <v>5864</v>
      </c>
      <c r="D4322" s="113">
        <v>1307</v>
      </c>
      <c r="E4322" s="114">
        <f t="shared" si="86"/>
        <v>444.38000000000005</v>
      </c>
      <c r="F4322" s="111" t="s">
        <v>13</v>
      </c>
      <c r="G4322" s="46" t="s">
        <v>4839</v>
      </c>
      <c r="H4322" s="42" t="s">
        <v>7905</v>
      </c>
    </row>
    <row r="4323" spans="1:8" ht="24.95" customHeight="1">
      <c r="A4323" s="115">
        <v>1601617</v>
      </c>
      <c r="B4323" s="111" t="s">
        <v>4839</v>
      </c>
      <c r="C4323" s="112" t="s">
        <v>5865</v>
      </c>
      <c r="D4323" s="113">
        <v>904</v>
      </c>
      <c r="E4323" s="114">
        <f t="shared" si="86"/>
        <v>307.36</v>
      </c>
      <c r="F4323" s="111" t="s">
        <v>13</v>
      </c>
      <c r="G4323" s="46" t="s">
        <v>4839</v>
      </c>
      <c r="H4323" s="42" t="s">
        <v>7906</v>
      </c>
    </row>
    <row r="4324" spans="1:8" ht="24.95" customHeight="1">
      <c r="A4324" s="115">
        <v>1601598</v>
      </c>
      <c r="B4324" s="111" t="s">
        <v>4839</v>
      </c>
      <c r="C4324" s="112" t="s">
        <v>5866</v>
      </c>
      <c r="D4324" s="113">
        <v>854</v>
      </c>
      <c r="E4324" s="114">
        <f t="shared" si="86"/>
        <v>290.36</v>
      </c>
      <c r="F4324" s="111" t="s">
        <v>13</v>
      </c>
      <c r="G4324" s="46" t="s">
        <v>4839</v>
      </c>
      <c r="H4324" s="42" t="s">
        <v>7907</v>
      </c>
    </row>
    <row r="4325" spans="1:8" ht="24.95" customHeight="1">
      <c r="A4325" s="115">
        <v>1601599</v>
      </c>
      <c r="B4325" s="111" t="s">
        <v>4839</v>
      </c>
      <c r="C4325" s="112" t="s">
        <v>5867</v>
      </c>
      <c r="D4325" s="113">
        <v>923</v>
      </c>
      <c r="E4325" s="114">
        <f t="shared" si="86"/>
        <v>313.82000000000005</v>
      </c>
      <c r="F4325" s="111" t="s">
        <v>13</v>
      </c>
      <c r="G4325" s="46" t="s">
        <v>4839</v>
      </c>
      <c r="H4325" s="42" t="s">
        <v>7908</v>
      </c>
    </row>
    <row r="4326" spans="1:8" ht="24.95" customHeight="1">
      <c r="A4326" s="115">
        <v>1601600</v>
      </c>
      <c r="B4326" s="111" t="s">
        <v>4839</v>
      </c>
      <c r="C4326" s="112" t="s">
        <v>5868</v>
      </c>
      <c r="D4326" s="113">
        <v>1040</v>
      </c>
      <c r="E4326" s="114">
        <f t="shared" si="86"/>
        <v>353.6</v>
      </c>
      <c r="F4326" s="111" t="s">
        <v>13</v>
      </c>
      <c r="G4326" s="46" t="s">
        <v>4839</v>
      </c>
      <c r="H4326" s="42" t="s">
        <v>7909</v>
      </c>
    </row>
    <row r="4327" spans="1:8" ht="24.95" customHeight="1">
      <c r="A4327" s="115">
        <v>1601601</v>
      </c>
      <c r="B4327" s="111" t="s">
        <v>4839</v>
      </c>
      <c r="C4327" s="112" t="s">
        <v>5869</v>
      </c>
      <c r="D4327" s="113">
        <v>1140</v>
      </c>
      <c r="E4327" s="114">
        <f t="shared" si="86"/>
        <v>387.6</v>
      </c>
      <c r="F4327" s="111" t="s">
        <v>13</v>
      </c>
      <c r="G4327" s="46" t="s">
        <v>4839</v>
      </c>
      <c r="H4327" s="42" t="s">
        <v>7910</v>
      </c>
    </row>
    <row r="4328" spans="1:8" ht="24.95" customHeight="1">
      <c r="A4328" s="115">
        <v>1601602</v>
      </c>
      <c r="B4328" s="111" t="s">
        <v>4839</v>
      </c>
      <c r="C4328" s="112" t="s">
        <v>5870</v>
      </c>
      <c r="D4328" s="113">
        <v>1040</v>
      </c>
      <c r="E4328" s="114">
        <f t="shared" si="86"/>
        <v>353.6</v>
      </c>
      <c r="F4328" s="111" t="s">
        <v>13</v>
      </c>
      <c r="G4328" s="46" t="s">
        <v>4839</v>
      </c>
      <c r="H4328" s="42" t="s">
        <v>7911</v>
      </c>
    </row>
    <row r="4329" spans="1:8" ht="24.95" customHeight="1">
      <c r="A4329" s="115">
        <v>1601603</v>
      </c>
      <c r="B4329" s="111" t="s">
        <v>4839</v>
      </c>
      <c r="C4329" s="112" t="s">
        <v>5871</v>
      </c>
      <c r="D4329" s="113">
        <v>1109</v>
      </c>
      <c r="E4329" s="114">
        <f t="shared" si="86"/>
        <v>377.06</v>
      </c>
      <c r="F4329" s="111" t="s">
        <v>13</v>
      </c>
      <c r="G4329" s="46" t="s">
        <v>4839</v>
      </c>
      <c r="H4329" s="42" t="s">
        <v>7912</v>
      </c>
    </row>
    <row r="4330" spans="1:8" ht="24.95" customHeight="1">
      <c r="A4330" s="115">
        <v>1601604</v>
      </c>
      <c r="B4330" s="111" t="s">
        <v>4839</v>
      </c>
      <c r="C4330" s="112" t="s">
        <v>5872</v>
      </c>
      <c r="D4330" s="113">
        <v>1165</v>
      </c>
      <c r="E4330" s="114">
        <f t="shared" si="86"/>
        <v>396.1</v>
      </c>
      <c r="F4330" s="111" t="s">
        <v>13</v>
      </c>
      <c r="G4330" s="46" t="s">
        <v>4839</v>
      </c>
      <c r="H4330" s="42" t="s">
        <v>7913</v>
      </c>
    </row>
    <row r="4331" spans="1:8" ht="24.95" customHeight="1">
      <c r="A4331" s="115">
        <v>1601605</v>
      </c>
      <c r="B4331" s="111" t="s">
        <v>4839</v>
      </c>
      <c r="C4331" s="112" t="s">
        <v>5873</v>
      </c>
      <c r="D4331" s="113">
        <v>1324</v>
      </c>
      <c r="E4331" s="114">
        <f t="shared" si="86"/>
        <v>450.16</v>
      </c>
      <c r="F4331" s="111" t="s">
        <v>13</v>
      </c>
      <c r="G4331" s="46" t="s">
        <v>4839</v>
      </c>
      <c r="H4331" s="42" t="s">
        <v>7914</v>
      </c>
    </row>
    <row r="4332" spans="1:8" ht="24.95" customHeight="1">
      <c r="A4332" s="115">
        <v>1601606</v>
      </c>
      <c r="B4332" s="111" t="s">
        <v>4839</v>
      </c>
      <c r="C4332" s="112" t="s">
        <v>5874</v>
      </c>
      <c r="D4332" s="113">
        <v>1496</v>
      </c>
      <c r="E4332" s="114">
        <f t="shared" si="86"/>
        <v>508.64000000000004</v>
      </c>
      <c r="F4332" s="111" t="s">
        <v>13</v>
      </c>
      <c r="G4332" s="46" t="s">
        <v>4839</v>
      </c>
      <c r="H4332" s="42" t="s">
        <v>7915</v>
      </c>
    </row>
    <row r="4333" spans="1:8" ht="24.95" customHeight="1">
      <c r="A4333" s="115">
        <v>1601607</v>
      </c>
      <c r="B4333" s="111" t="s">
        <v>4839</v>
      </c>
      <c r="C4333" s="112" t="s">
        <v>5875</v>
      </c>
      <c r="D4333" s="113">
        <v>1029</v>
      </c>
      <c r="E4333" s="114">
        <f t="shared" si="86"/>
        <v>349.86</v>
      </c>
      <c r="F4333" s="111" t="s">
        <v>13</v>
      </c>
      <c r="G4333" s="46" t="s">
        <v>4839</v>
      </c>
      <c r="H4333" s="42" t="s">
        <v>7916</v>
      </c>
    </row>
    <row r="4334" spans="1:8" ht="24.95" customHeight="1">
      <c r="A4334" s="115">
        <v>1597966</v>
      </c>
      <c r="B4334" s="111" t="s">
        <v>4839</v>
      </c>
      <c r="C4334" s="112" t="s">
        <v>5876</v>
      </c>
      <c r="D4334" s="113">
        <v>814</v>
      </c>
      <c r="E4334" s="114">
        <f t="shared" si="86"/>
        <v>276.76000000000005</v>
      </c>
      <c r="F4334" s="111" t="s">
        <v>13</v>
      </c>
      <c r="G4334" s="46" t="s">
        <v>4839</v>
      </c>
      <c r="H4334" s="42" t="s">
        <v>7917</v>
      </c>
    </row>
    <row r="4335" spans="1:8" ht="24.95" customHeight="1">
      <c r="A4335" s="115">
        <v>1597991</v>
      </c>
      <c r="B4335" s="111" t="s">
        <v>4839</v>
      </c>
      <c r="C4335" s="112" t="s">
        <v>5877</v>
      </c>
      <c r="D4335" s="113">
        <v>997</v>
      </c>
      <c r="E4335" s="114">
        <f t="shared" si="86"/>
        <v>338.98</v>
      </c>
      <c r="F4335" s="111" t="s">
        <v>13</v>
      </c>
      <c r="G4335" s="46" t="s">
        <v>4839</v>
      </c>
      <c r="H4335" s="42" t="s">
        <v>7918</v>
      </c>
    </row>
    <row r="4336" spans="1:8" ht="24.95" customHeight="1">
      <c r="A4336" s="115">
        <v>1597958</v>
      </c>
      <c r="B4336" s="111" t="s">
        <v>4839</v>
      </c>
      <c r="C4336" s="112" t="s">
        <v>5878</v>
      </c>
      <c r="D4336" s="113">
        <v>814</v>
      </c>
      <c r="E4336" s="114">
        <f t="shared" si="86"/>
        <v>276.76000000000005</v>
      </c>
      <c r="F4336" s="111" t="s">
        <v>13</v>
      </c>
      <c r="G4336" s="46" t="s">
        <v>4839</v>
      </c>
      <c r="H4336" s="42" t="s">
        <v>7919</v>
      </c>
    </row>
    <row r="4337" spans="1:8" ht="24.95" customHeight="1">
      <c r="A4337" s="115">
        <v>1598007</v>
      </c>
      <c r="B4337" s="111" t="s">
        <v>4839</v>
      </c>
      <c r="C4337" s="112" t="s">
        <v>5879</v>
      </c>
      <c r="D4337" s="113">
        <v>1113</v>
      </c>
      <c r="E4337" s="114">
        <f t="shared" si="86"/>
        <v>378.42</v>
      </c>
      <c r="F4337" s="111" t="s">
        <v>13</v>
      </c>
      <c r="G4337" s="46" t="s">
        <v>4839</v>
      </c>
      <c r="H4337" s="42" t="s">
        <v>7920</v>
      </c>
    </row>
    <row r="4338" spans="1:8" ht="24.95" customHeight="1">
      <c r="A4338" s="115">
        <v>1598044</v>
      </c>
      <c r="B4338" s="111" t="s">
        <v>4839</v>
      </c>
      <c r="C4338" s="112" t="s">
        <v>5880</v>
      </c>
      <c r="D4338" s="113">
        <v>1285</v>
      </c>
      <c r="E4338" s="114">
        <f t="shared" si="86"/>
        <v>436.90000000000003</v>
      </c>
      <c r="F4338" s="111" t="s">
        <v>13</v>
      </c>
      <c r="G4338" s="46" t="s">
        <v>4839</v>
      </c>
      <c r="H4338" s="42" t="s">
        <v>7921</v>
      </c>
    </row>
    <row r="4339" spans="1:8" ht="24.95" customHeight="1">
      <c r="A4339" s="115">
        <v>1598019</v>
      </c>
      <c r="B4339" s="111" t="s">
        <v>4839</v>
      </c>
      <c r="C4339" s="112" t="s">
        <v>5881</v>
      </c>
      <c r="D4339" s="113">
        <v>1004</v>
      </c>
      <c r="E4339" s="114">
        <f t="shared" si="86"/>
        <v>341.36</v>
      </c>
      <c r="F4339" s="111" t="s">
        <v>13</v>
      </c>
      <c r="G4339" s="46" t="s">
        <v>4839</v>
      </c>
      <c r="H4339" s="42" t="s">
        <v>7922</v>
      </c>
    </row>
    <row r="4340" spans="1:8" ht="24.95" customHeight="1">
      <c r="A4340" s="115">
        <v>1597983</v>
      </c>
      <c r="B4340" s="111" t="s">
        <v>4839</v>
      </c>
      <c r="C4340" s="112" t="s">
        <v>5882</v>
      </c>
      <c r="D4340" s="113">
        <v>814</v>
      </c>
      <c r="E4340" s="114">
        <f t="shared" si="86"/>
        <v>276.76000000000005</v>
      </c>
      <c r="F4340" s="111" t="s">
        <v>13</v>
      </c>
      <c r="G4340" s="46" t="s">
        <v>4839</v>
      </c>
      <c r="H4340" s="42" t="s">
        <v>7923</v>
      </c>
    </row>
    <row r="4341" spans="1:8" ht="24.95" customHeight="1">
      <c r="A4341" s="115">
        <v>1598023</v>
      </c>
      <c r="B4341" s="111" t="s">
        <v>4839</v>
      </c>
      <c r="C4341" s="112" t="s">
        <v>5883</v>
      </c>
      <c r="D4341" s="113">
        <v>1199</v>
      </c>
      <c r="E4341" s="114">
        <f t="shared" si="86"/>
        <v>407.66</v>
      </c>
      <c r="F4341" s="111" t="s">
        <v>13</v>
      </c>
      <c r="G4341" s="46" t="s">
        <v>4839</v>
      </c>
      <c r="H4341" s="42" t="s">
        <v>7924</v>
      </c>
    </row>
    <row r="4342" spans="1:8" ht="24.95" customHeight="1">
      <c r="A4342" s="115">
        <v>1598027</v>
      </c>
      <c r="B4342" s="111" t="s">
        <v>4839</v>
      </c>
      <c r="C4342" s="112" t="s">
        <v>5884</v>
      </c>
      <c r="D4342" s="113">
        <v>997</v>
      </c>
      <c r="E4342" s="114">
        <f t="shared" si="86"/>
        <v>338.98</v>
      </c>
      <c r="F4342" s="111" t="s">
        <v>13</v>
      </c>
      <c r="G4342" s="46" t="s">
        <v>4839</v>
      </c>
      <c r="H4342" s="42" t="s">
        <v>7925</v>
      </c>
    </row>
    <row r="4343" spans="1:8" ht="24.95" customHeight="1">
      <c r="A4343" s="115">
        <v>1598052</v>
      </c>
      <c r="B4343" s="111" t="s">
        <v>4839</v>
      </c>
      <c r="C4343" s="112" t="s">
        <v>5885</v>
      </c>
      <c r="D4343" s="113">
        <v>845</v>
      </c>
      <c r="E4343" s="114">
        <f t="shared" si="86"/>
        <v>287.3</v>
      </c>
      <c r="F4343" s="111" t="s">
        <v>13</v>
      </c>
      <c r="G4343" s="46" t="s">
        <v>4839</v>
      </c>
      <c r="H4343" s="42" t="s">
        <v>7926</v>
      </c>
    </row>
    <row r="4344" spans="1:8" ht="24.95" customHeight="1">
      <c r="A4344" s="115">
        <v>1597995</v>
      </c>
      <c r="B4344" s="111" t="s">
        <v>4839</v>
      </c>
      <c r="C4344" s="112" t="s">
        <v>5886</v>
      </c>
      <c r="D4344" s="113">
        <v>1215</v>
      </c>
      <c r="E4344" s="114">
        <f t="shared" si="86"/>
        <v>413.1</v>
      </c>
      <c r="F4344" s="111" t="s">
        <v>13</v>
      </c>
      <c r="G4344" s="46" t="s">
        <v>4839</v>
      </c>
      <c r="H4344" s="42" t="s">
        <v>7927</v>
      </c>
    </row>
    <row r="4345" spans="1:8" ht="24.95" customHeight="1">
      <c r="A4345" s="115">
        <v>1598036</v>
      </c>
      <c r="B4345" s="111" t="s">
        <v>4839</v>
      </c>
      <c r="C4345" s="112" t="s">
        <v>5887</v>
      </c>
      <c r="D4345" s="113">
        <v>1004</v>
      </c>
      <c r="E4345" s="114">
        <f t="shared" si="86"/>
        <v>341.36</v>
      </c>
      <c r="F4345" s="111" t="s">
        <v>13</v>
      </c>
      <c r="G4345" s="46" t="s">
        <v>4839</v>
      </c>
      <c r="H4345" s="42" t="s">
        <v>7928</v>
      </c>
    </row>
    <row r="4346" spans="1:8" ht="24.95" customHeight="1">
      <c r="A4346" s="115">
        <v>1597975</v>
      </c>
      <c r="B4346" s="111" t="s">
        <v>4839</v>
      </c>
      <c r="C4346" s="112" t="s">
        <v>5888</v>
      </c>
      <c r="D4346" s="113">
        <v>1063</v>
      </c>
      <c r="E4346" s="114">
        <f t="shared" si="86"/>
        <v>361.42</v>
      </c>
      <c r="F4346" s="111" t="s">
        <v>13</v>
      </c>
      <c r="G4346" s="46" t="s">
        <v>4839</v>
      </c>
      <c r="H4346" s="42" t="s">
        <v>7929</v>
      </c>
    </row>
    <row r="4347" spans="1:8" ht="24.95" customHeight="1">
      <c r="A4347" s="115">
        <v>1598032</v>
      </c>
      <c r="B4347" s="111" t="s">
        <v>4839</v>
      </c>
      <c r="C4347" s="112" t="s">
        <v>5889</v>
      </c>
      <c r="D4347" s="113">
        <v>1001</v>
      </c>
      <c r="E4347" s="114">
        <f t="shared" si="86"/>
        <v>340.34000000000003</v>
      </c>
      <c r="F4347" s="111" t="s">
        <v>13</v>
      </c>
      <c r="G4347" s="46" t="s">
        <v>4839</v>
      </c>
      <c r="H4347" s="42" t="s">
        <v>7930</v>
      </c>
    </row>
    <row r="4348" spans="1:8" ht="24.95" customHeight="1">
      <c r="A4348" s="115">
        <v>1598048</v>
      </c>
      <c r="B4348" s="111" t="s">
        <v>4839</v>
      </c>
      <c r="C4348" s="112" t="s">
        <v>5890</v>
      </c>
      <c r="D4348" s="113">
        <v>845</v>
      </c>
      <c r="E4348" s="114">
        <f t="shared" si="86"/>
        <v>287.3</v>
      </c>
      <c r="F4348" s="111" t="s">
        <v>13</v>
      </c>
      <c r="G4348" s="46" t="s">
        <v>4839</v>
      </c>
      <c r="H4348" s="42" t="s">
        <v>7931</v>
      </c>
    </row>
    <row r="4349" spans="1:8" ht="24.95" customHeight="1">
      <c r="A4349" s="115">
        <v>1598003</v>
      </c>
      <c r="B4349" s="111" t="s">
        <v>4839</v>
      </c>
      <c r="C4349" s="112" t="s">
        <v>5891</v>
      </c>
      <c r="D4349" s="113">
        <v>1113</v>
      </c>
      <c r="E4349" s="114">
        <f t="shared" si="86"/>
        <v>378.42</v>
      </c>
      <c r="F4349" s="111" t="s">
        <v>13</v>
      </c>
      <c r="G4349" s="46" t="s">
        <v>4839</v>
      </c>
      <c r="H4349" s="42" t="s">
        <v>7932</v>
      </c>
    </row>
    <row r="4350" spans="1:8" ht="24.95" customHeight="1">
      <c r="A4350" s="115">
        <v>1597999</v>
      </c>
      <c r="B4350" s="111" t="s">
        <v>4839</v>
      </c>
      <c r="C4350" s="112" t="s">
        <v>5892</v>
      </c>
      <c r="D4350" s="113">
        <v>895</v>
      </c>
      <c r="E4350" s="114">
        <f t="shared" si="86"/>
        <v>304.3</v>
      </c>
      <c r="F4350" s="111" t="s">
        <v>13</v>
      </c>
      <c r="G4350" s="46" t="s">
        <v>4839</v>
      </c>
      <c r="H4350" s="42" t="s">
        <v>7933</v>
      </c>
    </row>
    <row r="4351" spans="1:8" ht="24.95" customHeight="1">
      <c r="A4351" s="115">
        <v>1598011</v>
      </c>
      <c r="B4351" s="111" t="s">
        <v>4839</v>
      </c>
      <c r="C4351" s="112" t="s">
        <v>5893</v>
      </c>
      <c r="D4351" s="113">
        <v>810</v>
      </c>
      <c r="E4351" s="114">
        <f t="shared" si="86"/>
        <v>275.40000000000003</v>
      </c>
      <c r="F4351" s="111" t="s">
        <v>13</v>
      </c>
      <c r="G4351" s="46" t="s">
        <v>4839</v>
      </c>
      <c r="H4351" s="42" t="s">
        <v>7934</v>
      </c>
    </row>
    <row r="4352" spans="1:8" ht="24.95" customHeight="1">
      <c r="A4352" s="115">
        <v>1598040</v>
      </c>
      <c r="B4352" s="111" t="s">
        <v>4839</v>
      </c>
      <c r="C4352" s="112" t="s">
        <v>5894</v>
      </c>
      <c r="D4352" s="113">
        <v>1137</v>
      </c>
      <c r="E4352" s="114">
        <f t="shared" si="86"/>
        <v>386.58000000000004</v>
      </c>
      <c r="F4352" s="111" t="s">
        <v>13</v>
      </c>
      <c r="G4352" s="46" t="s">
        <v>4839</v>
      </c>
      <c r="H4352" s="42" t="s">
        <v>7935</v>
      </c>
    </row>
    <row r="4353" spans="1:8" ht="24.95" customHeight="1">
      <c r="A4353" s="115">
        <v>1597962</v>
      </c>
      <c r="B4353" s="111" t="s">
        <v>4839</v>
      </c>
      <c r="C4353" s="112" t="s">
        <v>5895</v>
      </c>
      <c r="D4353" s="113">
        <v>1075</v>
      </c>
      <c r="E4353" s="114">
        <f t="shared" si="86"/>
        <v>365.5</v>
      </c>
      <c r="F4353" s="111" t="s">
        <v>13</v>
      </c>
      <c r="G4353" s="46" t="s">
        <v>4839</v>
      </c>
      <c r="H4353" s="42" t="s">
        <v>7936</v>
      </c>
    </row>
    <row r="4354" spans="1:8" ht="24.95" customHeight="1">
      <c r="A4354" s="115">
        <v>1598349</v>
      </c>
      <c r="B4354" s="111" t="s">
        <v>4839</v>
      </c>
      <c r="C4354" s="112" t="s">
        <v>5896</v>
      </c>
      <c r="D4354" s="113">
        <v>800</v>
      </c>
      <c r="E4354" s="114">
        <f t="shared" si="86"/>
        <v>272</v>
      </c>
      <c r="F4354" s="111" t="s">
        <v>13</v>
      </c>
      <c r="G4354" s="46" t="s">
        <v>4839</v>
      </c>
      <c r="H4354" s="42" t="s">
        <v>7937</v>
      </c>
    </row>
    <row r="4355" spans="1:8" ht="24.95" customHeight="1">
      <c r="A4355" s="115">
        <v>1598350</v>
      </c>
      <c r="B4355" s="111" t="s">
        <v>4839</v>
      </c>
      <c r="C4355" s="112" t="s">
        <v>5897</v>
      </c>
      <c r="D4355" s="113">
        <v>1065</v>
      </c>
      <c r="E4355" s="114">
        <f t="shared" si="86"/>
        <v>362.1</v>
      </c>
      <c r="F4355" s="111" t="s">
        <v>13</v>
      </c>
      <c r="G4355" s="46" t="s">
        <v>4839</v>
      </c>
      <c r="H4355" s="42" t="s">
        <v>7938</v>
      </c>
    </row>
    <row r="4356" spans="1:8" ht="24.95" customHeight="1">
      <c r="A4356" s="115">
        <v>1598347</v>
      </c>
      <c r="B4356" s="111" t="s">
        <v>4839</v>
      </c>
      <c r="C4356" s="112" t="s">
        <v>5898</v>
      </c>
      <c r="D4356" s="113">
        <v>1096</v>
      </c>
      <c r="E4356" s="114">
        <f t="shared" si="86"/>
        <v>372.64000000000004</v>
      </c>
      <c r="F4356" s="111" t="s">
        <v>13</v>
      </c>
      <c r="G4356" s="46" t="s">
        <v>4839</v>
      </c>
      <c r="H4356" s="42" t="s">
        <v>7939</v>
      </c>
    </row>
    <row r="4357" spans="1:8" ht="24.95" customHeight="1">
      <c r="A4357" s="115">
        <v>1598348</v>
      </c>
      <c r="B4357" s="111" t="s">
        <v>4839</v>
      </c>
      <c r="C4357" s="112" t="s">
        <v>5899</v>
      </c>
      <c r="D4357" s="113">
        <v>1299</v>
      </c>
      <c r="E4357" s="114">
        <f t="shared" si="86"/>
        <v>441.66</v>
      </c>
      <c r="F4357" s="111" t="s">
        <v>13</v>
      </c>
      <c r="G4357" s="46" t="s">
        <v>4839</v>
      </c>
      <c r="H4357" s="42" t="s">
        <v>7940</v>
      </c>
    </row>
    <row r="4358" spans="1:8" ht="24.95" customHeight="1">
      <c r="A4358" s="115">
        <v>1598345</v>
      </c>
      <c r="B4358" s="111" t="s">
        <v>4839</v>
      </c>
      <c r="C4358" s="112" t="s">
        <v>5900</v>
      </c>
      <c r="D4358" s="113">
        <v>956</v>
      </c>
      <c r="E4358" s="114">
        <f t="shared" si="86"/>
        <v>325.04000000000002</v>
      </c>
      <c r="F4358" s="111" t="s">
        <v>13</v>
      </c>
      <c r="G4358" s="46" t="s">
        <v>4839</v>
      </c>
      <c r="H4358" s="42" t="s">
        <v>7941</v>
      </c>
    </row>
    <row r="4359" spans="1:8" ht="24.95" customHeight="1">
      <c r="A4359" s="115">
        <v>1598346</v>
      </c>
      <c r="B4359" s="111" t="s">
        <v>4839</v>
      </c>
      <c r="C4359" s="112" t="s">
        <v>5901</v>
      </c>
      <c r="D4359" s="113">
        <v>1260</v>
      </c>
      <c r="E4359" s="114">
        <f t="shared" si="86"/>
        <v>428.40000000000003</v>
      </c>
      <c r="F4359" s="111" t="s">
        <v>13</v>
      </c>
      <c r="G4359" s="46" t="s">
        <v>4839</v>
      </c>
      <c r="H4359" s="42" t="s">
        <v>7942</v>
      </c>
    </row>
    <row r="4360" spans="1:8" ht="24.95" customHeight="1">
      <c r="A4360" s="115">
        <v>1598324</v>
      </c>
      <c r="B4360" s="111" t="s">
        <v>4839</v>
      </c>
      <c r="C4360" s="112" t="s">
        <v>5902</v>
      </c>
      <c r="D4360" s="113">
        <v>570</v>
      </c>
      <c r="E4360" s="114">
        <f t="shared" si="86"/>
        <v>193.8</v>
      </c>
      <c r="F4360" s="111" t="s">
        <v>13</v>
      </c>
      <c r="G4360" s="46" t="s">
        <v>4839</v>
      </c>
      <c r="H4360" s="42" t="s">
        <v>7943</v>
      </c>
    </row>
    <row r="4361" spans="1:8" ht="24.95" customHeight="1">
      <c r="A4361" s="115">
        <v>1598325</v>
      </c>
      <c r="B4361" s="111" t="s">
        <v>4839</v>
      </c>
      <c r="C4361" s="112" t="s">
        <v>5903</v>
      </c>
      <c r="D4361" s="113">
        <v>617</v>
      </c>
      <c r="E4361" s="114">
        <f t="shared" si="86"/>
        <v>209.78</v>
      </c>
      <c r="F4361" s="111" t="s">
        <v>13</v>
      </c>
      <c r="G4361" s="46" t="s">
        <v>4839</v>
      </c>
      <c r="H4361" s="42" t="s">
        <v>7944</v>
      </c>
    </row>
    <row r="4362" spans="1:8" ht="24.95" customHeight="1">
      <c r="A4362" s="115">
        <v>1598326</v>
      </c>
      <c r="B4362" s="111" t="s">
        <v>4839</v>
      </c>
      <c r="C4362" s="112" t="s">
        <v>5904</v>
      </c>
      <c r="D4362" s="113">
        <v>683</v>
      </c>
      <c r="E4362" s="114">
        <f t="shared" si="86"/>
        <v>232.22000000000003</v>
      </c>
      <c r="F4362" s="111" t="s">
        <v>13</v>
      </c>
      <c r="G4362" s="46" t="s">
        <v>4839</v>
      </c>
      <c r="H4362" s="42" t="s">
        <v>7945</v>
      </c>
    </row>
    <row r="4363" spans="1:8" ht="24.95" customHeight="1">
      <c r="A4363" s="115">
        <v>1598327</v>
      </c>
      <c r="B4363" s="111" t="s">
        <v>4839</v>
      </c>
      <c r="C4363" s="112" t="s">
        <v>5905</v>
      </c>
      <c r="D4363" s="113">
        <v>746</v>
      </c>
      <c r="E4363" s="114">
        <f t="shared" si="86"/>
        <v>253.64000000000001</v>
      </c>
      <c r="F4363" s="111" t="s">
        <v>13</v>
      </c>
      <c r="G4363" s="46" t="s">
        <v>4839</v>
      </c>
      <c r="H4363" s="42" t="s">
        <v>7946</v>
      </c>
    </row>
    <row r="4364" spans="1:8" ht="24.95" customHeight="1">
      <c r="A4364" s="115">
        <v>1598328</v>
      </c>
      <c r="B4364" s="111" t="s">
        <v>4839</v>
      </c>
      <c r="C4364" s="112" t="s">
        <v>5906</v>
      </c>
      <c r="D4364" s="113">
        <v>683</v>
      </c>
      <c r="E4364" s="114">
        <f t="shared" si="86"/>
        <v>232.22000000000003</v>
      </c>
      <c r="F4364" s="111" t="s">
        <v>13</v>
      </c>
      <c r="G4364" s="46" t="s">
        <v>4839</v>
      </c>
      <c r="H4364" s="42" t="s">
        <v>7947</v>
      </c>
    </row>
    <row r="4365" spans="1:8" ht="24.95" customHeight="1">
      <c r="A4365" s="115">
        <v>1598329</v>
      </c>
      <c r="B4365" s="111" t="s">
        <v>4839</v>
      </c>
      <c r="C4365" s="112" t="s">
        <v>5907</v>
      </c>
      <c r="D4365" s="113">
        <v>726</v>
      </c>
      <c r="E4365" s="114">
        <f t="shared" si="86"/>
        <v>246.84000000000003</v>
      </c>
      <c r="F4365" s="111" t="s">
        <v>13</v>
      </c>
      <c r="G4365" s="46" t="s">
        <v>4839</v>
      </c>
      <c r="H4365" s="42" t="s">
        <v>7948</v>
      </c>
    </row>
    <row r="4366" spans="1:8" ht="24.95" customHeight="1">
      <c r="A4366" s="115">
        <v>1598330</v>
      </c>
      <c r="B4366" s="111" t="s">
        <v>4839</v>
      </c>
      <c r="C4366" s="112" t="s">
        <v>5908</v>
      </c>
      <c r="D4366" s="113">
        <v>757</v>
      </c>
      <c r="E4366" s="114">
        <f t="shared" si="86"/>
        <v>257.38</v>
      </c>
      <c r="F4366" s="111" t="s">
        <v>13</v>
      </c>
      <c r="G4366" s="46" t="s">
        <v>4839</v>
      </c>
      <c r="H4366" s="42" t="s">
        <v>7949</v>
      </c>
    </row>
    <row r="4367" spans="1:8" ht="24.95" customHeight="1">
      <c r="A4367" s="115">
        <v>1598331</v>
      </c>
      <c r="B4367" s="111" t="s">
        <v>4839</v>
      </c>
      <c r="C4367" s="112" t="s">
        <v>5909</v>
      </c>
      <c r="D4367" s="113">
        <v>835</v>
      </c>
      <c r="E4367" s="114">
        <f t="shared" si="86"/>
        <v>283.90000000000003</v>
      </c>
      <c r="F4367" s="111" t="s">
        <v>13</v>
      </c>
      <c r="G4367" s="46" t="s">
        <v>4839</v>
      </c>
      <c r="H4367" s="42" t="s">
        <v>7950</v>
      </c>
    </row>
    <row r="4368" spans="1:8" ht="24.95" customHeight="1">
      <c r="A4368" s="115">
        <v>1598332</v>
      </c>
      <c r="B4368" s="111" t="s">
        <v>4839</v>
      </c>
      <c r="C4368" s="112" t="s">
        <v>5910</v>
      </c>
      <c r="D4368" s="113">
        <v>909</v>
      </c>
      <c r="E4368" s="114">
        <f t="shared" si="86"/>
        <v>309.06</v>
      </c>
      <c r="F4368" s="111" t="s">
        <v>13</v>
      </c>
      <c r="G4368" s="46" t="s">
        <v>4839</v>
      </c>
      <c r="H4368" s="42" t="s">
        <v>7951</v>
      </c>
    </row>
    <row r="4369" spans="1:8" ht="24.95" customHeight="1">
      <c r="A4369" s="115">
        <v>1598333</v>
      </c>
      <c r="B4369" s="111" t="s">
        <v>4839</v>
      </c>
      <c r="C4369" s="112" t="s">
        <v>5911</v>
      </c>
      <c r="D4369" s="113">
        <v>855</v>
      </c>
      <c r="E4369" s="114">
        <f t="shared" si="86"/>
        <v>290.70000000000005</v>
      </c>
      <c r="F4369" s="111" t="s">
        <v>13</v>
      </c>
      <c r="G4369" s="46" t="s">
        <v>4839</v>
      </c>
      <c r="H4369" s="42" t="s">
        <v>7952</v>
      </c>
    </row>
    <row r="4370" spans="1:8" ht="24.95" customHeight="1">
      <c r="A4370" s="115">
        <v>1598334</v>
      </c>
      <c r="B4370" s="111" t="s">
        <v>4839</v>
      </c>
      <c r="C4370" s="112" t="s">
        <v>5912</v>
      </c>
      <c r="D4370" s="113">
        <v>956</v>
      </c>
      <c r="E4370" s="114">
        <f t="shared" si="86"/>
        <v>325.04000000000002</v>
      </c>
      <c r="F4370" s="111" t="s">
        <v>13</v>
      </c>
      <c r="G4370" s="46" t="s">
        <v>4839</v>
      </c>
      <c r="H4370" s="42" t="s">
        <v>7953</v>
      </c>
    </row>
    <row r="4371" spans="1:8" ht="24.95" customHeight="1">
      <c r="A4371" s="115">
        <v>1598335</v>
      </c>
      <c r="B4371" s="111" t="s">
        <v>4839</v>
      </c>
      <c r="C4371" s="112" t="s">
        <v>5913</v>
      </c>
      <c r="D4371" s="113">
        <v>975</v>
      </c>
      <c r="E4371" s="114">
        <f t="shared" ref="E4371:E4434" si="87">SUM(D4371*0.34)</f>
        <v>331.5</v>
      </c>
      <c r="F4371" s="111" t="s">
        <v>13</v>
      </c>
      <c r="G4371" s="46" t="s">
        <v>4839</v>
      </c>
      <c r="H4371" s="42" t="s">
        <v>7954</v>
      </c>
    </row>
    <row r="4372" spans="1:8" ht="24.95" customHeight="1">
      <c r="A4372" s="115">
        <v>1598336</v>
      </c>
      <c r="B4372" s="111" t="s">
        <v>4839</v>
      </c>
      <c r="C4372" s="112" t="s">
        <v>5914</v>
      </c>
      <c r="D4372" s="113">
        <v>660</v>
      </c>
      <c r="E4372" s="114">
        <f t="shared" si="87"/>
        <v>224.4</v>
      </c>
      <c r="F4372" s="111" t="s">
        <v>13</v>
      </c>
      <c r="G4372" s="46" t="s">
        <v>4839</v>
      </c>
      <c r="H4372" s="42" t="s">
        <v>7955</v>
      </c>
    </row>
    <row r="4373" spans="1:8" ht="24.95" customHeight="1">
      <c r="A4373" s="115">
        <v>1598337</v>
      </c>
      <c r="B4373" s="111" t="s">
        <v>4839</v>
      </c>
      <c r="C4373" s="112" t="s">
        <v>5915</v>
      </c>
      <c r="D4373" s="113">
        <v>691</v>
      </c>
      <c r="E4373" s="114">
        <f t="shared" si="87"/>
        <v>234.94000000000003</v>
      </c>
      <c r="F4373" s="111" t="s">
        <v>13</v>
      </c>
      <c r="G4373" s="46" t="s">
        <v>4839</v>
      </c>
      <c r="H4373" s="42" t="s">
        <v>7956</v>
      </c>
    </row>
    <row r="4374" spans="1:8" ht="24.95" customHeight="1">
      <c r="A4374" s="115">
        <v>1598338</v>
      </c>
      <c r="B4374" s="111" t="s">
        <v>4839</v>
      </c>
      <c r="C4374" s="112" t="s">
        <v>5916</v>
      </c>
      <c r="D4374" s="113">
        <v>800</v>
      </c>
      <c r="E4374" s="114">
        <f t="shared" si="87"/>
        <v>272</v>
      </c>
      <c r="F4374" s="111" t="s">
        <v>13</v>
      </c>
      <c r="G4374" s="46" t="s">
        <v>4839</v>
      </c>
      <c r="H4374" s="42" t="s">
        <v>7957</v>
      </c>
    </row>
    <row r="4375" spans="1:8" ht="24.95" customHeight="1">
      <c r="A4375" s="115">
        <v>1598339</v>
      </c>
      <c r="B4375" s="111" t="s">
        <v>4839</v>
      </c>
      <c r="C4375" s="112" t="s">
        <v>5917</v>
      </c>
      <c r="D4375" s="113">
        <v>1049</v>
      </c>
      <c r="E4375" s="114">
        <f t="shared" si="87"/>
        <v>356.66</v>
      </c>
      <c r="F4375" s="111" t="s">
        <v>13</v>
      </c>
      <c r="G4375" s="46" t="s">
        <v>4839</v>
      </c>
      <c r="H4375" s="42" t="s">
        <v>7958</v>
      </c>
    </row>
    <row r="4376" spans="1:8" ht="24.95" customHeight="1">
      <c r="A4376" s="115">
        <v>1598340</v>
      </c>
      <c r="B4376" s="111" t="s">
        <v>4839</v>
      </c>
      <c r="C4376" s="112" t="s">
        <v>5918</v>
      </c>
      <c r="D4376" s="113">
        <v>625</v>
      </c>
      <c r="E4376" s="114">
        <f t="shared" si="87"/>
        <v>212.50000000000003</v>
      </c>
      <c r="F4376" s="111" t="s">
        <v>13</v>
      </c>
      <c r="G4376" s="46" t="s">
        <v>4839</v>
      </c>
      <c r="H4376" s="42" t="s">
        <v>7959</v>
      </c>
    </row>
    <row r="4377" spans="1:8" ht="24.95" customHeight="1">
      <c r="A4377" s="115">
        <v>1598341</v>
      </c>
      <c r="B4377" s="111" t="s">
        <v>4839</v>
      </c>
      <c r="C4377" s="112" t="s">
        <v>5919</v>
      </c>
      <c r="D4377" s="113">
        <v>699</v>
      </c>
      <c r="E4377" s="114">
        <f t="shared" si="87"/>
        <v>237.66000000000003</v>
      </c>
      <c r="F4377" s="111" t="s">
        <v>13</v>
      </c>
      <c r="G4377" s="46" t="s">
        <v>4839</v>
      </c>
      <c r="H4377" s="42" t="s">
        <v>7960</v>
      </c>
    </row>
    <row r="4378" spans="1:8" ht="24.95" customHeight="1">
      <c r="A4378" s="115">
        <v>1598342</v>
      </c>
      <c r="B4378" s="111" t="s">
        <v>4839</v>
      </c>
      <c r="C4378" s="112" t="s">
        <v>5920</v>
      </c>
      <c r="D4378" s="113">
        <v>765</v>
      </c>
      <c r="E4378" s="114">
        <f t="shared" si="87"/>
        <v>260.10000000000002</v>
      </c>
      <c r="F4378" s="111" t="s">
        <v>13</v>
      </c>
      <c r="G4378" s="46" t="s">
        <v>4839</v>
      </c>
      <c r="H4378" s="42" t="s">
        <v>7961</v>
      </c>
    </row>
    <row r="4379" spans="1:8" ht="24.95" customHeight="1">
      <c r="A4379" s="115">
        <v>1598343</v>
      </c>
      <c r="B4379" s="111" t="s">
        <v>4839</v>
      </c>
      <c r="C4379" s="112" t="s">
        <v>5921</v>
      </c>
      <c r="D4379" s="113">
        <v>586</v>
      </c>
      <c r="E4379" s="114">
        <f t="shared" si="87"/>
        <v>199.24</v>
      </c>
      <c r="F4379" s="111" t="s">
        <v>13</v>
      </c>
      <c r="G4379" s="46" t="s">
        <v>4839</v>
      </c>
      <c r="H4379" s="42" t="s">
        <v>7962</v>
      </c>
    </row>
    <row r="4380" spans="1:8" ht="24.95" customHeight="1">
      <c r="A4380" s="115">
        <v>1598344</v>
      </c>
      <c r="B4380" s="111" t="s">
        <v>4839</v>
      </c>
      <c r="C4380" s="112" t="s">
        <v>5922</v>
      </c>
      <c r="D4380" s="113">
        <v>679</v>
      </c>
      <c r="E4380" s="114">
        <f t="shared" si="87"/>
        <v>230.86</v>
      </c>
      <c r="F4380" s="111" t="s">
        <v>13</v>
      </c>
      <c r="G4380" s="46" t="s">
        <v>4839</v>
      </c>
      <c r="H4380" s="42" t="s">
        <v>7963</v>
      </c>
    </row>
    <row r="4381" spans="1:8" ht="24.95" customHeight="1">
      <c r="A4381" s="115">
        <v>1599204</v>
      </c>
      <c r="B4381" s="111" t="s">
        <v>4839</v>
      </c>
      <c r="C4381" s="112" t="s">
        <v>5923</v>
      </c>
      <c r="D4381" s="113">
        <v>936</v>
      </c>
      <c r="E4381" s="114">
        <f t="shared" si="87"/>
        <v>318.24</v>
      </c>
      <c r="F4381" s="111" t="s">
        <v>13</v>
      </c>
      <c r="G4381" s="46" t="s">
        <v>4839</v>
      </c>
      <c r="H4381" s="42" t="s">
        <v>7964</v>
      </c>
    </row>
    <row r="4382" spans="1:8" ht="24.95" customHeight="1">
      <c r="A4382" s="115">
        <v>1597990</v>
      </c>
      <c r="B4382" s="111" t="s">
        <v>4839</v>
      </c>
      <c r="C4382" s="112" t="s">
        <v>5924</v>
      </c>
      <c r="D4382" s="113">
        <v>1146</v>
      </c>
      <c r="E4382" s="114">
        <f t="shared" si="87"/>
        <v>389.64000000000004</v>
      </c>
      <c r="F4382" s="111" t="s">
        <v>13</v>
      </c>
      <c r="G4382" s="46" t="s">
        <v>4839</v>
      </c>
      <c r="H4382" s="42" t="s">
        <v>7965</v>
      </c>
    </row>
    <row r="4383" spans="1:8" ht="24.95" customHeight="1">
      <c r="A4383" s="115">
        <v>1597957</v>
      </c>
      <c r="B4383" s="111" t="s">
        <v>4839</v>
      </c>
      <c r="C4383" s="112" t="s">
        <v>5925</v>
      </c>
      <c r="D4383" s="113">
        <v>936</v>
      </c>
      <c r="E4383" s="114">
        <f t="shared" si="87"/>
        <v>318.24</v>
      </c>
      <c r="F4383" s="111" t="s">
        <v>13</v>
      </c>
      <c r="G4383" s="46" t="s">
        <v>4839</v>
      </c>
      <c r="H4383" s="42" t="s">
        <v>7966</v>
      </c>
    </row>
    <row r="4384" spans="1:8" ht="24.95" customHeight="1">
      <c r="A4384" s="115">
        <v>1598006</v>
      </c>
      <c r="B4384" s="111" t="s">
        <v>4839</v>
      </c>
      <c r="C4384" s="112" t="s">
        <v>5926</v>
      </c>
      <c r="D4384" s="113">
        <v>1281</v>
      </c>
      <c r="E4384" s="114">
        <f t="shared" si="87"/>
        <v>435.54</v>
      </c>
      <c r="F4384" s="111" t="s">
        <v>13</v>
      </c>
      <c r="G4384" s="46" t="s">
        <v>4839</v>
      </c>
      <c r="H4384" s="42" t="s">
        <v>7967</v>
      </c>
    </row>
    <row r="4385" spans="1:8" ht="24.95" customHeight="1">
      <c r="A4385" s="115">
        <v>1598043</v>
      </c>
      <c r="B4385" s="111" t="s">
        <v>4839</v>
      </c>
      <c r="C4385" s="112" t="s">
        <v>5927</v>
      </c>
      <c r="D4385" s="113">
        <v>1478</v>
      </c>
      <c r="E4385" s="114">
        <f t="shared" si="87"/>
        <v>502.52000000000004</v>
      </c>
      <c r="F4385" s="111" t="s">
        <v>13</v>
      </c>
      <c r="G4385" s="46" t="s">
        <v>4839</v>
      </c>
      <c r="H4385" s="42" t="s">
        <v>7968</v>
      </c>
    </row>
    <row r="4386" spans="1:8" ht="24.95" customHeight="1">
      <c r="A4386" s="115">
        <v>1598018</v>
      </c>
      <c r="B4386" s="111" t="s">
        <v>4839</v>
      </c>
      <c r="C4386" s="112" t="s">
        <v>5928</v>
      </c>
      <c r="D4386" s="113">
        <v>1155</v>
      </c>
      <c r="E4386" s="114">
        <f t="shared" si="87"/>
        <v>392.70000000000005</v>
      </c>
      <c r="F4386" s="111" t="s">
        <v>13</v>
      </c>
      <c r="G4386" s="46" t="s">
        <v>4839</v>
      </c>
      <c r="H4386" s="42" t="s">
        <v>7969</v>
      </c>
    </row>
    <row r="4387" spans="1:8" ht="24.95" customHeight="1">
      <c r="A4387" s="115">
        <v>1597982</v>
      </c>
      <c r="B4387" s="111" t="s">
        <v>4839</v>
      </c>
      <c r="C4387" s="112" t="s">
        <v>5929</v>
      </c>
      <c r="D4387" s="113">
        <v>936</v>
      </c>
      <c r="E4387" s="114">
        <f t="shared" si="87"/>
        <v>318.24</v>
      </c>
      <c r="F4387" s="111" t="s">
        <v>13</v>
      </c>
      <c r="G4387" s="46" t="s">
        <v>4839</v>
      </c>
      <c r="H4387" s="42" t="s">
        <v>7970</v>
      </c>
    </row>
    <row r="4388" spans="1:8" ht="24.95" customHeight="1">
      <c r="A4388" s="115">
        <v>1598022</v>
      </c>
      <c r="B4388" s="111" t="s">
        <v>4839</v>
      </c>
      <c r="C4388" s="112" t="s">
        <v>5930</v>
      </c>
      <c r="D4388" s="113">
        <v>1379</v>
      </c>
      <c r="E4388" s="114">
        <f t="shared" si="87"/>
        <v>468.86</v>
      </c>
      <c r="F4388" s="111" t="s">
        <v>13</v>
      </c>
      <c r="G4388" s="46" t="s">
        <v>4839</v>
      </c>
      <c r="H4388" s="42" t="s">
        <v>7971</v>
      </c>
    </row>
    <row r="4389" spans="1:8" ht="24.95" customHeight="1">
      <c r="A4389" s="115">
        <v>1598026</v>
      </c>
      <c r="B4389" s="111" t="s">
        <v>4839</v>
      </c>
      <c r="C4389" s="112" t="s">
        <v>5931</v>
      </c>
      <c r="D4389" s="113">
        <v>1146</v>
      </c>
      <c r="E4389" s="114">
        <f t="shared" si="87"/>
        <v>389.64000000000004</v>
      </c>
      <c r="F4389" s="111" t="s">
        <v>13</v>
      </c>
      <c r="G4389" s="46" t="s">
        <v>4839</v>
      </c>
      <c r="H4389" s="42" t="s">
        <v>7972</v>
      </c>
    </row>
    <row r="4390" spans="1:8" ht="24.95" customHeight="1">
      <c r="A4390" s="115">
        <v>1598051</v>
      </c>
      <c r="B4390" s="111" t="s">
        <v>4839</v>
      </c>
      <c r="C4390" s="112" t="s">
        <v>5932</v>
      </c>
      <c r="D4390" s="113">
        <v>972</v>
      </c>
      <c r="E4390" s="114">
        <f t="shared" si="87"/>
        <v>330.48</v>
      </c>
      <c r="F4390" s="111" t="s">
        <v>13</v>
      </c>
      <c r="G4390" s="46" t="s">
        <v>4839</v>
      </c>
      <c r="H4390" s="42" t="s">
        <v>7973</v>
      </c>
    </row>
    <row r="4391" spans="1:8" ht="24.95" customHeight="1">
      <c r="A4391" s="115">
        <v>1597994</v>
      </c>
      <c r="B4391" s="111" t="s">
        <v>4839</v>
      </c>
      <c r="C4391" s="112" t="s">
        <v>5933</v>
      </c>
      <c r="D4391" s="113">
        <v>1397</v>
      </c>
      <c r="E4391" s="114">
        <f t="shared" si="87"/>
        <v>474.98</v>
      </c>
      <c r="F4391" s="111" t="s">
        <v>13</v>
      </c>
      <c r="G4391" s="46" t="s">
        <v>4839</v>
      </c>
      <c r="H4391" s="42" t="s">
        <v>7974</v>
      </c>
    </row>
    <row r="4392" spans="1:8" ht="24.95" customHeight="1">
      <c r="A4392" s="115">
        <v>1598035</v>
      </c>
      <c r="B4392" s="111" t="s">
        <v>4839</v>
      </c>
      <c r="C4392" s="112" t="s">
        <v>5934</v>
      </c>
      <c r="D4392" s="113">
        <v>1155</v>
      </c>
      <c r="E4392" s="114">
        <f t="shared" si="87"/>
        <v>392.70000000000005</v>
      </c>
      <c r="F4392" s="111" t="s">
        <v>13</v>
      </c>
      <c r="G4392" s="46" t="s">
        <v>4839</v>
      </c>
      <c r="H4392" s="42" t="s">
        <v>7975</v>
      </c>
    </row>
    <row r="4393" spans="1:8" ht="24.95" customHeight="1">
      <c r="A4393" s="115">
        <v>1597974</v>
      </c>
      <c r="B4393" s="111" t="s">
        <v>4839</v>
      </c>
      <c r="C4393" s="112" t="s">
        <v>5935</v>
      </c>
      <c r="D4393" s="113">
        <v>1222</v>
      </c>
      <c r="E4393" s="114">
        <f t="shared" si="87"/>
        <v>415.48</v>
      </c>
      <c r="F4393" s="111" t="s">
        <v>13</v>
      </c>
      <c r="G4393" s="46" t="s">
        <v>4839</v>
      </c>
      <c r="H4393" s="42" t="s">
        <v>7976</v>
      </c>
    </row>
    <row r="4394" spans="1:8" ht="24.95" customHeight="1">
      <c r="A4394" s="115">
        <v>1598031</v>
      </c>
      <c r="B4394" s="111" t="s">
        <v>4839</v>
      </c>
      <c r="C4394" s="112" t="s">
        <v>5936</v>
      </c>
      <c r="D4394" s="113">
        <v>1151</v>
      </c>
      <c r="E4394" s="114">
        <f t="shared" si="87"/>
        <v>391.34000000000003</v>
      </c>
      <c r="F4394" s="111" t="s">
        <v>13</v>
      </c>
      <c r="G4394" s="46" t="s">
        <v>4839</v>
      </c>
      <c r="H4394" s="42" t="s">
        <v>7977</v>
      </c>
    </row>
    <row r="4395" spans="1:8" ht="24.95" customHeight="1">
      <c r="A4395" s="115">
        <v>1598047</v>
      </c>
      <c r="B4395" s="111" t="s">
        <v>4839</v>
      </c>
      <c r="C4395" s="112" t="s">
        <v>5937</v>
      </c>
      <c r="D4395" s="113">
        <v>972</v>
      </c>
      <c r="E4395" s="114">
        <f t="shared" si="87"/>
        <v>330.48</v>
      </c>
      <c r="F4395" s="111" t="s">
        <v>13</v>
      </c>
      <c r="G4395" s="46" t="s">
        <v>4839</v>
      </c>
      <c r="H4395" s="42" t="s">
        <v>7978</v>
      </c>
    </row>
    <row r="4396" spans="1:8" ht="24.95" customHeight="1">
      <c r="A4396" s="115">
        <v>1598002</v>
      </c>
      <c r="B4396" s="111" t="s">
        <v>4839</v>
      </c>
      <c r="C4396" s="112" t="s">
        <v>5938</v>
      </c>
      <c r="D4396" s="113">
        <v>1281</v>
      </c>
      <c r="E4396" s="114">
        <f t="shared" si="87"/>
        <v>435.54</v>
      </c>
      <c r="F4396" s="111" t="s">
        <v>13</v>
      </c>
      <c r="G4396" s="46" t="s">
        <v>4839</v>
      </c>
      <c r="H4396" s="42" t="s">
        <v>7979</v>
      </c>
    </row>
    <row r="4397" spans="1:8" ht="24.95" customHeight="1">
      <c r="A4397" s="115">
        <v>1597998</v>
      </c>
      <c r="B4397" s="111" t="s">
        <v>4839</v>
      </c>
      <c r="C4397" s="112" t="s">
        <v>5939</v>
      </c>
      <c r="D4397" s="113">
        <v>1030</v>
      </c>
      <c r="E4397" s="114">
        <f t="shared" si="87"/>
        <v>350.20000000000005</v>
      </c>
      <c r="F4397" s="111" t="s">
        <v>13</v>
      </c>
      <c r="G4397" s="46" t="s">
        <v>4839</v>
      </c>
      <c r="H4397" s="42" t="s">
        <v>7980</v>
      </c>
    </row>
    <row r="4398" spans="1:8" ht="24.95" customHeight="1">
      <c r="A4398" s="115">
        <v>1598010</v>
      </c>
      <c r="B4398" s="111" t="s">
        <v>4839</v>
      </c>
      <c r="C4398" s="112" t="s">
        <v>5940</v>
      </c>
      <c r="D4398" s="113">
        <v>931</v>
      </c>
      <c r="E4398" s="114">
        <f t="shared" si="87"/>
        <v>316.54000000000002</v>
      </c>
      <c r="F4398" s="111" t="s">
        <v>13</v>
      </c>
      <c r="G4398" s="46" t="s">
        <v>4839</v>
      </c>
      <c r="H4398" s="42" t="s">
        <v>7981</v>
      </c>
    </row>
    <row r="4399" spans="1:8" ht="24.95" customHeight="1">
      <c r="A4399" s="115">
        <v>1598039</v>
      </c>
      <c r="B4399" s="111" t="s">
        <v>4839</v>
      </c>
      <c r="C4399" s="112" t="s">
        <v>5941</v>
      </c>
      <c r="D4399" s="113">
        <v>1307</v>
      </c>
      <c r="E4399" s="114">
        <f t="shared" si="87"/>
        <v>444.38000000000005</v>
      </c>
      <c r="F4399" s="111" t="s">
        <v>13</v>
      </c>
      <c r="G4399" s="46" t="s">
        <v>4839</v>
      </c>
      <c r="H4399" s="42" t="s">
        <v>7982</v>
      </c>
    </row>
    <row r="4400" spans="1:8" ht="24.95" customHeight="1">
      <c r="A4400" s="115">
        <v>1597961</v>
      </c>
      <c r="B4400" s="111" t="s">
        <v>4839</v>
      </c>
      <c r="C4400" s="112" t="s">
        <v>5942</v>
      </c>
      <c r="D4400" s="113">
        <v>1236</v>
      </c>
      <c r="E4400" s="114">
        <f t="shared" si="87"/>
        <v>420.24</v>
      </c>
      <c r="F4400" s="111" t="s">
        <v>13</v>
      </c>
      <c r="G4400" s="46" t="s">
        <v>4839</v>
      </c>
      <c r="H4400" s="42" t="s">
        <v>7983</v>
      </c>
    </row>
    <row r="4401" spans="1:8" ht="24.95" customHeight="1">
      <c r="A4401" s="115">
        <v>1598376</v>
      </c>
      <c r="B4401" s="111" t="s">
        <v>4839</v>
      </c>
      <c r="C4401" s="112" t="s">
        <v>5943</v>
      </c>
      <c r="D4401" s="113">
        <v>963</v>
      </c>
      <c r="E4401" s="114">
        <f t="shared" si="87"/>
        <v>327.42</v>
      </c>
      <c r="F4401" s="111" t="s">
        <v>13</v>
      </c>
      <c r="G4401" s="46" t="s">
        <v>4839</v>
      </c>
      <c r="H4401" s="42" t="s">
        <v>7984</v>
      </c>
    </row>
    <row r="4402" spans="1:8" ht="24.95" customHeight="1">
      <c r="A4402" s="115">
        <v>1598377</v>
      </c>
      <c r="B4402" s="111" t="s">
        <v>4839</v>
      </c>
      <c r="C4402" s="112" t="s">
        <v>5944</v>
      </c>
      <c r="D4402" s="113">
        <v>1208</v>
      </c>
      <c r="E4402" s="114">
        <f t="shared" si="87"/>
        <v>410.72</v>
      </c>
      <c r="F4402" s="111" t="s">
        <v>13</v>
      </c>
      <c r="G4402" s="46" t="s">
        <v>4839</v>
      </c>
      <c r="H4402" s="42" t="s">
        <v>7985</v>
      </c>
    </row>
    <row r="4403" spans="1:8" ht="24.95" customHeight="1">
      <c r="A4403" s="115">
        <v>1598374</v>
      </c>
      <c r="B4403" s="111" t="s">
        <v>4839</v>
      </c>
      <c r="C4403" s="112" t="s">
        <v>5945</v>
      </c>
      <c r="D4403" s="113">
        <v>1244</v>
      </c>
      <c r="E4403" s="114">
        <f t="shared" si="87"/>
        <v>422.96000000000004</v>
      </c>
      <c r="F4403" s="111" t="s">
        <v>13</v>
      </c>
      <c r="G4403" s="46" t="s">
        <v>4839</v>
      </c>
      <c r="H4403" s="42" t="s">
        <v>7986</v>
      </c>
    </row>
    <row r="4404" spans="1:8" ht="24.95" customHeight="1">
      <c r="A4404" s="115">
        <v>1598375</v>
      </c>
      <c r="B4404" s="111" t="s">
        <v>4839</v>
      </c>
      <c r="C4404" s="112" t="s">
        <v>5946</v>
      </c>
      <c r="D4404" s="113">
        <v>1477</v>
      </c>
      <c r="E4404" s="114">
        <f t="shared" si="87"/>
        <v>502.18000000000006</v>
      </c>
      <c r="F4404" s="111" t="s">
        <v>13</v>
      </c>
      <c r="G4404" s="46" t="s">
        <v>4839</v>
      </c>
      <c r="H4404" s="42" t="s">
        <v>7987</v>
      </c>
    </row>
    <row r="4405" spans="1:8" ht="24.95" customHeight="1">
      <c r="A4405" s="115">
        <v>1598372</v>
      </c>
      <c r="B4405" s="111" t="s">
        <v>4839</v>
      </c>
      <c r="C4405" s="112" t="s">
        <v>5947</v>
      </c>
      <c r="D4405" s="113">
        <v>1083</v>
      </c>
      <c r="E4405" s="114">
        <f t="shared" si="87"/>
        <v>368.22</v>
      </c>
      <c r="F4405" s="111" t="s">
        <v>13</v>
      </c>
      <c r="G4405" s="46" t="s">
        <v>4839</v>
      </c>
      <c r="H4405" s="42" t="s">
        <v>7988</v>
      </c>
    </row>
    <row r="4406" spans="1:8" ht="24.95" customHeight="1">
      <c r="A4406" s="115">
        <v>1598373</v>
      </c>
      <c r="B4406" s="111" t="s">
        <v>4839</v>
      </c>
      <c r="C4406" s="112" t="s">
        <v>5948</v>
      </c>
      <c r="D4406" s="113">
        <v>1432</v>
      </c>
      <c r="E4406" s="114">
        <f t="shared" si="87"/>
        <v>486.88000000000005</v>
      </c>
      <c r="F4406" s="111" t="s">
        <v>13</v>
      </c>
      <c r="G4406" s="46" t="s">
        <v>4839</v>
      </c>
      <c r="H4406" s="42" t="s">
        <v>7989</v>
      </c>
    </row>
    <row r="4407" spans="1:8" ht="24.95" customHeight="1">
      <c r="A4407" s="115">
        <v>1598351</v>
      </c>
      <c r="B4407" s="111" t="s">
        <v>4839</v>
      </c>
      <c r="C4407" s="112" t="s">
        <v>5949</v>
      </c>
      <c r="D4407" s="113">
        <v>639</v>
      </c>
      <c r="E4407" s="114">
        <f t="shared" si="87"/>
        <v>217.26000000000002</v>
      </c>
      <c r="F4407" s="111" t="s">
        <v>13</v>
      </c>
      <c r="G4407" s="46" t="s">
        <v>4839</v>
      </c>
      <c r="H4407" s="42" t="s">
        <v>7990</v>
      </c>
    </row>
    <row r="4408" spans="1:8" ht="24.95" customHeight="1">
      <c r="A4408" s="115">
        <v>1598352</v>
      </c>
      <c r="B4408" s="111" t="s">
        <v>4839</v>
      </c>
      <c r="C4408" s="112" t="s">
        <v>5950</v>
      </c>
      <c r="D4408" s="113">
        <v>693</v>
      </c>
      <c r="E4408" s="114">
        <f t="shared" si="87"/>
        <v>235.62</v>
      </c>
      <c r="F4408" s="111" t="s">
        <v>13</v>
      </c>
      <c r="G4408" s="46" t="s">
        <v>4839</v>
      </c>
      <c r="H4408" s="42" t="s">
        <v>7991</v>
      </c>
    </row>
    <row r="4409" spans="1:8" ht="24.95" customHeight="1">
      <c r="A4409" s="115">
        <v>1598353</v>
      </c>
      <c r="B4409" s="111" t="s">
        <v>4839</v>
      </c>
      <c r="C4409" s="112" t="s">
        <v>5951</v>
      </c>
      <c r="D4409" s="113">
        <v>769</v>
      </c>
      <c r="E4409" s="114">
        <f t="shared" si="87"/>
        <v>261.46000000000004</v>
      </c>
      <c r="F4409" s="111" t="s">
        <v>13</v>
      </c>
      <c r="G4409" s="46" t="s">
        <v>4839</v>
      </c>
      <c r="H4409" s="42" t="s">
        <v>7992</v>
      </c>
    </row>
    <row r="4410" spans="1:8" ht="24.95" customHeight="1">
      <c r="A4410" s="115">
        <v>1598354</v>
      </c>
      <c r="B4410" s="111" t="s">
        <v>4839</v>
      </c>
      <c r="C4410" s="112" t="s">
        <v>5952</v>
      </c>
      <c r="D4410" s="113">
        <v>841</v>
      </c>
      <c r="E4410" s="114">
        <f t="shared" si="87"/>
        <v>285.94</v>
      </c>
      <c r="F4410" s="111" t="s">
        <v>13</v>
      </c>
      <c r="G4410" s="46" t="s">
        <v>4839</v>
      </c>
      <c r="H4410" s="42" t="s">
        <v>7993</v>
      </c>
    </row>
    <row r="4411" spans="1:8" ht="24.95" customHeight="1">
      <c r="A4411" s="115">
        <v>1598355</v>
      </c>
      <c r="B4411" s="111" t="s">
        <v>4839</v>
      </c>
      <c r="C4411" s="112" t="s">
        <v>5953</v>
      </c>
      <c r="D4411" s="113">
        <v>769</v>
      </c>
      <c r="E4411" s="114">
        <f t="shared" si="87"/>
        <v>261.46000000000004</v>
      </c>
      <c r="F4411" s="111" t="s">
        <v>13</v>
      </c>
      <c r="G4411" s="46" t="s">
        <v>4839</v>
      </c>
      <c r="H4411" s="42" t="s">
        <v>7994</v>
      </c>
    </row>
    <row r="4412" spans="1:8" ht="24.95" customHeight="1">
      <c r="A4412" s="115">
        <v>1598356</v>
      </c>
      <c r="B4412" s="111" t="s">
        <v>4839</v>
      </c>
      <c r="C4412" s="112" t="s">
        <v>5954</v>
      </c>
      <c r="D4412" s="113">
        <v>819</v>
      </c>
      <c r="E4412" s="114">
        <f t="shared" si="87"/>
        <v>278.46000000000004</v>
      </c>
      <c r="F4412" s="111" t="s">
        <v>13</v>
      </c>
      <c r="G4412" s="46" t="s">
        <v>4839</v>
      </c>
      <c r="H4412" s="42" t="s">
        <v>7995</v>
      </c>
    </row>
    <row r="4413" spans="1:8" ht="24.95" customHeight="1">
      <c r="A4413" s="115">
        <v>1598357</v>
      </c>
      <c r="B4413" s="111" t="s">
        <v>4839</v>
      </c>
      <c r="C4413" s="112" t="s">
        <v>5955</v>
      </c>
      <c r="D4413" s="113">
        <v>854</v>
      </c>
      <c r="E4413" s="114">
        <f t="shared" si="87"/>
        <v>290.36</v>
      </c>
      <c r="F4413" s="111" t="s">
        <v>13</v>
      </c>
      <c r="G4413" s="46" t="s">
        <v>4839</v>
      </c>
      <c r="H4413" s="42" t="s">
        <v>7996</v>
      </c>
    </row>
    <row r="4414" spans="1:8" ht="24.95" customHeight="1">
      <c r="A4414" s="115">
        <v>1598358</v>
      </c>
      <c r="B4414" s="111" t="s">
        <v>4839</v>
      </c>
      <c r="C4414" s="112" t="s">
        <v>5956</v>
      </c>
      <c r="D4414" s="113">
        <v>944</v>
      </c>
      <c r="E4414" s="114">
        <f t="shared" si="87"/>
        <v>320.96000000000004</v>
      </c>
      <c r="F4414" s="111" t="s">
        <v>13</v>
      </c>
      <c r="G4414" s="46" t="s">
        <v>4839</v>
      </c>
      <c r="H4414" s="42" t="s">
        <v>7997</v>
      </c>
    </row>
    <row r="4415" spans="1:8" ht="24.95" customHeight="1">
      <c r="A4415" s="115">
        <v>1598359</v>
      </c>
      <c r="B4415" s="111" t="s">
        <v>4839</v>
      </c>
      <c r="C4415" s="112" t="s">
        <v>5957</v>
      </c>
      <c r="D4415" s="113">
        <v>1029</v>
      </c>
      <c r="E4415" s="114">
        <f t="shared" si="87"/>
        <v>349.86</v>
      </c>
      <c r="F4415" s="111" t="s">
        <v>13</v>
      </c>
      <c r="G4415" s="46" t="s">
        <v>4839</v>
      </c>
      <c r="H4415" s="42" t="s">
        <v>7998</v>
      </c>
    </row>
    <row r="4416" spans="1:8" ht="24.95" customHeight="1">
      <c r="A4416" s="115">
        <v>1598360</v>
      </c>
      <c r="B4416" s="111" t="s">
        <v>4839</v>
      </c>
      <c r="C4416" s="112" t="s">
        <v>5958</v>
      </c>
      <c r="D4416" s="113">
        <v>966</v>
      </c>
      <c r="E4416" s="114">
        <f t="shared" si="87"/>
        <v>328.44</v>
      </c>
      <c r="F4416" s="111" t="s">
        <v>13</v>
      </c>
      <c r="G4416" s="46" t="s">
        <v>4839</v>
      </c>
      <c r="H4416" s="42" t="s">
        <v>7999</v>
      </c>
    </row>
    <row r="4417" spans="1:8" ht="24.95" customHeight="1">
      <c r="A4417" s="115">
        <v>1598361</v>
      </c>
      <c r="B4417" s="111" t="s">
        <v>4839</v>
      </c>
      <c r="C4417" s="112" t="s">
        <v>5959</v>
      </c>
      <c r="D4417" s="113">
        <v>1083</v>
      </c>
      <c r="E4417" s="114">
        <f t="shared" si="87"/>
        <v>368.22</v>
      </c>
      <c r="F4417" s="111" t="s">
        <v>13</v>
      </c>
      <c r="G4417" s="46" t="s">
        <v>4839</v>
      </c>
      <c r="H4417" s="42" t="s">
        <v>8000</v>
      </c>
    </row>
    <row r="4418" spans="1:8" ht="24.95" customHeight="1">
      <c r="A4418" s="115">
        <v>1598362</v>
      </c>
      <c r="B4418" s="111" t="s">
        <v>4839</v>
      </c>
      <c r="C4418" s="112" t="s">
        <v>5960</v>
      </c>
      <c r="D4418" s="113">
        <v>1105</v>
      </c>
      <c r="E4418" s="114">
        <f t="shared" si="87"/>
        <v>375.70000000000005</v>
      </c>
      <c r="F4418" s="111" t="s">
        <v>13</v>
      </c>
      <c r="G4418" s="46" t="s">
        <v>4839</v>
      </c>
      <c r="H4418" s="42" t="s">
        <v>8001</v>
      </c>
    </row>
    <row r="4419" spans="1:8" ht="24.95" customHeight="1">
      <c r="A4419" s="115">
        <v>1598363</v>
      </c>
      <c r="B4419" s="111" t="s">
        <v>4839</v>
      </c>
      <c r="C4419" s="112" t="s">
        <v>5961</v>
      </c>
      <c r="D4419" s="113">
        <v>742</v>
      </c>
      <c r="E4419" s="114">
        <f t="shared" si="87"/>
        <v>252.28000000000003</v>
      </c>
      <c r="F4419" s="111" t="s">
        <v>13</v>
      </c>
      <c r="G4419" s="46" t="s">
        <v>4839</v>
      </c>
      <c r="H4419" s="42" t="s">
        <v>8002</v>
      </c>
    </row>
    <row r="4420" spans="1:8" ht="24.95" customHeight="1">
      <c r="A4420" s="115">
        <v>1598364</v>
      </c>
      <c r="B4420" s="111" t="s">
        <v>4839</v>
      </c>
      <c r="C4420" s="112" t="s">
        <v>5962</v>
      </c>
      <c r="D4420" s="113">
        <v>778</v>
      </c>
      <c r="E4420" s="114">
        <f t="shared" si="87"/>
        <v>264.52000000000004</v>
      </c>
      <c r="F4420" s="111" t="s">
        <v>13</v>
      </c>
      <c r="G4420" s="46" t="s">
        <v>4839</v>
      </c>
      <c r="H4420" s="42" t="s">
        <v>8003</v>
      </c>
    </row>
    <row r="4421" spans="1:8" ht="24.95" customHeight="1">
      <c r="A4421" s="115">
        <v>1598365</v>
      </c>
      <c r="B4421" s="111" t="s">
        <v>4839</v>
      </c>
      <c r="C4421" s="112" t="s">
        <v>5963</v>
      </c>
      <c r="D4421" s="113">
        <v>904</v>
      </c>
      <c r="E4421" s="114">
        <f t="shared" si="87"/>
        <v>307.36</v>
      </c>
      <c r="F4421" s="111" t="s">
        <v>13</v>
      </c>
      <c r="G4421" s="46" t="s">
        <v>4839</v>
      </c>
      <c r="H4421" s="42" t="s">
        <v>8004</v>
      </c>
    </row>
    <row r="4422" spans="1:8" ht="24.95" customHeight="1">
      <c r="A4422" s="115">
        <v>1598366</v>
      </c>
      <c r="B4422" s="111" t="s">
        <v>4839</v>
      </c>
      <c r="C4422" s="112" t="s">
        <v>5964</v>
      </c>
      <c r="D4422" s="113">
        <v>1190</v>
      </c>
      <c r="E4422" s="114">
        <f t="shared" si="87"/>
        <v>404.6</v>
      </c>
      <c r="F4422" s="111" t="s">
        <v>13</v>
      </c>
      <c r="G4422" s="46" t="s">
        <v>4839</v>
      </c>
      <c r="H4422" s="42" t="s">
        <v>8005</v>
      </c>
    </row>
    <row r="4423" spans="1:8" ht="24.95" customHeight="1">
      <c r="A4423" s="115">
        <v>1598367</v>
      </c>
      <c r="B4423" s="111" t="s">
        <v>4839</v>
      </c>
      <c r="C4423" s="112" t="s">
        <v>5965</v>
      </c>
      <c r="D4423" s="113">
        <v>702</v>
      </c>
      <c r="E4423" s="114">
        <f t="shared" si="87"/>
        <v>238.68</v>
      </c>
      <c r="F4423" s="111" t="s">
        <v>13</v>
      </c>
      <c r="G4423" s="46" t="s">
        <v>4839</v>
      </c>
      <c r="H4423" s="42" t="s">
        <v>8006</v>
      </c>
    </row>
    <row r="4424" spans="1:8" ht="24.95" customHeight="1">
      <c r="A4424" s="115">
        <v>1598368</v>
      </c>
      <c r="B4424" s="111" t="s">
        <v>4839</v>
      </c>
      <c r="C4424" s="112" t="s">
        <v>5966</v>
      </c>
      <c r="D4424" s="113">
        <v>787</v>
      </c>
      <c r="E4424" s="114">
        <f t="shared" si="87"/>
        <v>267.58000000000004</v>
      </c>
      <c r="F4424" s="111" t="s">
        <v>13</v>
      </c>
      <c r="G4424" s="46" t="s">
        <v>4839</v>
      </c>
      <c r="H4424" s="42" t="s">
        <v>8007</v>
      </c>
    </row>
    <row r="4425" spans="1:8" ht="24.95" customHeight="1">
      <c r="A4425" s="115">
        <v>1598369</v>
      </c>
      <c r="B4425" s="111" t="s">
        <v>4839</v>
      </c>
      <c r="C4425" s="112" t="s">
        <v>5967</v>
      </c>
      <c r="D4425" s="113">
        <v>863</v>
      </c>
      <c r="E4425" s="114">
        <f t="shared" si="87"/>
        <v>293.42</v>
      </c>
      <c r="F4425" s="111" t="s">
        <v>13</v>
      </c>
      <c r="G4425" s="46" t="s">
        <v>4839</v>
      </c>
      <c r="H4425" s="42" t="s">
        <v>8008</v>
      </c>
    </row>
    <row r="4426" spans="1:8" ht="24.95" customHeight="1">
      <c r="A4426" s="115">
        <v>1598370</v>
      </c>
      <c r="B4426" s="111" t="s">
        <v>4839</v>
      </c>
      <c r="C4426" s="112" t="s">
        <v>5968</v>
      </c>
      <c r="D4426" s="113">
        <v>657</v>
      </c>
      <c r="E4426" s="114">
        <f t="shared" si="87"/>
        <v>223.38000000000002</v>
      </c>
      <c r="F4426" s="111" t="s">
        <v>13</v>
      </c>
      <c r="G4426" s="46" t="s">
        <v>4839</v>
      </c>
      <c r="H4426" s="42" t="s">
        <v>8009</v>
      </c>
    </row>
    <row r="4427" spans="1:8" ht="24.95" customHeight="1">
      <c r="A4427" s="115">
        <v>1598371</v>
      </c>
      <c r="B4427" s="111" t="s">
        <v>4839</v>
      </c>
      <c r="C4427" s="112" t="s">
        <v>5969</v>
      </c>
      <c r="D4427" s="113">
        <v>765</v>
      </c>
      <c r="E4427" s="114">
        <f t="shared" si="87"/>
        <v>260.10000000000002</v>
      </c>
      <c r="F4427" s="111" t="s">
        <v>13</v>
      </c>
      <c r="G4427" s="46" t="s">
        <v>4839</v>
      </c>
      <c r="H4427" s="42" t="s">
        <v>8010</v>
      </c>
    </row>
    <row r="4428" spans="1:8" ht="24.95" customHeight="1">
      <c r="A4428" s="115">
        <v>1597967</v>
      </c>
      <c r="B4428" s="111" t="s">
        <v>4839</v>
      </c>
      <c r="C4428" s="112" t="s">
        <v>5970</v>
      </c>
      <c r="D4428" s="113">
        <v>976</v>
      </c>
      <c r="E4428" s="114">
        <f t="shared" si="87"/>
        <v>331.84000000000003</v>
      </c>
      <c r="F4428" s="111" t="s">
        <v>13</v>
      </c>
      <c r="G4428" s="46" t="s">
        <v>4839</v>
      </c>
      <c r="H4428" s="42" t="s">
        <v>8011</v>
      </c>
    </row>
    <row r="4429" spans="1:8" ht="24.95" customHeight="1">
      <c r="A4429" s="115">
        <v>1597992</v>
      </c>
      <c r="B4429" s="111" t="s">
        <v>4839</v>
      </c>
      <c r="C4429" s="112" t="s">
        <v>5971</v>
      </c>
      <c r="D4429" s="113">
        <v>1196</v>
      </c>
      <c r="E4429" s="114">
        <f t="shared" si="87"/>
        <v>406.64000000000004</v>
      </c>
      <c r="F4429" s="111" t="s">
        <v>13</v>
      </c>
      <c r="G4429" s="46" t="s">
        <v>4839</v>
      </c>
      <c r="H4429" s="42" t="s">
        <v>8012</v>
      </c>
    </row>
    <row r="4430" spans="1:8" ht="24.95" customHeight="1">
      <c r="A4430" s="115">
        <v>1597959</v>
      </c>
      <c r="B4430" s="111" t="s">
        <v>4839</v>
      </c>
      <c r="C4430" s="112" t="s">
        <v>5972</v>
      </c>
      <c r="D4430" s="113">
        <v>976</v>
      </c>
      <c r="E4430" s="114">
        <f t="shared" si="87"/>
        <v>331.84000000000003</v>
      </c>
      <c r="F4430" s="111" t="s">
        <v>13</v>
      </c>
      <c r="G4430" s="46" t="s">
        <v>4839</v>
      </c>
      <c r="H4430" s="42" t="s">
        <v>8013</v>
      </c>
    </row>
    <row r="4431" spans="1:8" ht="24.95" customHeight="1">
      <c r="A4431" s="115">
        <v>1598008</v>
      </c>
      <c r="B4431" s="111" t="s">
        <v>4839</v>
      </c>
      <c r="C4431" s="112" t="s">
        <v>5973</v>
      </c>
      <c r="D4431" s="113">
        <v>1336</v>
      </c>
      <c r="E4431" s="114">
        <f t="shared" si="87"/>
        <v>454.24</v>
      </c>
      <c r="F4431" s="111" t="s">
        <v>13</v>
      </c>
      <c r="G4431" s="46" t="s">
        <v>4839</v>
      </c>
      <c r="H4431" s="42" t="s">
        <v>8014</v>
      </c>
    </row>
    <row r="4432" spans="1:8" ht="24.95" customHeight="1">
      <c r="A4432" s="115">
        <v>1598045</v>
      </c>
      <c r="B4432" s="111" t="s">
        <v>4839</v>
      </c>
      <c r="C4432" s="112" t="s">
        <v>5974</v>
      </c>
      <c r="D4432" s="113">
        <v>1542</v>
      </c>
      <c r="E4432" s="114">
        <f t="shared" si="87"/>
        <v>524.28000000000009</v>
      </c>
      <c r="F4432" s="111" t="s">
        <v>13</v>
      </c>
      <c r="G4432" s="46" t="s">
        <v>4839</v>
      </c>
      <c r="H4432" s="42" t="s">
        <v>8015</v>
      </c>
    </row>
    <row r="4433" spans="1:8" ht="24.95" customHeight="1">
      <c r="A4433" s="115">
        <v>1598020</v>
      </c>
      <c r="B4433" s="111" t="s">
        <v>4839</v>
      </c>
      <c r="C4433" s="112" t="s">
        <v>5975</v>
      </c>
      <c r="D4433" s="113">
        <v>1205</v>
      </c>
      <c r="E4433" s="114">
        <f t="shared" si="87"/>
        <v>409.70000000000005</v>
      </c>
      <c r="F4433" s="111" t="s">
        <v>13</v>
      </c>
      <c r="G4433" s="46" t="s">
        <v>4839</v>
      </c>
      <c r="H4433" s="42" t="s">
        <v>8016</v>
      </c>
    </row>
    <row r="4434" spans="1:8" ht="24.95" customHeight="1">
      <c r="A4434" s="115">
        <v>1597984</v>
      </c>
      <c r="B4434" s="111" t="s">
        <v>4839</v>
      </c>
      <c r="C4434" s="112" t="s">
        <v>5976</v>
      </c>
      <c r="D4434" s="113">
        <v>976</v>
      </c>
      <c r="E4434" s="114">
        <f t="shared" si="87"/>
        <v>331.84000000000003</v>
      </c>
      <c r="F4434" s="111" t="s">
        <v>13</v>
      </c>
      <c r="G4434" s="46" t="s">
        <v>4839</v>
      </c>
      <c r="H4434" s="42" t="s">
        <v>8017</v>
      </c>
    </row>
    <row r="4435" spans="1:8" ht="24.95" customHeight="1">
      <c r="A4435" s="115">
        <v>1598024</v>
      </c>
      <c r="B4435" s="111" t="s">
        <v>4839</v>
      </c>
      <c r="C4435" s="112" t="s">
        <v>5977</v>
      </c>
      <c r="D4435" s="113">
        <v>1439</v>
      </c>
      <c r="E4435" s="114">
        <f t="shared" ref="E4435:E4498" si="88">SUM(D4435*0.34)</f>
        <v>489.26000000000005</v>
      </c>
      <c r="F4435" s="111" t="s">
        <v>13</v>
      </c>
      <c r="G4435" s="46" t="s">
        <v>4839</v>
      </c>
      <c r="H4435" s="42" t="s">
        <v>8018</v>
      </c>
    </row>
    <row r="4436" spans="1:8" ht="24.95" customHeight="1">
      <c r="A4436" s="115">
        <v>1598028</v>
      </c>
      <c r="B4436" s="111" t="s">
        <v>4839</v>
      </c>
      <c r="C4436" s="112" t="s">
        <v>5978</v>
      </c>
      <c r="D4436" s="113">
        <v>1196</v>
      </c>
      <c r="E4436" s="114">
        <f t="shared" si="88"/>
        <v>406.64000000000004</v>
      </c>
      <c r="F4436" s="111" t="s">
        <v>13</v>
      </c>
      <c r="G4436" s="46" t="s">
        <v>4839</v>
      </c>
      <c r="H4436" s="42" t="s">
        <v>8019</v>
      </c>
    </row>
    <row r="4437" spans="1:8" ht="24.95" customHeight="1">
      <c r="A4437" s="115">
        <v>1598053</v>
      </c>
      <c r="B4437" s="111" t="s">
        <v>4839</v>
      </c>
      <c r="C4437" s="112" t="s">
        <v>5979</v>
      </c>
      <c r="D4437" s="113">
        <v>1014</v>
      </c>
      <c r="E4437" s="114">
        <f t="shared" si="88"/>
        <v>344.76000000000005</v>
      </c>
      <c r="F4437" s="111" t="s">
        <v>13</v>
      </c>
      <c r="G4437" s="46" t="s">
        <v>4839</v>
      </c>
      <c r="H4437" s="42" t="s">
        <v>8020</v>
      </c>
    </row>
    <row r="4438" spans="1:8" ht="24.95" customHeight="1">
      <c r="A4438" s="115">
        <v>1597996</v>
      </c>
      <c r="B4438" s="111" t="s">
        <v>4839</v>
      </c>
      <c r="C4438" s="112" t="s">
        <v>5980</v>
      </c>
      <c r="D4438" s="113">
        <v>1458</v>
      </c>
      <c r="E4438" s="114">
        <f t="shared" si="88"/>
        <v>495.72</v>
      </c>
      <c r="F4438" s="111" t="s">
        <v>13</v>
      </c>
      <c r="G4438" s="46" t="s">
        <v>4839</v>
      </c>
      <c r="H4438" s="42" t="s">
        <v>8021</v>
      </c>
    </row>
    <row r="4439" spans="1:8" ht="24.95" customHeight="1">
      <c r="A4439" s="115">
        <v>1598037</v>
      </c>
      <c r="B4439" s="111" t="s">
        <v>4839</v>
      </c>
      <c r="C4439" s="112" t="s">
        <v>5981</v>
      </c>
      <c r="D4439" s="113">
        <v>1205</v>
      </c>
      <c r="E4439" s="114">
        <f t="shared" si="88"/>
        <v>409.70000000000005</v>
      </c>
      <c r="F4439" s="111" t="s">
        <v>13</v>
      </c>
      <c r="G4439" s="46" t="s">
        <v>4839</v>
      </c>
      <c r="H4439" s="42" t="s">
        <v>8022</v>
      </c>
    </row>
    <row r="4440" spans="1:8" ht="24.95" customHeight="1">
      <c r="A4440" s="115">
        <v>1597976</v>
      </c>
      <c r="B4440" s="111" t="s">
        <v>4839</v>
      </c>
      <c r="C4440" s="112" t="s">
        <v>5982</v>
      </c>
      <c r="D4440" s="113">
        <v>1276</v>
      </c>
      <c r="E4440" s="114">
        <f t="shared" si="88"/>
        <v>433.84000000000003</v>
      </c>
      <c r="F4440" s="111" t="s">
        <v>13</v>
      </c>
      <c r="G4440" s="46" t="s">
        <v>4839</v>
      </c>
      <c r="H4440" s="42" t="s">
        <v>8023</v>
      </c>
    </row>
    <row r="4441" spans="1:8" ht="24.95" customHeight="1">
      <c r="A4441" s="115">
        <v>1598033</v>
      </c>
      <c r="B4441" s="111" t="s">
        <v>4839</v>
      </c>
      <c r="C4441" s="112" t="s">
        <v>5983</v>
      </c>
      <c r="D4441" s="113">
        <v>1201</v>
      </c>
      <c r="E4441" s="114">
        <f t="shared" si="88"/>
        <v>408.34000000000003</v>
      </c>
      <c r="F4441" s="111" t="s">
        <v>13</v>
      </c>
      <c r="G4441" s="46" t="s">
        <v>4839</v>
      </c>
      <c r="H4441" s="42" t="s">
        <v>8024</v>
      </c>
    </row>
    <row r="4442" spans="1:8" ht="24.95" customHeight="1">
      <c r="A4442" s="115">
        <v>1598049</v>
      </c>
      <c r="B4442" s="111" t="s">
        <v>4839</v>
      </c>
      <c r="C4442" s="112" t="s">
        <v>5984</v>
      </c>
      <c r="D4442" s="113">
        <v>1014</v>
      </c>
      <c r="E4442" s="114">
        <f t="shared" si="88"/>
        <v>344.76000000000005</v>
      </c>
      <c r="F4442" s="111" t="s">
        <v>13</v>
      </c>
      <c r="G4442" s="46" t="s">
        <v>4839</v>
      </c>
      <c r="H4442" s="42" t="s">
        <v>8025</v>
      </c>
    </row>
    <row r="4443" spans="1:8" ht="24.95" customHeight="1">
      <c r="A4443" s="115">
        <v>1598004</v>
      </c>
      <c r="B4443" s="111" t="s">
        <v>4839</v>
      </c>
      <c r="C4443" s="112" t="s">
        <v>5985</v>
      </c>
      <c r="D4443" s="113">
        <v>1336</v>
      </c>
      <c r="E4443" s="114">
        <f t="shared" si="88"/>
        <v>454.24</v>
      </c>
      <c r="F4443" s="111" t="s">
        <v>13</v>
      </c>
      <c r="G4443" s="46" t="s">
        <v>4839</v>
      </c>
      <c r="H4443" s="42" t="s">
        <v>8026</v>
      </c>
    </row>
    <row r="4444" spans="1:8" ht="24.95" customHeight="1">
      <c r="A4444" s="115">
        <v>1598000</v>
      </c>
      <c r="B4444" s="111" t="s">
        <v>4839</v>
      </c>
      <c r="C4444" s="112" t="s">
        <v>5986</v>
      </c>
      <c r="D4444" s="113">
        <v>1075</v>
      </c>
      <c r="E4444" s="114">
        <f t="shared" si="88"/>
        <v>365.5</v>
      </c>
      <c r="F4444" s="111" t="s">
        <v>13</v>
      </c>
      <c r="G4444" s="46" t="s">
        <v>4839</v>
      </c>
      <c r="H4444" s="42" t="s">
        <v>8027</v>
      </c>
    </row>
    <row r="4445" spans="1:8" ht="24.95" customHeight="1">
      <c r="A4445" s="115">
        <v>1598012</v>
      </c>
      <c r="B4445" s="111" t="s">
        <v>4839</v>
      </c>
      <c r="C4445" s="112" t="s">
        <v>5987</v>
      </c>
      <c r="D4445" s="113">
        <v>972</v>
      </c>
      <c r="E4445" s="114">
        <f t="shared" si="88"/>
        <v>330.48</v>
      </c>
      <c r="F4445" s="111" t="s">
        <v>13</v>
      </c>
      <c r="G4445" s="46" t="s">
        <v>4839</v>
      </c>
      <c r="H4445" s="42" t="s">
        <v>8028</v>
      </c>
    </row>
    <row r="4446" spans="1:8" ht="24.95" customHeight="1">
      <c r="A4446" s="115">
        <v>1598041</v>
      </c>
      <c r="B4446" s="111" t="s">
        <v>4839</v>
      </c>
      <c r="C4446" s="112" t="s">
        <v>5988</v>
      </c>
      <c r="D4446" s="113">
        <v>1364</v>
      </c>
      <c r="E4446" s="114">
        <f t="shared" si="88"/>
        <v>463.76000000000005</v>
      </c>
      <c r="F4446" s="111" t="s">
        <v>13</v>
      </c>
      <c r="G4446" s="46" t="s">
        <v>4839</v>
      </c>
      <c r="H4446" s="42" t="s">
        <v>8029</v>
      </c>
    </row>
    <row r="4447" spans="1:8" ht="24.95" customHeight="1">
      <c r="A4447" s="115">
        <v>1598403</v>
      </c>
      <c r="B4447" s="111" t="s">
        <v>4839</v>
      </c>
      <c r="C4447" s="112" t="s">
        <v>5989</v>
      </c>
      <c r="D4447" s="113">
        <v>938</v>
      </c>
      <c r="E4447" s="114">
        <f t="shared" si="88"/>
        <v>318.92</v>
      </c>
      <c r="F4447" s="111" t="s">
        <v>13</v>
      </c>
      <c r="G4447" s="46" t="s">
        <v>4839</v>
      </c>
      <c r="H4447" s="42" t="s">
        <v>8030</v>
      </c>
    </row>
    <row r="4448" spans="1:8" ht="24.95" customHeight="1">
      <c r="A4448" s="115">
        <v>1598404</v>
      </c>
      <c r="B4448" s="111" t="s">
        <v>4839</v>
      </c>
      <c r="C4448" s="112" t="s">
        <v>5990</v>
      </c>
      <c r="D4448" s="113">
        <v>1256</v>
      </c>
      <c r="E4448" s="114">
        <f t="shared" si="88"/>
        <v>427.04</v>
      </c>
      <c r="F4448" s="111" t="s">
        <v>13</v>
      </c>
      <c r="G4448" s="46" t="s">
        <v>4839</v>
      </c>
      <c r="H4448" s="42" t="s">
        <v>8031</v>
      </c>
    </row>
    <row r="4449" spans="1:8" ht="24.95" customHeight="1">
      <c r="A4449" s="115">
        <v>1598401</v>
      </c>
      <c r="B4449" s="111" t="s">
        <v>4839</v>
      </c>
      <c r="C4449" s="112" t="s">
        <v>5991</v>
      </c>
      <c r="D4449" s="113">
        <v>1293</v>
      </c>
      <c r="E4449" s="114">
        <f t="shared" si="88"/>
        <v>439.62</v>
      </c>
      <c r="F4449" s="111" t="s">
        <v>13</v>
      </c>
      <c r="G4449" s="46" t="s">
        <v>4839</v>
      </c>
      <c r="H4449" s="42" t="s">
        <v>8032</v>
      </c>
    </row>
    <row r="4450" spans="1:8" ht="24.95" customHeight="1">
      <c r="A4450" s="115">
        <v>1598402</v>
      </c>
      <c r="B4450" s="111" t="s">
        <v>4839</v>
      </c>
      <c r="C4450" s="112" t="s">
        <v>5992</v>
      </c>
      <c r="D4450" s="113">
        <v>1536</v>
      </c>
      <c r="E4450" s="114">
        <f t="shared" si="88"/>
        <v>522.24</v>
      </c>
      <c r="F4450" s="111" t="s">
        <v>13</v>
      </c>
      <c r="G4450" s="46" t="s">
        <v>4839</v>
      </c>
      <c r="H4450" s="42" t="s">
        <v>8033</v>
      </c>
    </row>
    <row r="4451" spans="1:8" ht="24.95" customHeight="1">
      <c r="A4451" s="115">
        <v>1598399</v>
      </c>
      <c r="B4451" s="111" t="s">
        <v>4839</v>
      </c>
      <c r="C4451" s="112" t="s">
        <v>5993</v>
      </c>
      <c r="D4451" s="113">
        <v>1125</v>
      </c>
      <c r="E4451" s="114">
        <f t="shared" si="88"/>
        <v>382.5</v>
      </c>
      <c r="F4451" s="111" t="s">
        <v>13</v>
      </c>
      <c r="G4451" s="46" t="s">
        <v>4839</v>
      </c>
      <c r="H4451" s="42" t="s">
        <v>8034</v>
      </c>
    </row>
    <row r="4452" spans="1:8" ht="24.95" customHeight="1">
      <c r="A4452" s="115">
        <v>1598400</v>
      </c>
      <c r="B4452" s="111" t="s">
        <v>4839</v>
      </c>
      <c r="C4452" s="112" t="s">
        <v>5994</v>
      </c>
      <c r="D4452" s="113">
        <v>1490</v>
      </c>
      <c r="E4452" s="114">
        <f t="shared" si="88"/>
        <v>506.6</v>
      </c>
      <c r="F4452" s="111" t="s">
        <v>13</v>
      </c>
      <c r="G4452" s="46" t="s">
        <v>4839</v>
      </c>
      <c r="H4452" s="42" t="s">
        <v>8035</v>
      </c>
    </row>
    <row r="4453" spans="1:8" ht="24.95" customHeight="1">
      <c r="A4453" s="115">
        <v>1598378</v>
      </c>
      <c r="B4453" s="111" t="s">
        <v>4839</v>
      </c>
      <c r="C4453" s="112" t="s">
        <v>5995</v>
      </c>
      <c r="D4453" s="113">
        <v>662</v>
      </c>
      <c r="E4453" s="114">
        <f t="shared" si="88"/>
        <v>225.08</v>
      </c>
      <c r="F4453" s="111" t="s">
        <v>13</v>
      </c>
      <c r="G4453" s="46" t="s">
        <v>4839</v>
      </c>
      <c r="H4453" s="42" t="s">
        <v>8036</v>
      </c>
    </row>
    <row r="4454" spans="1:8" ht="24.95" customHeight="1">
      <c r="A4454" s="115">
        <v>1598379</v>
      </c>
      <c r="B4454" s="111" t="s">
        <v>4839</v>
      </c>
      <c r="C4454" s="112" t="s">
        <v>5996</v>
      </c>
      <c r="D4454" s="113">
        <v>718</v>
      </c>
      <c r="E4454" s="114">
        <f t="shared" si="88"/>
        <v>244.12</v>
      </c>
      <c r="F4454" s="111" t="s">
        <v>13</v>
      </c>
      <c r="G4454" s="46" t="s">
        <v>4839</v>
      </c>
      <c r="H4454" s="42" t="s">
        <v>8037</v>
      </c>
    </row>
    <row r="4455" spans="1:8" ht="24.95" customHeight="1">
      <c r="A4455" s="115">
        <v>1598380</v>
      </c>
      <c r="B4455" s="111" t="s">
        <v>4839</v>
      </c>
      <c r="C4455" s="112" t="s">
        <v>5997</v>
      </c>
      <c r="D4455" s="113">
        <v>798</v>
      </c>
      <c r="E4455" s="114">
        <f t="shared" si="88"/>
        <v>271.32</v>
      </c>
      <c r="F4455" s="111" t="s">
        <v>13</v>
      </c>
      <c r="G4455" s="46" t="s">
        <v>4839</v>
      </c>
      <c r="H4455" s="42" t="s">
        <v>8038</v>
      </c>
    </row>
    <row r="4456" spans="1:8" ht="24.95" customHeight="1">
      <c r="A4456" s="115">
        <v>1598381</v>
      </c>
      <c r="B4456" s="111" t="s">
        <v>4839</v>
      </c>
      <c r="C4456" s="112" t="s">
        <v>5998</v>
      </c>
      <c r="D4456" s="113">
        <v>873</v>
      </c>
      <c r="E4456" s="114">
        <f t="shared" si="88"/>
        <v>296.82</v>
      </c>
      <c r="F4456" s="111" t="s">
        <v>13</v>
      </c>
      <c r="G4456" s="46" t="s">
        <v>4839</v>
      </c>
      <c r="H4456" s="42" t="s">
        <v>8039</v>
      </c>
    </row>
    <row r="4457" spans="1:8" ht="24.95" customHeight="1">
      <c r="A4457" s="115">
        <v>1598382</v>
      </c>
      <c r="B4457" s="111" t="s">
        <v>4839</v>
      </c>
      <c r="C4457" s="112" t="s">
        <v>5999</v>
      </c>
      <c r="D4457" s="113">
        <v>798</v>
      </c>
      <c r="E4457" s="114">
        <f t="shared" si="88"/>
        <v>271.32</v>
      </c>
      <c r="F4457" s="111" t="s">
        <v>13</v>
      </c>
      <c r="G4457" s="46" t="s">
        <v>4839</v>
      </c>
      <c r="H4457" s="42" t="s">
        <v>8040</v>
      </c>
    </row>
    <row r="4458" spans="1:8" ht="24.95" customHeight="1">
      <c r="A4458" s="115">
        <v>1598383</v>
      </c>
      <c r="B4458" s="111" t="s">
        <v>4839</v>
      </c>
      <c r="C4458" s="112" t="s">
        <v>6000</v>
      </c>
      <c r="D4458" s="113">
        <v>849</v>
      </c>
      <c r="E4458" s="114">
        <f t="shared" si="88"/>
        <v>288.66000000000003</v>
      </c>
      <c r="F4458" s="111" t="s">
        <v>13</v>
      </c>
      <c r="G4458" s="46" t="s">
        <v>4839</v>
      </c>
      <c r="H4458" s="42" t="s">
        <v>8041</v>
      </c>
    </row>
    <row r="4459" spans="1:8" ht="24.95" customHeight="1">
      <c r="A4459" s="115">
        <v>1598384</v>
      </c>
      <c r="B4459" s="111" t="s">
        <v>4839</v>
      </c>
      <c r="C4459" s="112" t="s">
        <v>6001</v>
      </c>
      <c r="D4459" s="113">
        <v>887</v>
      </c>
      <c r="E4459" s="114">
        <f t="shared" si="88"/>
        <v>301.58000000000004</v>
      </c>
      <c r="F4459" s="111" t="s">
        <v>13</v>
      </c>
      <c r="G4459" s="46" t="s">
        <v>4839</v>
      </c>
      <c r="H4459" s="42" t="s">
        <v>8042</v>
      </c>
    </row>
    <row r="4460" spans="1:8" ht="24.95" customHeight="1">
      <c r="A4460" s="115">
        <v>1598385</v>
      </c>
      <c r="B4460" s="111" t="s">
        <v>4839</v>
      </c>
      <c r="C4460" s="112" t="s">
        <v>6002</v>
      </c>
      <c r="D4460" s="113">
        <v>980</v>
      </c>
      <c r="E4460" s="114">
        <f t="shared" si="88"/>
        <v>333.20000000000005</v>
      </c>
      <c r="F4460" s="111" t="s">
        <v>13</v>
      </c>
      <c r="G4460" s="46" t="s">
        <v>4839</v>
      </c>
      <c r="H4460" s="42" t="s">
        <v>8043</v>
      </c>
    </row>
    <row r="4461" spans="1:8" ht="24.95" customHeight="1">
      <c r="A4461" s="115">
        <v>1598386</v>
      </c>
      <c r="B4461" s="111" t="s">
        <v>4839</v>
      </c>
      <c r="C4461" s="112" t="s">
        <v>6003</v>
      </c>
      <c r="D4461" s="113">
        <v>1069</v>
      </c>
      <c r="E4461" s="114">
        <f t="shared" si="88"/>
        <v>363.46000000000004</v>
      </c>
      <c r="F4461" s="111" t="s">
        <v>13</v>
      </c>
      <c r="G4461" s="46" t="s">
        <v>4839</v>
      </c>
      <c r="H4461" s="42" t="s">
        <v>8044</v>
      </c>
    </row>
    <row r="4462" spans="1:8" ht="24.95" customHeight="1">
      <c r="A4462" s="115">
        <v>1598387</v>
      </c>
      <c r="B4462" s="111" t="s">
        <v>4839</v>
      </c>
      <c r="C4462" s="112" t="s">
        <v>6004</v>
      </c>
      <c r="D4462" s="113">
        <v>1004</v>
      </c>
      <c r="E4462" s="114">
        <f t="shared" si="88"/>
        <v>341.36</v>
      </c>
      <c r="F4462" s="111" t="s">
        <v>13</v>
      </c>
      <c r="G4462" s="46" t="s">
        <v>4839</v>
      </c>
      <c r="H4462" s="42" t="s">
        <v>8045</v>
      </c>
    </row>
    <row r="4463" spans="1:8" ht="24.95" customHeight="1">
      <c r="A4463" s="115">
        <v>1598388</v>
      </c>
      <c r="B4463" s="111" t="s">
        <v>4839</v>
      </c>
      <c r="C4463" s="112" t="s">
        <v>6005</v>
      </c>
      <c r="D4463" s="113">
        <v>1125</v>
      </c>
      <c r="E4463" s="114">
        <f t="shared" si="88"/>
        <v>382.5</v>
      </c>
      <c r="F4463" s="111" t="s">
        <v>13</v>
      </c>
      <c r="G4463" s="46" t="s">
        <v>4839</v>
      </c>
      <c r="H4463" s="42" t="s">
        <v>8046</v>
      </c>
    </row>
    <row r="4464" spans="1:8" ht="24.95" customHeight="1">
      <c r="A4464" s="115">
        <v>1598389</v>
      </c>
      <c r="B4464" s="111" t="s">
        <v>4839</v>
      </c>
      <c r="C4464" s="112" t="s">
        <v>6006</v>
      </c>
      <c r="D4464" s="113">
        <v>1148</v>
      </c>
      <c r="E4464" s="114">
        <f t="shared" si="88"/>
        <v>390.32000000000005</v>
      </c>
      <c r="F4464" s="111" t="s">
        <v>13</v>
      </c>
      <c r="G4464" s="46" t="s">
        <v>4839</v>
      </c>
      <c r="H4464" s="42" t="s">
        <v>8047</v>
      </c>
    </row>
    <row r="4465" spans="1:8" ht="24.95" customHeight="1">
      <c r="A4465" s="115">
        <v>1598390</v>
      </c>
      <c r="B4465" s="111" t="s">
        <v>4839</v>
      </c>
      <c r="C4465" s="112" t="s">
        <v>6007</v>
      </c>
      <c r="D4465" s="113">
        <v>770</v>
      </c>
      <c r="E4465" s="114">
        <f t="shared" si="88"/>
        <v>261.8</v>
      </c>
      <c r="F4465" s="111" t="s">
        <v>13</v>
      </c>
      <c r="G4465" s="46" t="s">
        <v>4839</v>
      </c>
      <c r="H4465" s="42" t="s">
        <v>8048</v>
      </c>
    </row>
    <row r="4466" spans="1:8" ht="24.95" customHeight="1">
      <c r="A4466" s="115">
        <v>1598391</v>
      </c>
      <c r="B4466" s="111" t="s">
        <v>4839</v>
      </c>
      <c r="C4466" s="112" t="s">
        <v>6008</v>
      </c>
      <c r="D4466" s="113">
        <v>807</v>
      </c>
      <c r="E4466" s="114">
        <f t="shared" si="88"/>
        <v>274.38</v>
      </c>
      <c r="F4466" s="111" t="s">
        <v>13</v>
      </c>
      <c r="G4466" s="46" t="s">
        <v>4839</v>
      </c>
      <c r="H4466" s="42" t="s">
        <v>8049</v>
      </c>
    </row>
    <row r="4467" spans="1:8" ht="24.95" customHeight="1">
      <c r="A4467" s="115">
        <v>1598392</v>
      </c>
      <c r="B4467" s="111" t="s">
        <v>4839</v>
      </c>
      <c r="C4467" s="112" t="s">
        <v>6009</v>
      </c>
      <c r="D4467" s="113">
        <v>938</v>
      </c>
      <c r="E4467" s="114">
        <f t="shared" si="88"/>
        <v>318.92</v>
      </c>
      <c r="F4467" s="111" t="s">
        <v>13</v>
      </c>
      <c r="G4467" s="46" t="s">
        <v>4839</v>
      </c>
      <c r="H4467" s="42" t="s">
        <v>8050</v>
      </c>
    </row>
    <row r="4468" spans="1:8" ht="24.95" customHeight="1">
      <c r="A4468" s="115">
        <v>1598393</v>
      </c>
      <c r="B4468" s="111" t="s">
        <v>4839</v>
      </c>
      <c r="C4468" s="112" t="s">
        <v>6010</v>
      </c>
      <c r="D4468" s="113">
        <v>1237</v>
      </c>
      <c r="E4468" s="114">
        <f t="shared" si="88"/>
        <v>420.58000000000004</v>
      </c>
      <c r="F4468" s="111" t="s">
        <v>13</v>
      </c>
      <c r="G4468" s="46" t="s">
        <v>4839</v>
      </c>
      <c r="H4468" s="42" t="s">
        <v>8051</v>
      </c>
    </row>
    <row r="4469" spans="1:8" ht="24.95" customHeight="1">
      <c r="A4469" s="115">
        <v>1598394</v>
      </c>
      <c r="B4469" s="111" t="s">
        <v>4839</v>
      </c>
      <c r="C4469" s="112" t="s">
        <v>6011</v>
      </c>
      <c r="D4469" s="113">
        <v>728</v>
      </c>
      <c r="E4469" s="114">
        <f t="shared" si="88"/>
        <v>247.52</v>
      </c>
      <c r="F4469" s="111" t="s">
        <v>13</v>
      </c>
      <c r="G4469" s="46" t="s">
        <v>4839</v>
      </c>
      <c r="H4469" s="42" t="s">
        <v>8052</v>
      </c>
    </row>
    <row r="4470" spans="1:8" ht="24.95" customHeight="1">
      <c r="A4470" s="115">
        <v>1598395</v>
      </c>
      <c r="B4470" s="111" t="s">
        <v>4839</v>
      </c>
      <c r="C4470" s="112" t="s">
        <v>6012</v>
      </c>
      <c r="D4470" s="113">
        <v>817</v>
      </c>
      <c r="E4470" s="114">
        <f t="shared" si="88"/>
        <v>277.78000000000003</v>
      </c>
      <c r="F4470" s="111" t="s">
        <v>13</v>
      </c>
      <c r="G4470" s="46" t="s">
        <v>4839</v>
      </c>
      <c r="H4470" s="42" t="s">
        <v>8053</v>
      </c>
    </row>
    <row r="4471" spans="1:8" ht="24.95" customHeight="1">
      <c r="A4471" s="115">
        <v>1598396</v>
      </c>
      <c r="B4471" s="111" t="s">
        <v>4839</v>
      </c>
      <c r="C4471" s="112" t="s">
        <v>6013</v>
      </c>
      <c r="D4471" s="113">
        <v>896</v>
      </c>
      <c r="E4471" s="114">
        <f t="shared" si="88"/>
        <v>304.64000000000004</v>
      </c>
      <c r="F4471" s="111" t="s">
        <v>13</v>
      </c>
      <c r="G4471" s="46" t="s">
        <v>4839</v>
      </c>
      <c r="H4471" s="42" t="s">
        <v>8054</v>
      </c>
    </row>
    <row r="4472" spans="1:8" ht="24.95" customHeight="1">
      <c r="A4472" s="115">
        <v>1598397</v>
      </c>
      <c r="B4472" s="111" t="s">
        <v>4839</v>
      </c>
      <c r="C4472" s="112" t="s">
        <v>6014</v>
      </c>
      <c r="D4472" s="113">
        <v>681</v>
      </c>
      <c r="E4472" s="114">
        <f t="shared" si="88"/>
        <v>231.54000000000002</v>
      </c>
      <c r="F4472" s="111" t="s">
        <v>13</v>
      </c>
      <c r="G4472" s="46" t="s">
        <v>4839</v>
      </c>
      <c r="H4472" s="42" t="s">
        <v>8055</v>
      </c>
    </row>
    <row r="4473" spans="1:8" ht="24.95" customHeight="1">
      <c r="A4473" s="115">
        <v>1598398</v>
      </c>
      <c r="B4473" s="111" t="s">
        <v>4839</v>
      </c>
      <c r="C4473" s="112" t="s">
        <v>6015</v>
      </c>
      <c r="D4473" s="113">
        <v>793</v>
      </c>
      <c r="E4473" s="114">
        <f t="shared" si="88"/>
        <v>269.62</v>
      </c>
      <c r="F4473" s="111" t="s">
        <v>13</v>
      </c>
      <c r="G4473" s="46" t="s">
        <v>4839</v>
      </c>
      <c r="H4473" s="42" t="s">
        <v>8056</v>
      </c>
    </row>
    <row r="4474" spans="1:8" ht="24.95" customHeight="1">
      <c r="A4474" s="115">
        <v>1597963</v>
      </c>
      <c r="B4474" s="111" t="s">
        <v>4839</v>
      </c>
      <c r="C4474" s="112" t="s">
        <v>6016</v>
      </c>
      <c r="D4474" s="113">
        <v>1290</v>
      </c>
      <c r="E4474" s="114">
        <f t="shared" si="88"/>
        <v>438.6</v>
      </c>
      <c r="F4474" s="111" t="s">
        <v>13</v>
      </c>
      <c r="G4474" s="46" t="s">
        <v>4839</v>
      </c>
      <c r="H4474" s="42" t="s">
        <v>8057</v>
      </c>
    </row>
    <row r="4475" spans="1:8" ht="24.95" customHeight="1">
      <c r="A4475" s="115">
        <v>1597968</v>
      </c>
      <c r="B4475" s="111" t="s">
        <v>4839</v>
      </c>
      <c r="C4475" s="112" t="s">
        <v>6017</v>
      </c>
      <c r="D4475" s="113">
        <v>1123</v>
      </c>
      <c r="E4475" s="114">
        <f t="shared" si="88"/>
        <v>381.82000000000005</v>
      </c>
      <c r="F4475" s="111" t="s">
        <v>13</v>
      </c>
      <c r="G4475" s="46" t="s">
        <v>4839</v>
      </c>
      <c r="H4475" s="42" t="s">
        <v>8058</v>
      </c>
    </row>
    <row r="4476" spans="1:8" ht="24.95" customHeight="1">
      <c r="A4476" s="115">
        <v>1597993</v>
      </c>
      <c r="B4476" s="111" t="s">
        <v>4839</v>
      </c>
      <c r="C4476" s="112" t="s">
        <v>6018</v>
      </c>
      <c r="D4476" s="113">
        <v>1376</v>
      </c>
      <c r="E4476" s="114">
        <f t="shared" si="88"/>
        <v>467.84000000000003</v>
      </c>
      <c r="F4476" s="111" t="s">
        <v>13</v>
      </c>
      <c r="G4476" s="46" t="s">
        <v>4839</v>
      </c>
      <c r="H4476" s="42" t="s">
        <v>8059</v>
      </c>
    </row>
    <row r="4477" spans="1:8" ht="24.95" customHeight="1">
      <c r="A4477" s="115">
        <v>1597960</v>
      </c>
      <c r="B4477" s="111" t="s">
        <v>4839</v>
      </c>
      <c r="C4477" s="112" t="s">
        <v>6019</v>
      </c>
      <c r="D4477" s="113">
        <v>1123</v>
      </c>
      <c r="E4477" s="114">
        <f t="shared" si="88"/>
        <v>381.82000000000005</v>
      </c>
      <c r="F4477" s="111" t="s">
        <v>13</v>
      </c>
      <c r="G4477" s="46" t="s">
        <v>4839</v>
      </c>
      <c r="H4477" s="42" t="s">
        <v>8060</v>
      </c>
    </row>
    <row r="4478" spans="1:8" ht="24.95" customHeight="1">
      <c r="A4478" s="115">
        <v>1598009</v>
      </c>
      <c r="B4478" s="111" t="s">
        <v>4839</v>
      </c>
      <c r="C4478" s="112" t="s">
        <v>6020</v>
      </c>
      <c r="D4478" s="113">
        <v>1537</v>
      </c>
      <c r="E4478" s="114">
        <f t="shared" si="88"/>
        <v>522.58000000000004</v>
      </c>
      <c r="F4478" s="111" t="s">
        <v>13</v>
      </c>
      <c r="G4478" s="46" t="s">
        <v>4839</v>
      </c>
      <c r="H4478" s="42" t="s">
        <v>8061</v>
      </c>
    </row>
    <row r="4479" spans="1:8" ht="24.95" customHeight="1">
      <c r="A4479" s="115">
        <v>1598046</v>
      </c>
      <c r="B4479" s="111" t="s">
        <v>4839</v>
      </c>
      <c r="C4479" s="112" t="s">
        <v>6021</v>
      </c>
      <c r="D4479" s="113">
        <v>1773</v>
      </c>
      <c r="E4479" s="114">
        <f t="shared" si="88"/>
        <v>602.82000000000005</v>
      </c>
      <c r="F4479" s="111" t="s">
        <v>13</v>
      </c>
      <c r="G4479" s="46" t="s">
        <v>4839</v>
      </c>
      <c r="H4479" s="42" t="s">
        <v>8062</v>
      </c>
    </row>
    <row r="4480" spans="1:8" ht="24.95" customHeight="1">
      <c r="A4480" s="115">
        <v>1598021</v>
      </c>
      <c r="B4480" s="111" t="s">
        <v>4839</v>
      </c>
      <c r="C4480" s="112" t="s">
        <v>6022</v>
      </c>
      <c r="D4480" s="113">
        <v>1386</v>
      </c>
      <c r="E4480" s="114">
        <f t="shared" si="88"/>
        <v>471.24</v>
      </c>
      <c r="F4480" s="111" t="s">
        <v>13</v>
      </c>
      <c r="G4480" s="46" t="s">
        <v>4839</v>
      </c>
      <c r="H4480" s="42" t="s">
        <v>8063</v>
      </c>
    </row>
    <row r="4481" spans="1:8" ht="24.95" customHeight="1">
      <c r="A4481" s="115">
        <v>1597985</v>
      </c>
      <c r="B4481" s="111" t="s">
        <v>4839</v>
      </c>
      <c r="C4481" s="112" t="s">
        <v>6023</v>
      </c>
      <c r="D4481" s="113">
        <v>1123</v>
      </c>
      <c r="E4481" s="114">
        <f t="shared" si="88"/>
        <v>381.82000000000005</v>
      </c>
      <c r="F4481" s="111" t="s">
        <v>13</v>
      </c>
      <c r="G4481" s="46" t="s">
        <v>4839</v>
      </c>
      <c r="H4481" s="42" t="s">
        <v>8064</v>
      </c>
    </row>
    <row r="4482" spans="1:8" ht="24.95" customHeight="1">
      <c r="A4482" s="115">
        <v>1598025</v>
      </c>
      <c r="B4482" s="111" t="s">
        <v>4839</v>
      </c>
      <c r="C4482" s="112" t="s">
        <v>6024</v>
      </c>
      <c r="D4482" s="113">
        <v>1655</v>
      </c>
      <c r="E4482" s="114">
        <f t="shared" si="88"/>
        <v>562.70000000000005</v>
      </c>
      <c r="F4482" s="111" t="s">
        <v>13</v>
      </c>
      <c r="G4482" s="46" t="s">
        <v>4839</v>
      </c>
      <c r="H4482" s="42" t="s">
        <v>8065</v>
      </c>
    </row>
    <row r="4483" spans="1:8" ht="24.95" customHeight="1">
      <c r="A4483" s="115">
        <v>1598030</v>
      </c>
      <c r="B4483" s="111" t="s">
        <v>4839</v>
      </c>
      <c r="C4483" s="112" t="s">
        <v>6025</v>
      </c>
      <c r="D4483" s="113">
        <v>1376</v>
      </c>
      <c r="E4483" s="114">
        <f t="shared" si="88"/>
        <v>467.84000000000003</v>
      </c>
      <c r="F4483" s="111" t="s">
        <v>13</v>
      </c>
      <c r="G4483" s="46" t="s">
        <v>4839</v>
      </c>
      <c r="H4483" s="42" t="s">
        <v>8066</v>
      </c>
    </row>
    <row r="4484" spans="1:8" ht="24.95" customHeight="1">
      <c r="A4484" s="115">
        <v>1598054</v>
      </c>
      <c r="B4484" s="111" t="s">
        <v>4839</v>
      </c>
      <c r="C4484" s="112" t="s">
        <v>6026</v>
      </c>
      <c r="D4484" s="113">
        <v>1166</v>
      </c>
      <c r="E4484" s="114">
        <f t="shared" si="88"/>
        <v>396.44000000000005</v>
      </c>
      <c r="F4484" s="111" t="s">
        <v>13</v>
      </c>
      <c r="G4484" s="46" t="s">
        <v>4839</v>
      </c>
      <c r="H4484" s="42" t="s">
        <v>8067</v>
      </c>
    </row>
    <row r="4485" spans="1:8" ht="24.95" customHeight="1">
      <c r="A4485" s="115">
        <v>1597997</v>
      </c>
      <c r="B4485" s="111" t="s">
        <v>4839</v>
      </c>
      <c r="C4485" s="112" t="s">
        <v>6027</v>
      </c>
      <c r="D4485" s="113">
        <v>1677</v>
      </c>
      <c r="E4485" s="114">
        <f t="shared" si="88"/>
        <v>570.18000000000006</v>
      </c>
      <c r="F4485" s="111" t="s">
        <v>13</v>
      </c>
      <c r="G4485" s="46" t="s">
        <v>4839</v>
      </c>
      <c r="H4485" s="42" t="s">
        <v>8068</v>
      </c>
    </row>
    <row r="4486" spans="1:8" ht="24.95" customHeight="1">
      <c r="A4486" s="115">
        <v>1598038</v>
      </c>
      <c r="B4486" s="111" t="s">
        <v>4839</v>
      </c>
      <c r="C4486" s="112" t="s">
        <v>6028</v>
      </c>
      <c r="D4486" s="113">
        <v>1386</v>
      </c>
      <c r="E4486" s="114">
        <f t="shared" si="88"/>
        <v>471.24</v>
      </c>
      <c r="F4486" s="111" t="s">
        <v>13</v>
      </c>
      <c r="G4486" s="46" t="s">
        <v>4839</v>
      </c>
      <c r="H4486" s="42" t="s">
        <v>8069</v>
      </c>
    </row>
    <row r="4487" spans="1:8" ht="24.95" customHeight="1">
      <c r="A4487" s="115">
        <v>1597977</v>
      </c>
      <c r="B4487" s="111" t="s">
        <v>4839</v>
      </c>
      <c r="C4487" s="112" t="s">
        <v>6029</v>
      </c>
      <c r="D4487" s="113">
        <v>1467</v>
      </c>
      <c r="E4487" s="114">
        <f t="shared" si="88"/>
        <v>498.78000000000003</v>
      </c>
      <c r="F4487" s="111" t="s">
        <v>13</v>
      </c>
      <c r="G4487" s="46" t="s">
        <v>4839</v>
      </c>
      <c r="H4487" s="42" t="s">
        <v>8070</v>
      </c>
    </row>
    <row r="4488" spans="1:8" ht="24.95" customHeight="1">
      <c r="A4488" s="115">
        <v>1598034</v>
      </c>
      <c r="B4488" s="111" t="s">
        <v>4839</v>
      </c>
      <c r="C4488" s="112" t="s">
        <v>6030</v>
      </c>
      <c r="D4488" s="113">
        <v>1381</v>
      </c>
      <c r="E4488" s="114">
        <f t="shared" si="88"/>
        <v>469.54</v>
      </c>
      <c r="F4488" s="111" t="s">
        <v>13</v>
      </c>
      <c r="G4488" s="46" t="s">
        <v>4839</v>
      </c>
      <c r="H4488" s="42" t="s">
        <v>8071</v>
      </c>
    </row>
    <row r="4489" spans="1:8" ht="24.95" customHeight="1">
      <c r="A4489" s="115">
        <v>1598050</v>
      </c>
      <c r="B4489" s="111" t="s">
        <v>4839</v>
      </c>
      <c r="C4489" s="112" t="s">
        <v>6031</v>
      </c>
      <c r="D4489" s="113">
        <v>1166</v>
      </c>
      <c r="E4489" s="114">
        <f t="shared" si="88"/>
        <v>396.44000000000005</v>
      </c>
      <c r="F4489" s="111" t="s">
        <v>13</v>
      </c>
      <c r="G4489" s="46" t="s">
        <v>4839</v>
      </c>
      <c r="H4489" s="42" t="s">
        <v>8072</v>
      </c>
    </row>
    <row r="4490" spans="1:8" ht="24.95" customHeight="1">
      <c r="A4490" s="115">
        <v>1598005</v>
      </c>
      <c r="B4490" s="111" t="s">
        <v>4839</v>
      </c>
      <c r="C4490" s="112" t="s">
        <v>6032</v>
      </c>
      <c r="D4490" s="113">
        <v>1537</v>
      </c>
      <c r="E4490" s="114">
        <f t="shared" si="88"/>
        <v>522.58000000000004</v>
      </c>
      <c r="F4490" s="111" t="s">
        <v>13</v>
      </c>
      <c r="G4490" s="46" t="s">
        <v>4839</v>
      </c>
      <c r="H4490" s="42" t="s">
        <v>8073</v>
      </c>
    </row>
    <row r="4491" spans="1:8" ht="24.95" customHeight="1">
      <c r="A4491" s="115">
        <v>1598001</v>
      </c>
      <c r="B4491" s="111" t="s">
        <v>4839</v>
      </c>
      <c r="C4491" s="112" t="s">
        <v>6033</v>
      </c>
      <c r="D4491" s="113">
        <v>1236</v>
      </c>
      <c r="E4491" s="114">
        <f t="shared" si="88"/>
        <v>420.24</v>
      </c>
      <c r="F4491" s="111" t="s">
        <v>13</v>
      </c>
      <c r="G4491" s="46" t="s">
        <v>4839</v>
      </c>
      <c r="H4491" s="42" t="s">
        <v>8074</v>
      </c>
    </row>
    <row r="4492" spans="1:8" ht="24.95" customHeight="1">
      <c r="A4492" s="115">
        <v>1598013</v>
      </c>
      <c r="B4492" s="111" t="s">
        <v>4839</v>
      </c>
      <c r="C4492" s="112" t="s">
        <v>6034</v>
      </c>
      <c r="D4492" s="113">
        <v>1118</v>
      </c>
      <c r="E4492" s="114">
        <f t="shared" si="88"/>
        <v>380.12</v>
      </c>
      <c r="F4492" s="111" t="s">
        <v>13</v>
      </c>
      <c r="G4492" s="46" t="s">
        <v>4839</v>
      </c>
      <c r="H4492" s="42" t="s">
        <v>8075</v>
      </c>
    </row>
    <row r="4493" spans="1:8" ht="24.95" customHeight="1">
      <c r="A4493" s="115">
        <v>1598042</v>
      </c>
      <c r="B4493" s="111" t="s">
        <v>4839</v>
      </c>
      <c r="C4493" s="112" t="s">
        <v>6035</v>
      </c>
      <c r="D4493" s="113">
        <v>1569</v>
      </c>
      <c r="E4493" s="114">
        <f t="shared" si="88"/>
        <v>533.46</v>
      </c>
      <c r="F4493" s="111" t="s">
        <v>13</v>
      </c>
      <c r="G4493" s="46" t="s">
        <v>4839</v>
      </c>
      <c r="H4493" s="42" t="s">
        <v>8076</v>
      </c>
    </row>
    <row r="4494" spans="1:8" ht="24.95" customHeight="1">
      <c r="A4494" s="115">
        <v>1597964</v>
      </c>
      <c r="B4494" s="111" t="s">
        <v>4839</v>
      </c>
      <c r="C4494" s="112" t="s">
        <v>6036</v>
      </c>
      <c r="D4494" s="113">
        <v>1483</v>
      </c>
      <c r="E4494" s="114">
        <f t="shared" si="88"/>
        <v>504.22</v>
      </c>
      <c r="F4494" s="111" t="s">
        <v>13</v>
      </c>
      <c r="G4494" s="46" t="s">
        <v>4839</v>
      </c>
      <c r="H4494" s="42" t="s">
        <v>8077</v>
      </c>
    </row>
    <row r="4495" spans="1:8" ht="24.95" customHeight="1">
      <c r="A4495" s="115">
        <v>1598430</v>
      </c>
      <c r="B4495" s="111" t="s">
        <v>4839</v>
      </c>
      <c r="C4495" s="112" t="s">
        <v>6037</v>
      </c>
      <c r="D4495" s="113">
        <v>904</v>
      </c>
      <c r="E4495" s="114">
        <f t="shared" si="88"/>
        <v>307.36</v>
      </c>
      <c r="F4495" s="111" t="s">
        <v>13</v>
      </c>
      <c r="G4495" s="46" t="s">
        <v>4839</v>
      </c>
      <c r="H4495" s="42" t="s">
        <v>8078</v>
      </c>
    </row>
    <row r="4496" spans="1:8" ht="24.95" customHeight="1">
      <c r="A4496" s="115">
        <v>1598431</v>
      </c>
      <c r="B4496" s="111" t="s">
        <v>4839</v>
      </c>
      <c r="C4496" s="112" t="s">
        <v>6038</v>
      </c>
      <c r="D4496" s="113">
        <v>1428</v>
      </c>
      <c r="E4496" s="114">
        <f t="shared" si="88"/>
        <v>485.52000000000004</v>
      </c>
      <c r="F4496" s="111" t="s">
        <v>13</v>
      </c>
      <c r="G4496" s="46" t="s">
        <v>4839</v>
      </c>
      <c r="H4496" s="42" t="s">
        <v>8079</v>
      </c>
    </row>
    <row r="4497" spans="1:8" ht="24.95" customHeight="1">
      <c r="A4497" s="115">
        <v>1598428</v>
      </c>
      <c r="B4497" s="111" t="s">
        <v>4839</v>
      </c>
      <c r="C4497" s="112" t="s">
        <v>6039</v>
      </c>
      <c r="D4497" s="113">
        <v>1471</v>
      </c>
      <c r="E4497" s="114">
        <f t="shared" si="88"/>
        <v>500.14000000000004</v>
      </c>
      <c r="F4497" s="111" t="s">
        <v>13</v>
      </c>
      <c r="G4497" s="46" t="s">
        <v>4839</v>
      </c>
      <c r="H4497" s="42" t="s">
        <v>8080</v>
      </c>
    </row>
    <row r="4498" spans="1:8" ht="24.95" customHeight="1">
      <c r="A4498" s="115">
        <v>1598429</v>
      </c>
      <c r="B4498" s="111" t="s">
        <v>4839</v>
      </c>
      <c r="C4498" s="112" t="s">
        <v>6040</v>
      </c>
      <c r="D4498" s="113">
        <v>1750</v>
      </c>
      <c r="E4498" s="114">
        <f t="shared" si="88"/>
        <v>595</v>
      </c>
      <c r="F4498" s="111" t="s">
        <v>13</v>
      </c>
      <c r="G4498" s="46" t="s">
        <v>4839</v>
      </c>
      <c r="H4498" s="42" t="s">
        <v>8081</v>
      </c>
    </row>
    <row r="4499" spans="1:8" ht="24.95" customHeight="1">
      <c r="A4499" s="115">
        <v>1598426</v>
      </c>
      <c r="B4499" s="111" t="s">
        <v>4839</v>
      </c>
      <c r="C4499" s="112" t="s">
        <v>6041</v>
      </c>
      <c r="D4499" s="113">
        <v>1277</v>
      </c>
      <c r="E4499" s="114">
        <f t="shared" ref="E4499:E4562" si="89">SUM(D4499*0.34)</f>
        <v>434.18</v>
      </c>
      <c r="F4499" s="111" t="s">
        <v>13</v>
      </c>
      <c r="G4499" s="46" t="s">
        <v>4839</v>
      </c>
      <c r="H4499" s="42" t="s">
        <v>8082</v>
      </c>
    </row>
    <row r="4500" spans="1:8" ht="24.95" customHeight="1">
      <c r="A4500" s="115">
        <v>1598427</v>
      </c>
      <c r="B4500" s="111" t="s">
        <v>4839</v>
      </c>
      <c r="C4500" s="112" t="s">
        <v>6042</v>
      </c>
      <c r="D4500" s="113">
        <v>1696</v>
      </c>
      <c r="E4500" s="114">
        <f t="shared" si="89"/>
        <v>576.64</v>
      </c>
      <c r="F4500" s="111" t="s">
        <v>13</v>
      </c>
      <c r="G4500" s="46" t="s">
        <v>4839</v>
      </c>
      <c r="H4500" s="42" t="s">
        <v>8083</v>
      </c>
    </row>
    <row r="4501" spans="1:8" ht="24.95" customHeight="1">
      <c r="A4501" s="115">
        <v>1598405</v>
      </c>
      <c r="B4501" s="111" t="s">
        <v>4839</v>
      </c>
      <c r="C4501" s="112" t="s">
        <v>6043</v>
      </c>
      <c r="D4501" s="113">
        <v>745</v>
      </c>
      <c r="E4501" s="114">
        <f t="shared" si="89"/>
        <v>253.3</v>
      </c>
      <c r="F4501" s="111" t="s">
        <v>13</v>
      </c>
      <c r="G4501" s="46" t="s">
        <v>4839</v>
      </c>
      <c r="H4501" s="42" t="s">
        <v>8084</v>
      </c>
    </row>
    <row r="4502" spans="1:8" ht="24.95" customHeight="1">
      <c r="A4502" s="115">
        <v>1598406</v>
      </c>
      <c r="B4502" s="111" t="s">
        <v>4839</v>
      </c>
      <c r="C4502" s="112" t="s">
        <v>6044</v>
      </c>
      <c r="D4502" s="113">
        <v>810</v>
      </c>
      <c r="E4502" s="114">
        <f t="shared" si="89"/>
        <v>275.40000000000003</v>
      </c>
      <c r="F4502" s="111" t="s">
        <v>13</v>
      </c>
      <c r="G4502" s="46" t="s">
        <v>4839</v>
      </c>
      <c r="H4502" s="42" t="s">
        <v>8085</v>
      </c>
    </row>
    <row r="4503" spans="1:8" ht="24.95" customHeight="1">
      <c r="A4503" s="115">
        <v>1598407</v>
      </c>
      <c r="B4503" s="111" t="s">
        <v>4839</v>
      </c>
      <c r="C4503" s="112" t="s">
        <v>6045</v>
      </c>
      <c r="D4503" s="113">
        <v>901</v>
      </c>
      <c r="E4503" s="114">
        <f t="shared" si="89"/>
        <v>306.34000000000003</v>
      </c>
      <c r="F4503" s="111" t="s">
        <v>13</v>
      </c>
      <c r="G4503" s="46" t="s">
        <v>4839</v>
      </c>
      <c r="H4503" s="42" t="s">
        <v>8086</v>
      </c>
    </row>
    <row r="4504" spans="1:8" ht="24.95" customHeight="1">
      <c r="A4504" s="115">
        <v>1598408</v>
      </c>
      <c r="B4504" s="111" t="s">
        <v>4839</v>
      </c>
      <c r="C4504" s="112" t="s">
        <v>6046</v>
      </c>
      <c r="D4504" s="113">
        <v>987</v>
      </c>
      <c r="E4504" s="114">
        <f t="shared" si="89"/>
        <v>335.58000000000004</v>
      </c>
      <c r="F4504" s="111" t="s">
        <v>13</v>
      </c>
      <c r="G4504" s="46" t="s">
        <v>4839</v>
      </c>
      <c r="H4504" s="42" t="s">
        <v>8087</v>
      </c>
    </row>
    <row r="4505" spans="1:8" ht="24.95" customHeight="1">
      <c r="A4505" s="115">
        <v>1598409</v>
      </c>
      <c r="B4505" s="111" t="s">
        <v>4839</v>
      </c>
      <c r="C4505" s="112" t="s">
        <v>6047</v>
      </c>
      <c r="D4505" s="113">
        <v>901</v>
      </c>
      <c r="E4505" s="114">
        <f t="shared" si="89"/>
        <v>306.34000000000003</v>
      </c>
      <c r="F4505" s="111" t="s">
        <v>13</v>
      </c>
      <c r="G4505" s="46" t="s">
        <v>4839</v>
      </c>
      <c r="H4505" s="42" t="s">
        <v>8088</v>
      </c>
    </row>
    <row r="4506" spans="1:8" ht="24.95" customHeight="1">
      <c r="A4506" s="115">
        <v>1598410</v>
      </c>
      <c r="B4506" s="111" t="s">
        <v>4839</v>
      </c>
      <c r="C4506" s="112" t="s">
        <v>6048</v>
      </c>
      <c r="D4506" s="113">
        <v>960</v>
      </c>
      <c r="E4506" s="114">
        <f t="shared" si="89"/>
        <v>326.40000000000003</v>
      </c>
      <c r="F4506" s="111" t="s">
        <v>13</v>
      </c>
      <c r="G4506" s="46" t="s">
        <v>4839</v>
      </c>
      <c r="H4506" s="42" t="s">
        <v>8089</v>
      </c>
    </row>
    <row r="4507" spans="1:8" ht="24.95" customHeight="1">
      <c r="A4507" s="115">
        <v>1598411</v>
      </c>
      <c r="B4507" s="111" t="s">
        <v>4839</v>
      </c>
      <c r="C4507" s="112" t="s">
        <v>6049</v>
      </c>
      <c r="D4507" s="113">
        <v>1003</v>
      </c>
      <c r="E4507" s="114">
        <f t="shared" si="89"/>
        <v>341.02000000000004</v>
      </c>
      <c r="F4507" s="111" t="s">
        <v>13</v>
      </c>
      <c r="G4507" s="46" t="s">
        <v>4839</v>
      </c>
      <c r="H4507" s="42" t="s">
        <v>8090</v>
      </c>
    </row>
    <row r="4508" spans="1:8" ht="24.95" customHeight="1">
      <c r="A4508" s="115">
        <v>1598412</v>
      </c>
      <c r="B4508" s="111" t="s">
        <v>4839</v>
      </c>
      <c r="C4508" s="112" t="s">
        <v>6050</v>
      </c>
      <c r="D4508" s="113">
        <v>1111</v>
      </c>
      <c r="E4508" s="114">
        <f t="shared" si="89"/>
        <v>377.74</v>
      </c>
      <c r="F4508" s="111" t="s">
        <v>13</v>
      </c>
      <c r="G4508" s="46" t="s">
        <v>4839</v>
      </c>
      <c r="H4508" s="42" t="s">
        <v>8091</v>
      </c>
    </row>
    <row r="4509" spans="1:8" ht="24.95" customHeight="1">
      <c r="A4509" s="115">
        <v>1598413</v>
      </c>
      <c r="B4509" s="111" t="s">
        <v>4839</v>
      </c>
      <c r="C4509" s="112" t="s">
        <v>6051</v>
      </c>
      <c r="D4509" s="113">
        <v>1213</v>
      </c>
      <c r="E4509" s="114">
        <f t="shared" si="89"/>
        <v>412.42</v>
      </c>
      <c r="F4509" s="111" t="s">
        <v>13</v>
      </c>
      <c r="G4509" s="46" t="s">
        <v>4839</v>
      </c>
      <c r="H4509" s="42" t="s">
        <v>8092</v>
      </c>
    </row>
    <row r="4510" spans="1:8" ht="24.95" customHeight="1">
      <c r="A4510" s="115">
        <v>1598414</v>
      </c>
      <c r="B4510" s="111" t="s">
        <v>4839</v>
      </c>
      <c r="C4510" s="112" t="s">
        <v>6052</v>
      </c>
      <c r="D4510" s="113">
        <v>1137</v>
      </c>
      <c r="E4510" s="114">
        <f t="shared" si="89"/>
        <v>386.58000000000004</v>
      </c>
      <c r="F4510" s="111" t="s">
        <v>13</v>
      </c>
      <c r="G4510" s="46" t="s">
        <v>4839</v>
      </c>
      <c r="H4510" s="42" t="s">
        <v>8093</v>
      </c>
    </row>
    <row r="4511" spans="1:8" ht="24.95" customHeight="1">
      <c r="A4511" s="115">
        <v>1598415</v>
      </c>
      <c r="B4511" s="111" t="s">
        <v>4839</v>
      </c>
      <c r="C4511" s="112" t="s">
        <v>6053</v>
      </c>
      <c r="D4511" s="113">
        <v>1277</v>
      </c>
      <c r="E4511" s="114">
        <f t="shared" si="89"/>
        <v>434.18</v>
      </c>
      <c r="F4511" s="111" t="s">
        <v>13</v>
      </c>
      <c r="G4511" s="46" t="s">
        <v>4839</v>
      </c>
      <c r="H4511" s="42" t="s">
        <v>8094</v>
      </c>
    </row>
    <row r="4512" spans="1:8" ht="24.95" customHeight="1">
      <c r="A4512" s="115">
        <v>1598416</v>
      </c>
      <c r="B4512" s="111" t="s">
        <v>4839</v>
      </c>
      <c r="C4512" s="112" t="s">
        <v>6054</v>
      </c>
      <c r="D4512" s="113">
        <v>1304</v>
      </c>
      <c r="E4512" s="114">
        <f t="shared" si="89"/>
        <v>443.36</v>
      </c>
      <c r="F4512" s="111" t="s">
        <v>13</v>
      </c>
      <c r="G4512" s="46" t="s">
        <v>4839</v>
      </c>
      <c r="H4512" s="42" t="s">
        <v>8095</v>
      </c>
    </row>
    <row r="4513" spans="1:8" ht="24.95" customHeight="1">
      <c r="A4513" s="115">
        <v>1598417</v>
      </c>
      <c r="B4513" s="111" t="s">
        <v>4839</v>
      </c>
      <c r="C4513" s="112" t="s">
        <v>6055</v>
      </c>
      <c r="D4513" s="113">
        <v>869</v>
      </c>
      <c r="E4513" s="114">
        <f t="shared" si="89"/>
        <v>295.46000000000004</v>
      </c>
      <c r="F4513" s="111" t="s">
        <v>13</v>
      </c>
      <c r="G4513" s="46" t="s">
        <v>4839</v>
      </c>
      <c r="H4513" s="42" t="s">
        <v>8096</v>
      </c>
    </row>
    <row r="4514" spans="1:8" ht="24.95" customHeight="1">
      <c r="A4514" s="115">
        <v>1598418</v>
      </c>
      <c r="B4514" s="111" t="s">
        <v>4839</v>
      </c>
      <c r="C4514" s="112" t="s">
        <v>6056</v>
      </c>
      <c r="D4514" s="113">
        <v>912</v>
      </c>
      <c r="E4514" s="114">
        <f t="shared" si="89"/>
        <v>310.08000000000004</v>
      </c>
      <c r="F4514" s="111" t="s">
        <v>13</v>
      </c>
      <c r="G4514" s="46" t="s">
        <v>4839</v>
      </c>
      <c r="H4514" s="42" t="s">
        <v>8097</v>
      </c>
    </row>
    <row r="4515" spans="1:8" ht="24.95" customHeight="1">
      <c r="A4515" s="115">
        <v>1598419</v>
      </c>
      <c r="B4515" s="111" t="s">
        <v>4839</v>
      </c>
      <c r="C4515" s="112" t="s">
        <v>6057</v>
      </c>
      <c r="D4515" s="113">
        <v>1062</v>
      </c>
      <c r="E4515" s="114">
        <f t="shared" si="89"/>
        <v>361.08000000000004</v>
      </c>
      <c r="F4515" s="111" t="s">
        <v>13</v>
      </c>
      <c r="G4515" s="46" t="s">
        <v>4839</v>
      </c>
      <c r="H4515" s="42" t="s">
        <v>8098</v>
      </c>
    </row>
    <row r="4516" spans="1:8" ht="24.95" customHeight="1">
      <c r="A4516" s="115">
        <v>1598420</v>
      </c>
      <c r="B4516" s="111" t="s">
        <v>4839</v>
      </c>
      <c r="C4516" s="112" t="s">
        <v>6058</v>
      </c>
      <c r="D4516" s="113">
        <v>1406</v>
      </c>
      <c r="E4516" s="114">
        <f t="shared" si="89"/>
        <v>478.04</v>
      </c>
      <c r="F4516" s="111" t="s">
        <v>13</v>
      </c>
      <c r="G4516" s="46" t="s">
        <v>4839</v>
      </c>
      <c r="H4516" s="42" t="s">
        <v>8099</v>
      </c>
    </row>
    <row r="4517" spans="1:8" ht="24.95" customHeight="1">
      <c r="A4517" s="115">
        <v>1598421</v>
      </c>
      <c r="B4517" s="111" t="s">
        <v>4839</v>
      </c>
      <c r="C4517" s="112" t="s">
        <v>6059</v>
      </c>
      <c r="D4517" s="113">
        <v>820</v>
      </c>
      <c r="E4517" s="114">
        <f t="shared" si="89"/>
        <v>278.8</v>
      </c>
      <c r="F4517" s="111" t="s">
        <v>13</v>
      </c>
      <c r="G4517" s="46" t="s">
        <v>4839</v>
      </c>
      <c r="H4517" s="42" t="s">
        <v>8100</v>
      </c>
    </row>
    <row r="4518" spans="1:8" ht="24.95" customHeight="1">
      <c r="A4518" s="115">
        <v>1598422</v>
      </c>
      <c r="B4518" s="111" t="s">
        <v>4839</v>
      </c>
      <c r="C4518" s="112" t="s">
        <v>6060</v>
      </c>
      <c r="D4518" s="113">
        <v>922</v>
      </c>
      <c r="E4518" s="114">
        <f t="shared" si="89"/>
        <v>313.48</v>
      </c>
      <c r="F4518" s="111" t="s">
        <v>13</v>
      </c>
      <c r="G4518" s="46" t="s">
        <v>4839</v>
      </c>
      <c r="H4518" s="42" t="s">
        <v>8101</v>
      </c>
    </row>
    <row r="4519" spans="1:8" ht="24.95" customHeight="1">
      <c r="A4519" s="115">
        <v>1598423</v>
      </c>
      <c r="B4519" s="111" t="s">
        <v>4839</v>
      </c>
      <c r="C4519" s="112" t="s">
        <v>6061</v>
      </c>
      <c r="D4519" s="113">
        <v>1014</v>
      </c>
      <c r="E4519" s="114">
        <f t="shared" si="89"/>
        <v>344.76000000000005</v>
      </c>
      <c r="F4519" s="111" t="s">
        <v>13</v>
      </c>
      <c r="G4519" s="46" t="s">
        <v>4839</v>
      </c>
      <c r="H4519" s="42" t="s">
        <v>8102</v>
      </c>
    </row>
    <row r="4520" spans="1:8" ht="24.95" customHeight="1">
      <c r="A4520" s="115">
        <v>1598424</v>
      </c>
      <c r="B4520" s="111" t="s">
        <v>4839</v>
      </c>
      <c r="C4520" s="112" t="s">
        <v>6062</v>
      </c>
      <c r="D4520" s="113">
        <v>767</v>
      </c>
      <c r="E4520" s="114">
        <f t="shared" si="89"/>
        <v>260.78000000000003</v>
      </c>
      <c r="F4520" s="111" t="s">
        <v>13</v>
      </c>
      <c r="G4520" s="46" t="s">
        <v>4839</v>
      </c>
      <c r="H4520" s="42" t="s">
        <v>8103</v>
      </c>
    </row>
    <row r="4521" spans="1:8" ht="24.95" customHeight="1">
      <c r="A4521" s="115">
        <v>1598425</v>
      </c>
      <c r="B4521" s="111" t="s">
        <v>4839</v>
      </c>
      <c r="C4521" s="112" t="s">
        <v>6063</v>
      </c>
      <c r="D4521" s="113">
        <v>896</v>
      </c>
      <c r="E4521" s="114">
        <f t="shared" si="89"/>
        <v>304.64000000000004</v>
      </c>
      <c r="F4521" s="111" t="s">
        <v>13</v>
      </c>
      <c r="G4521" s="46" t="s">
        <v>4839</v>
      </c>
      <c r="H4521" s="42" t="s">
        <v>8104</v>
      </c>
    </row>
    <row r="4522" spans="1:8" ht="24.95" customHeight="1">
      <c r="A4522" s="110">
        <v>1433640</v>
      </c>
      <c r="B4522" s="111" t="s">
        <v>4839</v>
      </c>
      <c r="C4522" s="112" t="s">
        <v>6064</v>
      </c>
      <c r="D4522" s="113">
        <v>2058</v>
      </c>
      <c r="E4522" s="114">
        <f t="shared" si="89"/>
        <v>699.72</v>
      </c>
      <c r="F4522" s="111" t="s">
        <v>13</v>
      </c>
      <c r="G4522" s="46" t="s">
        <v>4839</v>
      </c>
      <c r="H4522" s="42" t="s">
        <v>8105</v>
      </c>
    </row>
    <row r="4523" spans="1:8" ht="24.95" customHeight="1">
      <c r="A4523" s="110">
        <v>1433641</v>
      </c>
      <c r="B4523" s="111" t="s">
        <v>4839</v>
      </c>
      <c r="C4523" s="112" t="s">
        <v>6065</v>
      </c>
      <c r="D4523" s="113">
        <v>2142</v>
      </c>
      <c r="E4523" s="114">
        <f t="shared" si="89"/>
        <v>728.28000000000009</v>
      </c>
      <c r="F4523" s="111" t="s">
        <v>13</v>
      </c>
      <c r="G4523" s="46" t="s">
        <v>4839</v>
      </c>
      <c r="H4523" s="42" t="s">
        <v>8106</v>
      </c>
    </row>
    <row r="4524" spans="1:8" ht="24.95" customHeight="1">
      <c r="A4524" s="110">
        <v>1433642</v>
      </c>
      <c r="B4524" s="111" t="s">
        <v>4839</v>
      </c>
      <c r="C4524" s="112" t="s">
        <v>6066</v>
      </c>
      <c r="D4524" s="113">
        <v>2142</v>
      </c>
      <c r="E4524" s="114">
        <f t="shared" si="89"/>
        <v>728.28000000000009</v>
      </c>
      <c r="F4524" s="111" t="s">
        <v>13</v>
      </c>
      <c r="G4524" s="46" t="s">
        <v>4839</v>
      </c>
      <c r="H4524" s="42" t="s">
        <v>8107</v>
      </c>
    </row>
    <row r="4525" spans="1:8" ht="24.95" customHeight="1">
      <c r="A4525" s="110">
        <v>1433643</v>
      </c>
      <c r="B4525" s="111" t="s">
        <v>4839</v>
      </c>
      <c r="C4525" s="112" t="s">
        <v>6067</v>
      </c>
      <c r="D4525" s="113">
        <v>2364</v>
      </c>
      <c r="E4525" s="114">
        <f t="shared" si="89"/>
        <v>803.7600000000001</v>
      </c>
      <c r="F4525" s="111" t="s">
        <v>13</v>
      </c>
      <c r="G4525" s="46" t="s">
        <v>4839</v>
      </c>
      <c r="H4525" s="42" t="s">
        <v>8108</v>
      </c>
    </row>
    <row r="4526" spans="1:8" ht="24.95" customHeight="1">
      <c r="A4526" s="110">
        <v>1433644</v>
      </c>
      <c r="B4526" s="111" t="s">
        <v>4839</v>
      </c>
      <c r="C4526" s="112" t="s">
        <v>6068</v>
      </c>
      <c r="D4526" s="113">
        <v>2142</v>
      </c>
      <c r="E4526" s="114">
        <f t="shared" si="89"/>
        <v>728.28000000000009</v>
      </c>
      <c r="F4526" s="111" t="s">
        <v>13</v>
      </c>
      <c r="G4526" s="46" t="s">
        <v>4839</v>
      </c>
      <c r="H4526" s="42" t="s">
        <v>8109</v>
      </c>
    </row>
    <row r="4527" spans="1:8" ht="24.95" customHeight="1">
      <c r="A4527" s="110">
        <v>1433645</v>
      </c>
      <c r="B4527" s="111" t="s">
        <v>4839</v>
      </c>
      <c r="C4527" s="112" t="s">
        <v>6069</v>
      </c>
      <c r="D4527" s="113">
        <v>2225</v>
      </c>
      <c r="E4527" s="114">
        <f t="shared" si="89"/>
        <v>756.5</v>
      </c>
      <c r="F4527" s="111" t="s">
        <v>13</v>
      </c>
      <c r="G4527" s="46" t="s">
        <v>4839</v>
      </c>
      <c r="H4527" s="42" t="s">
        <v>8110</v>
      </c>
    </row>
    <row r="4528" spans="1:8" ht="24.95" customHeight="1">
      <c r="A4528" s="110">
        <v>1433646</v>
      </c>
      <c r="B4528" s="111" t="s">
        <v>4839</v>
      </c>
      <c r="C4528" s="112" t="s">
        <v>6070</v>
      </c>
      <c r="D4528" s="113">
        <v>2225</v>
      </c>
      <c r="E4528" s="114">
        <f t="shared" si="89"/>
        <v>756.5</v>
      </c>
      <c r="F4528" s="111" t="s">
        <v>13</v>
      </c>
      <c r="G4528" s="46" t="s">
        <v>4839</v>
      </c>
      <c r="H4528" s="42" t="s">
        <v>8111</v>
      </c>
    </row>
    <row r="4529" spans="1:8" ht="24.95" customHeight="1">
      <c r="A4529" s="110">
        <v>1433647</v>
      </c>
      <c r="B4529" s="111" t="s">
        <v>4839</v>
      </c>
      <c r="C4529" s="112" t="s">
        <v>6071</v>
      </c>
      <c r="D4529" s="113">
        <v>2503</v>
      </c>
      <c r="E4529" s="114">
        <f t="shared" si="89"/>
        <v>851.0200000000001</v>
      </c>
      <c r="F4529" s="111" t="s">
        <v>13</v>
      </c>
      <c r="G4529" s="46" t="s">
        <v>4839</v>
      </c>
      <c r="H4529" s="42" t="s">
        <v>8112</v>
      </c>
    </row>
    <row r="4530" spans="1:8" ht="24.95" customHeight="1">
      <c r="A4530" s="110">
        <v>1433648</v>
      </c>
      <c r="B4530" s="111" t="s">
        <v>4839</v>
      </c>
      <c r="C4530" s="112" t="s">
        <v>6072</v>
      </c>
      <c r="D4530" s="113">
        <v>2225</v>
      </c>
      <c r="E4530" s="114">
        <f t="shared" si="89"/>
        <v>756.5</v>
      </c>
      <c r="F4530" s="111" t="s">
        <v>13</v>
      </c>
      <c r="G4530" s="46" t="s">
        <v>4839</v>
      </c>
      <c r="H4530" s="42" t="s">
        <v>8113</v>
      </c>
    </row>
    <row r="4531" spans="1:8" ht="24.95" customHeight="1">
      <c r="A4531" s="110">
        <v>1433650</v>
      </c>
      <c r="B4531" s="111" t="s">
        <v>4839</v>
      </c>
      <c r="C4531" s="112" t="s">
        <v>4718</v>
      </c>
      <c r="D4531" s="113">
        <v>2503</v>
      </c>
      <c r="E4531" s="114">
        <f t="shared" si="89"/>
        <v>851.0200000000001</v>
      </c>
      <c r="F4531" s="111" t="s">
        <v>13</v>
      </c>
      <c r="G4531" s="46" t="s">
        <v>4839</v>
      </c>
      <c r="H4531" s="42" t="s">
        <v>8114</v>
      </c>
    </row>
    <row r="4532" spans="1:8" ht="24.95" customHeight="1">
      <c r="A4532" s="110">
        <v>1433651</v>
      </c>
      <c r="B4532" s="111" t="s">
        <v>4839</v>
      </c>
      <c r="C4532" s="112" t="s">
        <v>6073</v>
      </c>
      <c r="D4532" s="113">
        <v>2615</v>
      </c>
      <c r="E4532" s="114">
        <f t="shared" si="89"/>
        <v>889.1</v>
      </c>
      <c r="F4532" s="111" t="s">
        <v>13</v>
      </c>
      <c r="G4532" s="46" t="s">
        <v>4839</v>
      </c>
      <c r="H4532" s="42" t="s">
        <v>8115</v>
      </c>
    </row>
    <row r="4533" spans="1:8" ht="24.95" customHeight="1">
      <c r="A4533" s="110">
        <v>1433652</v>
      </c>
      <c r="B4533" s="111" t="s">
        <v>4839</v>
      </c>
      <c r="C4533" s="112" t="s">
        <v>6074</v>
      </c>
      <c r="D4533" s="113">
        <v>2726</v>
      </c>
      <c r="E4533" s="114">
        <f t="shared" si="89"/>
        <v>926.84</v>
      </c>
      <c r="F4533" s="111" t="s">
        <v>13</v>
      </c>
      <c r="G4533" s="46" t="s">
        <v>4839</v>
      </c>
      <c r="H4533" s="42" t="s">
        <v>8116</v>
      </c>
    </row>
    <row r="4534" spans="1:8" ht="24.95" customHeight="1">
      <c r="A4534" s="110">
        <v>1433615</v>
      </c>
      <c r="B4534" s="111" t="s">
        <v>4839</v>
      </c>
      <c r="C4534" s="112" t="s">
        <v>6075</v>
      </c>
      <c r="D4534" s="113">
        <v>4228</v>
      </c>
      <c r="E4534" s="114">
        <f t="shared" si="89"/>
        <v>1437.5200000000002</v>
      </c>
      <c r="F4534" s="111" t="s">
        <v>13</v>
      </c>
      <c r="G4534" s="46" t="s">
        <v>4839</v>
      </c>
      <c r="H4534" s="42" t="s">
        <v>8117</v>
      </c>
    </row>
    <row r="4535" spans="1:8" ht="24.95" customHeight="1">
      <c r="A4535" s="110">
        <v>1433616</v>
      </c>
      <c r="B4535" s="111" t="s">
        <v>4839</v>
      </c>
      <c r="C4535" s="112" t="s">
        <v>6076</v>
      </c>
      <c r="D4535" s="113">
        <v>4423</v>
      </c>
      <c r="E4535" s="114">
        <f t="shared" si="89"/>
        <v>1503.8200000000002</v>
      </c>
      <c r="F4535" s="111" t="s">
        <v>13</v>
      </c>
      <c r="G4535" s="46" t="s">
        <v>4839</v>
      </c>
      <c r="H4535" s="42" t="s">
        <v>8118</v>
      </c>
    </row>
    <row r="4536" spans="1:8" ht="24.95" customHeight="1">
      <c r="A4536" s="110">
        <v>1433617</v>
      </c>
      <c r="B4536" s="111" t="s">
        <v>4839</v>
      </c>
      <c r="C4536" s="112" t="s">
        <v>6077</v>
      </c>
      <c r="D4536" s="113">
        <v>4451</v>
      </c>
      <c r="E4536" s="114">
        <f t="shared" si="89"/>
        <v>1513.3400000000001</v>
      </c>
      <c r="F4536" s="111" t="s">
        <v>13</v>
      </c>
      <c r="G4536" s="46" t="s">
        <v>4839</v>
      </c>
      <c r="H4536" s="42" t="s">
        <v>8119</v>
      </c>
    </row>
    <row r="4537" spans="1:8" ht="24.95" customHeight="1">
      <c r="A4537" s="110">
        <v>1433618</v>
      </c>
      <c r="B4537" s="111" t="s">
        <v>4839</v>
      </c>
      <c r="C4537" s="112" t="s">
        <v>6078</v>
      </c>
      <c r="D4537" s="113">
        <v>4674</v>
      </c>
      <c r="E4537" s="114">
        <f t="shared" si="89"/>
        <v>1589.16</v>
      </c>
      <c r="F4537" s="111" t="s">
        <v>13</v>
      </c>
      <c r="G4537" s="46" t="s">
        <v>4839</v>
      </c>
      <c r="H4537" s="42" t="s">
        <v>8120</v>
      </c>
    </row>
    <row r="4538" spans="1:8" ht="24.95" customHeight="1">
      <c r="A4538" s="110">
        <v>1433619</v>
      </c>
      <c r="B4538" s="111" t="s">
        <v>4839</v>
      </c>
      <c r="C4538" s="112" t="s">
        <v>6079</v>
      </c>
      <c r="D4538" s="113">
        <v>3895</v>
      </c>
      <c r="E4538" s="114">
        <f t="shared" si="89"/>
        <v>1324.3000000000002</v>
      </c>
      <c r="F4538" s="111" t="s">
        <v>13</v>
      </c>
      <c r="G4538" s="46" t="s">
        <v>4839</v>
      </c>
      <c r="H4538" s="42" t="s">
        <v>8121</v>
      </c>
    </row>
    <row r="4539" spans="1:8" ht="24.95" customHeight="1">
      <c r="A4539" s="110">
        <v>1433620</v>
      </c>
      <c r="B4539" s="111" t="s">
        <v>4839</v>
      </c>
      <c r="C4539" s="112" t="s">
        <v>6080</v>
      </c>
      <c r="D4539" s="113">
        <v>4061</v>
      </c>
      <c r="E4539" s="114">
        <f t="shared" si="89"/>
        <v>1380.74</v>
      </c>
      <c r="F4539" s="111" t="s">
        <v>13</v>
      </c>
      <c r="G4539" s="46" t="s">
        <v>4839</v>
      </c>
      <c r="H4539" s="42" t="s">
        <v>8122</v>
      </c>
    </row>
    <row r="4540" spans="1:8" ht="24.95" customHeight="1">
      <c r="A4540" s="110">
        <v>1433621</v>
      </c>
      <c r="B4540" s="111" t="s">
        <v>4839</v>
      </c>
      <c r="C4540" s="112" t="s">
        <v>6081</v>
      </c>
      <c r="D4540" s="113">
        <v>4145</v>
      </c>
      <c r="E4540" s="114">
        <f t="shared" si="89"/>
        <v>1409.3000000000002</v>
      </c>
      <c r="F4540" s="111" t="s">
        <v>13</v>
      </c>
      <c r="G4540" s="46" t="s">
        <v>4839</v>
      </c>
      <c r="H4540" s="42" t="s">
        <v>8123</v>
      </c>
    </row>
    <row r="4541" spans="1:8" ht="24.95" customHeight="1">
      <c r="A4541" s="110">
        <v>1433622</v>
      </c>
      <c r="B4541" s="111" t="s">
        <v>4839</v>
      </c>
      <c r="C4541" s="112" t="s">
        <v>6082</v>
      </c>
      <c r="D4541" s="113">
        <v>4367</v>
      </c>
      <c r="E4541" s="114">
        <f t="shared" si="89"/>
        <v>1484.7800000000002</v>
      </c>
      <c r="F4541" s="111" t="s">
        <v>13</v>
      </c>
      <c r="G4541" s="46" t="s">
        <v>4839</v>
      </c>
      <c r="H4541" s="42" t="s">
        <v>8124</v>
      </c>
    </row>
    <row r="4542" spans="1:8" ht="24.95" customHeight="1">
      <c r="A4542" s="110">
        <v>1433623</v>
      </c>
      <c r="B4542" s="111" t="s">
        <v>4839</v>
      </c>
      <c r="C4542" s="112" t="s">
        <v>6083</v>
      </c>
      <c r="D4542" s="113">
        <v>4813</v>
      </c>
      <c r="E4542" s="114">
        <f t="shared" si="89"/>
        <v>1636.42</v>
      </c>
      <c r="F4542" s="111" t="s">
        <v>13</v>
      </c>
      <c r="G4542" s="46" t="s">
        <v>4839</v>
      </c>
      <c r="H4542" s="42" t="s">
        <v>8125</v>
      </c>
    </row>
    <row r="4543" spans="1:8" ht="24.95" customHeight="1">
      <c r="A4543" s="110">
        <v>1433624</v>
      </c>
      <c r="B4543" s="111" t="s">
        <v>4839</v>
      </c>
      <c r="C4543" s="112" t="s">
        <v>6084</v>
      </c>
      <c r="D4543" s="113">
        <v>5119</v>
      </c>
      <c r="E4543" s="114">
        <f t="shared" si="89"/>
        <v>1740.46</v>
      </c>
      <c r="F4543" s="111" t="s">
        <v>13</v>
      </c>
      <c r="G4543" s="46" t="s">
        <v>4839</v>
      </c>
      <c r="H4543" s="42" t="s">
        <v>8126</v>
      </c>
    </row>
    <row r="4544" spans="1:8" ht="24.95" customHeight="1">
      <c r="A4544" s="110">
        <v>1433625</v>
      </c>
      <c r="B4544" s="111" t="s">
        <v>4839</v>
      </c>
      <c r="C4544" s="112" t="s">
        <v>6085</v>
      </c>
      <c r="D4544" s="113">
        <v>5147</v>
      </c>
      <c r="E4544" s="114">
        <f t="shared" si="89"/>
        <v>1749.98</v>
      </c>
      <c r="F4544" s="111" t="s">
        <v>13</v>
      </c>
      <c r="G4544" s="46" t="s">
        <v>4839</v>
      </c>
      <c r="H4544" s="42" t="s">
        <v>8127</v>
      </c>
    </row>
    <row r="4545" spans="1:8" ht="24.95" customHeight="1">
      <c r="A4545" s="110">
        <v>1433626</v>
      </c>
      <c r="B4545" s="111" t="s">
        <v>4839</v>
      </c>
      <c r="C4545" s="112" t="s">
        <v>6086</v>
      </c>
      <c r="D4545" s="113">
        <v>5425</v>
      </c>
      <c r="E4545" s="114">
        <f t="shared" si="89"/>
        <v>1844.5000000000002</v>
      </c>
      <c r="F4545" s="111" t="s">
        <v>13</v>
      </c>
      <c r="G4545" s="46" t="s">
        <v>4839</v>
      </c>
      <c r="H4545" s="42" t="s">
        <v>8128</v>
      </c>
    </row>
    <row r="4546" spans="1:8" ht="24.95" customHeight="1">
      <c r="A4546" s="110">
        <v>1433627</v>
      </c>
      <c r="B4546" s="111" t="s">
        <v>4839</v>
      </c>
      <c r="C4546" s="112" t="s">
        <v>6087</v>
      </c>
      <c r="D4546" s="113">
        <v>4451</v>
      </c>
      <c r="E4546" s="114">
        <f t="shared" si="89"/>
        <v>1513.3400000000001</v>
      </c>
      <c r="F4546" s="111" t="s">
        <v>13</v>
      </c>
      <c r="G4546" s="46" t="s">
        <v>4839</v>
      </c>
      <c r="H4546" s="42" t="s">
        <v>8129</v>
      </c>
    </row>
    <row r="4547" spans="1:8" ht="24.95" customHeight="1">
      <c r="A4547" s="110">
        <v>1433628</v>
      </c>
      <c r="B4547" s="111" t="s">
        <v>4839</v>
      </c>
      <c r="C4547" s="112" t="s">
        <v>6088</v>
      </c>
      <c r="D4547" s="113">
        <v>4646</v>
      </c>
      <c r="E4547" s="114">
        <f t="shared" si="89"/>
        <v>1579.64</v>
      </c>
      <c r="F4547" s="111" t="s">
        <v>13</v>
      </c>
      <c r="G4547" s="46" t="s">
        <v>4839</v>
      </c>
      <c r="H4547" s="42" t="s">
        <v>8130</v>
      </c>
    </row>
    <row r="4548" spans="1:8" ht="24.95" customHeight="1">
      <c r="A4548" s="110">
        <v>1433629</v>
      </c>
      <c r="B4548" s="111" t="s">
        <v>4839</v>
      </c>
      <c r="C4548" s="112" t="s">
        <v>6089</v>
      </c>
      <c r="D4548" s="113">
        <v>4729</v>
      </c>
      <c r="E4548" s="114">
        <f t="shared" si="89"/>
        <v>1607.8600000000001</v>
      </c>
      <c r="F4548" s="111" t="s">
        <v>13</v>
      </c>
      <c r="G4548" s="46" t="s">
        <v>4839</v>
      </c>
      <c r="H4548" s="42" t="s">
        <v>8131</v>
      </c>
    </row>
    <row r="4549" spans="1:8" ht="24.95" customHeight="1">
      <c r="A4549" s="110">
        <v>1433630</v>
      </c>
      <c r="B4549" s="111" t="s">
        <v>4839</v>
      </c>
      <c r="C4549" s="112" t="s">
        <v>6090</v>
      </c>
      <c r="D4549" s="113">
        <v>5007</v>
      </c>
      <c r="E4549" s="114">
        <f t="shared" si="89"/>
        <v>1702.38</v>
      </c>
      <c r="F4549" s="111" t="s">
        <v>13</v>
      </c>
      <c r="G4549" s="46" t="s">
        <v>4839</v>
      </c>
      <c r="H4549" s="42" t="s">
        <v>8132</v>
      </c>
    </row>
    <row r="4550" spans="1:8" ht="24.95" customHeight="1">
      <c r="A4550" s="110">
        <v>1433631</v>
      </c>
      <c r="B4550" s="111" t="s">
        <v>4839</v>
      </c>
      <c r="C4550" s="112" t="s">
        <v>6091</v>
      </c>
      <c r="D4550" s="113">
        <v>5286</v>
      </c>
      <c r="E4550" s="114">
        <f t="shared" si="89"/>
        <v>1797.2400000000002</v>
      </c>
      <c r="F4550" s="111" t="s">
        <v>13</v>
      </c>
      <c r="G4550" s="46" t="s">
        <v>4839</v>
      </c>
      <c r="H4550" s="42" t="s">
        <v>8133</v>
      </c>
    </row>
    <row r="4551" spans="1:8" ht="24.95" customHeight="1">
      <c r="A4551" s="110">
        <v>1433632</v>
      </c>
      <c r="B4551" s="111" t="s">
        <v>4839</v>
      </c>
      <c r="C4551" s="112" t="s">
        <v>6092</v>
      </c>
      <c r="D4551" s="113">
        <v>5620</v>
      </c>
      <c r="E4551" s="114">
        <f t="shared" si="89"/>
        <v>1910.8000000000002</v>
      </c>
      <c r="F4551" s="111" t="s">
        <v>13</v>
      </c>
      <c r="G4551" s="46" t="s">
        <v>4839</v>
      </c>
      <c r="H4551" s="42" t="s">
        <v>8134</v>
      </c>
    </row>
    <row r="4552" spans="1:8" ht="24.95" customHeight="1">
      <c r="A4552" s="110">
        <v>1433633</v>
      </c>
      <c r="B4552" s="111" t="s">
        <v>4839</v>
      </c>
      <c r="C4552" s="112" t="s">
        <v>6093</v>
      </c>
      <c r="D4552" s="113">
        <v>5564</v>
      </c>
      <c r="E4552" s="114">
        <f t="shared" si="89"/>
        <v>1891.7600000000002</v>
      </c>
      <c r="F4552" s="111" t="s">
        <v>13</v>
      </c>
      <c r="G4552" s="46" t="s">
        <v>4839</v>
      </c>
      <c r="H4552" s="42" t="s">
        <v>8135</v>
      </c>
    </row>
    <row r="4553" spans="1:8" ht="24.95" customHeight="1">
      <c r="A4553" s="110">
        <v>1433634</v>
      </c>
      <c r="B4553" s="111" t="s">
        <v>4839</v>
      </c>
      <c r="C4553" s="112" t="s">
        <v>6094</v>
      </c>
      <c r="D4553" s="113">
        <v>5953</v>
      </c>
      <c r="E4553" s="114">
        <f t="shared" si="89"/>
        <v>2024.0200000000002</v>
      </c>
      <c r="F4553" s="111" t="s">
        <v>13</v>
      </c>
      <c r="G4553" s="46" t="s">
        <v>4839</v>
      </c>
      <c r="H4553" s="42" t="s">
        <v>8136</v>
      </c>
    </row>
    <row r="4554" spans="1:8" ht="24.95" customHeight="1">
      <c r="A4554" s="110">
        <v>1433635</v>
      </c>
      <c r="B4554" s="111" t="s">
        <v>4839</v>
      </c>
      <c r="C4554" s="112" t="s">
        <v>6095</v>
      </c>
      <c r="D4554" s="113">
        <v>4868</v>
      </c>
      <c r="E4554" s="114">
        <f t="shared" si="89"/>
        <v>1655.1200000000001</v>
      </c>
      <c r="F4554" s="111" t="s">
        <v>13</v>
      </c>
      <c r="G4554" s="46" t="s">
        <v>4839</v>
      </c>
      <c r="H4554" s="42" t="s">
        <v>8137</v>
      </c>
    </row>
    <row r="4555" spans="1:8" ht="24.95" customHeight="1">
      <c r="A4555" s="110">
        <v>1433636</v>
      </c>
      <c r="B4555" s="111" t="s">
        <v>4839</v>
      </c>
      <c r="C4555" s="112" t="s">
        <v>6096</v>
      </c>
      <c r="D4555" s="113">
        <v>5202</v>
      </c>
      <c r="E4555" s="114">
        <f t="shared" si="89"/>
        <v>1768.68</v>
      </c>
      <c r="F4555" s="111" t="s">
        <v>13</v>
      </c>
      <c r="G4555" s="46" t="s">
        <v>4839</v>
      </c>
      <c r="H4555" s="42" t="s">
        <v>8138</v>
      </c>
    </row>
    <row r="4556" spans="1:8" ht="24.95" customHeight="1">
      <c r="A4556" s="110">
        <v>1433637</v>
      </c>
      <c r="B4556" s="111" t="s">
        <v>4839</v>
      </c>
      <c r="C4556" s="112" t="s">
        <v>6097</v>
      </c>
      <c r="D4556" s="113">
        <v>5230</v>
      </c>
      <c r="E4556" s="114">
        <f t="shared" si="89"/>
        <v>1778.2</v>
      </c>
      <c r="F4556" s="111" t="s">
        <v>13</v>
      </c>
      <c r="G4556" s="46" t="s">
        <v>4839</v>
      </c>
      <c r="H4556" s="42" t="s">
        <v>8139</v>
      </c>
    </row>
    <row r="4557" spans="1:8" ht="24.95" customHeight="1">
      <c r="A4557" s="110">
        <v>1433638</v>
      </c>
      <c r="B4557" s="111" t="s">
        <v>4839</v>
      </c>
      <c r="C4557" s="112" t="s">
        <v>6098</v>
      </c>
      <c r="D4557" s="113">
        <v>5508</v>
      </c>
      <c r="E4557" s="114">
        <f t="shared" si="89"/>
        <v>1872.72</v>
      </c>
      <c r="F4557" s="111" t="s">
        <v>13</v>
      </c>
      <c r="G4557" s="46" t="s">
        <v>4839</v>
      </c>
      <c r="H4557" s="42" t="s">
        <v>8140</v>
      </c>
    </row>
    <row r="4558" spans="1:8" ht="24.95" customHeight="1">
      <c r="A4558" s="122">
        <v>1440976</v>
      </c>
      <c r="B4558" s="111" t="s">
        <v>4839</v>
      </c>
      <c r="C4558" s="112" t="s">
        <v>6099</v>
      </c>
      <c r="D4558" s="113">
        <v>6760</v>
      </c>
      <c r="E4558" s="114">
        <f t="shared" si="89"/>
        <v>2298.4</v>
      </c>
      <c r="F4558" s="111" t="s">
        <v>13</v>
      </c>
      <c r="G4558" s="46" t="s">
        <v>4839</v>
      </c>
      <c r="H4558" s="42" t="s">
        <v>8141</v>
      </c>
    </row>
    <row r="4559" spans="1:8" ht="24.95" customHeight="1">
      <c r="A4559" s="122">
        <v>1440977</v>
      </c>
      <c r="B4559" s="111" t="s">
        <v>4839</v>
      </c>
      <c r="C4559" s="112" t="s">
        <v>4722</v>
      </c>
      <c r="D4559" s="113">
        <v>7066</v>
      </c>
      <c r="E4559" s="114">
        <f t="shared" si="89"/>
        <v>2402.44</v>
      </c>
      <c r="F4559" s="111" t="s">
        <v>13</v>
      </c>
      <c r="G4559" s="46" t="s">
        <v>4839</v>
      </c>
      <c r="H4559" s="42" t="s">
        <v>8142</v>
      </c>
    </row>
    <row r="4560" spans="1:8" ht="24.95" customHeight="1">
      <c r="A4560" s="122">
        <v>1440978</v>
      </c>
      <c r="B4560" s="111" t="s">
        <v>4839</v>
      </c>
      <c r="C4560" s="112" t="s">
        <v>6100</v>
      </c>
      <c r="D4560" s="113">
        <v>7205</v>
      </c>
      <c r="E4560" s="114">
        <f t="shared" si="89"/>
        <v>2449.7000000000003</v>
      </c>
      <c r="F4560" s="111" t="s">
        <v>13</v>
      </c>
      <c r="G4560" s="46" t="s">
        <v>4839</v>
      </c>
      <c r="H4560" s="42" t="s">
        <v>8143</v>
      </c>
    </row>
    <row r="4561" spans="1:8" ht="24.95" customHeight="1">
      <c r="A4561" s="122">
        <v>1440979</v>
      </c>
      <c r="B4561" s="111" t="s">
        <v>4839</v>
      </c>
      <c r="C4561" s="112" t="s">
        <v>6101</v>
      </c>
      <c r="D4561" s="113">
        <v>7372</v>
      </c>
      <c r="E4561" s="114">
        <f t="shared" si="89"/>
        <v>2506.48</v>
      </c>
      <c r="F4561" s="111" t="s">
        <v>13</v>
      </c>
      <c r="G4561" s="46" t="s">
        <v>4839</v>
      </c>
      <c r="H4561" s="42" t="s">
        <v>8144</v>
      </c>
    </row>
    <row r="4562" spans="1:8" ht="24.95" customHeight="1">
      <c r="A4562" s="122">
        <v>1440980</v>
      </c>
      <c r="B4562" s="111" t="s">
        <v>4839</v>
      </c>
      <c r="C4562" s="112" t="s">
        <v>6102</v>
      </c>
      <c r="D4562" s="113">
        <v>4228</v>
      </c>
      <c r="E4562" s="114">
        <f t="shared" si="89"/>
        <v>1437.5200000000002</v>
      </c>
      <c r="F4562" s="111" t="s">
        <v>13</v>
      </c>
      <c r="G4562" s="46" t="s">
        <v>4839</v>
      </c>
      <c r="H4562" s="42" t="s">
        <v>8145</v>
      </c>
    </row>
    <row r="4563" spans="1:8" ht="24.95" customHeight="1">
      <c r="A4563" s="122">
        <v>1440981</v>
      </c>
      <c r="B4563" s="111" t="s">
        <v>4839</v>
      </c>
      <c r="C4563" s="112" t="s">
        <v>6103</v>
      </c>
      <c r="D4563" s="113">
        <v>6120</v>
      </c>
      <c r="E4563" s="114">
        <f t="shared" ref="E4563:E4626" si="90">SUM(D4563*0.34)</f>
        <v>2080.8000000000002</v>
      </c>
      <c r="F4563" s="111" t="s">
        <v>13</v>
      </c>
      <c r="G4563" s="46" t="s">
        <v>4839</v>
      </c>
      <c r="H4563" s="42" t="s">
        <v>8146</v>
      </c>
    </row>
    <row r="4564" spans="1:8" ht="24.95" customHeight="1">
      <c r="A4564" s="122">
        <v>1440982</v>
      </c>
      <c r="B4564" s="111" t="s">
        <v>4839</v>
      </c>
      <c r="C4564" s="112" t="s">
        <v>6104</v>
      </c>
      <c r="D4564" s="113">
        <v>6287</v>
      </c>
      <c r="E4564" s="114">
        <f t="shared" si="90"/>
        <v>2137.58</v>
      </c>
      <c r="F4564" s="111" t="s">
        <v>13</v>
      </c>
      <c r="G4564" s="46" t="s">
        <v>4839</v>
      </c>
      <c r="H4564" s="42" t="s">
        <v>8147</v>
      </c>
    </row>
    <row r="4565" spans="1:8" ht="24.95" customHeight="1">
      <c r="A4565" s="122">
        <v>1440983</v>
      </c>
      <c r="B4565" s="111" t="s">
        <v>4839</v>
      </c>
      <c r="C4565" s="112" t="s">
        <v>6105</v>
      </c>
      <c r="D4565" s="113">
        <v>6454</v>
      </c>
      <c r="E4565" s="114">
        <f t="shared" si="90"/>
        <v>2194.36</v>
      </c>
      <c r="F4565" s="111" t="s">
        <v>13</v>
      </c>
      <c r="G4565" s="46" t="s">
        <v>4839</v>
      </c>
      <c r="H4565" s="42" t="s">
        <v>8148</v>
      </c>
    </row>
    <row r="4566" spans="1:8" ht="24.95" customHeight="1">
      <c r="A4566" s="122">
        <v>1440984</v>
      </c>
      <c r="B4566" s="111" t="s">
        <v>4839</v>
      </c>
      <c r="C4566" s="112" t="s">
        <v>6106</v>
      </c>
      <c r="D4566" s="113">
        <v>6176</v>
      </c>
      <c r="E4566" s="114">
        <f t="shared" si="90"/>
        <v>2099.84</v>
      </c>
      <c r="F4566" s="111" t="s">
        <v>13</v>
      </c>
      <c r="G4566" s="46" t="s">
        <v>4839</v>
      </c>
      <c r="H4566" s="42" t="s">
        <v>8149</v>
      </c>
    </row>
    <row r="4567" spans="1:8" ht="24.95" customHeight="1">
      <c r="A4567" s="122">
        <v>1440985</v>
      </c>
      <c r="B4567" s="111" t="s">
        <v>4839</v>
      </c>
      <c r="C4567" s="112" t="s">
        <v>6107</v>
      </c>
      <c r="D4567" s="113">
        <v>6371</v>
      </c>
      <c r="E4567" s="114">
        <f t="shared" si="90"/>
        <v>2166.1400000000003</v>
      </c>
      <c r="F4567" s="111" t="s">
        <v>13</v>
      </c>
      <c r="G4567" s="46" t="s">
        <v>4839</v>
      </c>
      <c r="H4567" s="42" t="s">
        <v>8150</v>
      </c>
    </row>
    <row r="4568" spans="1:8" ht="24.95" customHeight="1">
      <c r="A4568" s="122">
        <v>1440986</v>
      </c>
      <c r="B4568" s="111" t="s">
        <v>4839</v>
      </c>
      <c r="C4568" s="112" t="s">
        <v>6108</v>
      </c>
      <c r="D4568" s="113">
        <v>6872</v>
      </c>
      <c r="E4568" s="114">
        <f t="shared" si="90"/>
        <v>2336.48</v>
      </c>
      <c r="F4568" s="111" t="s">
        <v>13</v>
      </c>
      <c r="G4568" s="46" t="s">
        <v>4839</v>
      </c>
      <c r="H4568" s="42" t="s">
        <v>8151</v>
      </c>
    </row>
    <row r="4569" spans="1:8" ht="24.95" customHeight="1">
      <c r="A4569" s="122">
        <v>1440987</v>
      </c>
      <c r="B4569" s="111" t="s">
        <v>4839</v>
      </c>
      <c r="C4569" s="112" t="s">
        <v>6109</v>
      </c>
      <c r="D4569" s="113">
        <v>7066</v>
      </c>
      <c r="E4569" s="114">
        <f t="shared" si="90"/>
        <v>2402.44</v>
      </c>
      <c r="F4569" s="111" t="s">
        <v>13</v>
      </c>
      <c r="G4569" s="46" t="s">
        <v>4839</v>
      </c>
      <c r="H4569" s="42" t="s">
        <v>8152</v>
      </c>
    </row>
    <row r="4570" spans="1:8" ht="24.95" customHeight="1">
      <c r="A4570" s="122">
        <v>1440988</v>
      </c>
      <c r="B4570" s="111" t="s">
        <v>4839</v>
      </c>
      <c r="C4570" s="112" t="s">
        <v>6110</v>
      </c>
      <c r="D4570" s="113">
        <v>5341</v>
      </c>
      <c r="E4570" s="114">
        <f t="shared" si="90"/>
        <v>1815.94</v>
      </c>
      <c r="F4570" s="111" t="s">
        <v>13</v>
      </c>
      <c r="G4570" s="46" t="s">
        <v>4839</v>
      </c>
      <c r="H4570" s="42" t="s">
        <v>8153</v>
      </c>
    </row>
    <row r="4571" spans="1:8" ht="24.95" customHeight="1">
      <c r="A4571" s="122">
        <v>1440989</v>
      </c>
      <c r="B4571" s="111" t="s">
        <v>4839</v>
      </c>
      <c r="C4571" s="112" t="s">
        <v>6111</v>
      </c>
      <c r="D4571" s="113">
        <v>5508</v>
      </c>
      <c r="E4571" s="114">
        <f t="shared" si="90"/>
        <v>1872.72</v>
      </c>
      <c r="F4571" s="111" t="s">
        <v>13</v>
      </c>
      <c r="G4571" s="46" t="s">
        <v>4839</v>
      </c>
      <c r="H4571" s="42" t="s">
        <v>8154</v>
      </c>
    </row>
    <row r="4572" spans="1:8" ht="24.95" customHeight="1">
      <c r="A4572" s="122">
        <v>1440990</v>
      </c>
      <c r="B4572" s="111" t="s">
        <v>4839</v>
      </c>
      <c r="C4572" s="112" t="s">
        <v>6112</v>
      </c>
      <c r="D4572" s="113">
        <v>5953</v>
      </c>
      <c r="E4572" s="114">
        <f t="shared" si="90"/>
        <v>2024.0200000000002</v>
      </c>
      <c r="F4572" s="111" t="s">
        <v>13</v>
      </c>
      <c r="G4572" s="46" t="s">
        <v>4839</v>
      </c>
      <c r="H4572" s="42" t="s">
        <v>8155</v>
      </c>
    </row>
    <row r="4573" spans="1:8" ht="24.95" customHeight="1">
      <c r="A4573" s="122">
        <v>1440991</v>
      </c>
      <c r="B4573" s="111" t="s">
        <v>4839</v>
      </c>
      <c r="C4573" s="112" t="s">
        <v>6113</v>
      </c>
      <c r="D4573" s="113">
        <v>6259</v>
      </c>
      <c r="E4573" s="114">
        <f t="shared" si="90"/>
        <v>2128.06</v>
      </c>
      <c r="F4573" s="111" t="s">
        <v>13</v>
      </c>
      <c r="G4573" s="46" t="s">
        <v>4839</v>
      </c>
      <c r="H4573" s="42" t="s">
        <v>8156</v>
      </c>
    </row>
    <row r="4574" spans="1:8" ht="24.95" customHeight="1">
      <c r="A4574" s="122">
        <v>1440992</v>
      </c>
      <c r="B4574" s="111" t="s">
        <v>4839</v>
      </c>
      <c r="C4574" s="112" t="s">
        <v>6114</v>
      </c>
      <c r="D4574" s="113">
        <v>4674</v>
      </c>
      <c r="E4574" s="114">
        <f t="shared" si="90"/>
        <v>1589.16</v>
      </c>
      <c r="F4574" s="111" t="s">
        <v>13</v>
      </c>
      <c r="G4574" s="46" t="s">
        <v>4839</v>
      </c>
      <c r="H4574" s="42" t="s">
        <v>8157</v>
      </c>
    </row>
    <row r="4575" spans="1:8" ht="24.95" customHeight="1">
      <c r="A4575" s="122">
        <v>1440993</v>
      </c>
      <c r="B4575" s="111" t="s">
        <v>4839</v>
      </c>
      <c r="C4575" s="112" t="s">
        <v>6115</v>
      </c>
      <c r="D4575" s="113">
        <v>4868</v>
      </c>
      <c r="E4575" s="114">
        <f t="shared" si="90"/>
        <v>1655.1200000000001</v>
      </c>
      <c r="F4575" s="111" t="s">
        <v>13</v>
      </c>
      <c r="G4575" s="46" t="s">
        <v>4839</v>
      </c>
      <c r="H4575" s="42" t="s">
        <v>8158</v>
      </c>
    </row>
    <row r="4576" spans="1:8" ht="24.95" customHeight="1">
      <c r="A4576" s="122">
        <v>1440994</v>
      </c>
      <c r="B4576" s="111" t="s">
        <v>4839</v>
      </c>
      <c r="C4576" s="112" t="s">
        <v>6116</v>
      </c>
      <c r="D4576" s="113">
        <v>4924</v>
      </c>
      <c r="E4576" s="114">
        <f t="shared" si="90"/>
        <v>1674.16</v>
      </c>
      <c r="F4576" s="111" t="s">
        <v>13</v>
      </c>
      <c r="G4576" s="46" t="s">
        <v>4839</v>
      </c>
      <c r="H4576" s="42" t="s">
        <v>8159</v>
      </c>
    </row>
    <row r="4577" spans="1:8" ht="24.95" customHeight="1">
      <c r="A4577" s="122">
        <v>1440995</v>
      </c>
      <c r="B4577" s="111" t="s">
        <v>4839</v>
      </c>
      <c r="C4577" s="112" t="s">
        <v>6117</v>
      </c>
      <c r="D4577" s="113">
        <v>5007</v>
      </c>
      <c r="E4577" s="114">
        <f t="shared" si="90"/>
        <v>1702.38</v>
      </c>
      <c r="F4577" s="111" t="s">
        <v>13</v>
      </c>
      <c r="G4577" s="46" t="s">
        <v>4839</v>
      </c>
      <c r="H4577" s="42" t="s">
        <v>8160</v>
      </c>
    </row>
    <row r="4578" spans="1:8" ht="24.95" customHeight="1">
      <c r="A4578" s="122">
        <v>1440996</v>
      </c>
      <c r="B4578" s="111" t="s">
        <v>4839</v>
      </c>
      <c r="C4578" s="112" t="s">
        <v>6118</v>
      </c>
      <c r="D4578" s="113">
        <v>4173</v>
      </c>
      <c r="E4578" s="114">
        <f t="shared" si="90"/>
        <v>1418.8200000000002</v>
      </c>
      <c r="F4578" s="111" t="s">
        <v>13</v>
      </c>
      <c r="G4578" s="46" t="s">
        <v>4839</v>
      </c>
      <c r="H4578" s="42" t="s">
        <v>8161</v>
      </c>
    </row>
    <row r="4579" spans="1:8" ht="24.95" customHeight="1">
      <c r="A4579" s="122">
        <v>1440997</v>
      </c>
      <c r="B4579" s="111" t="s">
        <v>4839</v>
      </c>
      <c r="C4579" s="112" t="s">
        <v>6119</v>
      </c>
      <c r="D4579" s="113">
        <v>4256</v>
      </c>
      <c r="E4579" s="114">
        <f t="shared" si="90"/>
        <v>1447.0400000000002</v>
      </c>
      <c r="F4579" s="111" t="s">
        <v>13</v>
      </c>
      <c r="G4579" s="46" t="s">
        <v>4839</v>
      </c>
      <c r="H4579" s="42" t="s">
        <v>8162</v>
      </c>
    </row>
    <row r="4580" spans="1:8" ht="24.95" customHeight="1">
      <c r="A4580" s="122">
        <v>1440998</v>
      </c>
      <c r="B4580" s="111" t="s">
        <v>4839</v>
      </c>
      <c r="C4580" s="112" t="s">
        <v>6120</v>
      </c>
      <c r="D4580" s="113">
        <v>4562</v>
      </c>
      <c r="E4580" s="114">
        <f t="shared" si="90"/>
        <v>1551.0800000000002</v>
      </c>
      <c r="F4580" s="111" t="s">
        <v>13</v>
      </c>
      <c r="G4580" s="46" t="s">
        <v>4839</v>
      </c>
      <c r="H4580" s="42" t="s">
        <v>8163</v>
      </c>
    </row>
    <row r="4581" spans="1:8" ht="24.95" customHeight="1">
      <c r="A4581" s="122">
        <v>1440999</v>
      </c>
      <c r="B4581" s="111" t="s">
        <v>4839</v>
      </c>
      <c r="C4581" s="112" t="s">
        <v>6121</v>
      </c>
      <c r="D4581" s="113">
        <v>4757</v>
      </c>
      <c r="E4581" s="114">
        <f t="shared" si="90"/>
        <v>1617.38</v>
      </c>
      <c r="F4581" s="111" t="s">
        <v>13</v>
      </c>
      <c r="G4581" s="46" t="s">
        <v>4839</v>
      </c>
      <c r="H4581" s="42" t="s">
        <v>8164</v>
      </c>
    </row>
    <row r="4582" spans="1:8" ht="24.95" customHeight="1">
      <c r="A4582" s="110">
        <v>1433653</v>
      </c>
      <c r="B4582" s="111" t="s">
        <v>4839</v>
      </c>
      <c r="C4582" s="112" t="s">
        <v>6122</v>
      </c>
      <c r="D4582" s="113">
        <v>3978</v>
      </c>
      <c r="E4582" s="114">
        <f t="shared" si="90"/>
        <v>1352.5200000000002</v>
      </c>
      <c r="F4582" s="111" t="s">
        <v>13</v>
      </c>
      <c r="G4582" s="46" t="s">
        <v>4839</v>
      </c>
      <c r="H4582" s="42" t="s">
        <v>8165</v>
      </c>
    </row>
    <row r="4583" spans="1:8" ht="24.95" customHeight="1">
      <c r="A4583" s="110">
        <v>1433654</v>
      </c>
      <c r="B4583" s="111" t="s">
        <v>4839</v>
      </c>
      <c r="C4583" s="112" t="s">
        <v>4719</v>
      </c>
      <c r="D4583" s="113">
        <v>4228</v>
      </c>
      <c r="E4583" s="114">
        <f t="shared" si="90"/>
        <v>1437.5200000000002</v>
      </c>
      <c r="F4583" s="111" t="s">
        <v>13</v>
      </c>
      <c r="G4583" s="46" t="s">
        <v>4839</v>
      </c>
      <c r="H4583" s="42" t="s">
        <v>8166</v>
      </c>
    </row>
    <row r="4584" spans="1:8" ht="24.95" customHeight="1">
      <c r="A4584" s="110">
        <v>1433655</v>
      </c>
      <c r="B4584" s="111" t="s">
        <v>4839</v>
      </c>
      <c r="C4584" s="112" t="s">
        <v>6123</v>
      </c>
      <c r="D4584" s="113">
        <v>4340</v>
      </c>
      <c r="E4584" s="114">
        <f t="shared" si="90"/>
        <v>1475.6000000000001</v>
      </c>
      <c r="F4584" s="111" t="s">
        <v>13</v>
      </c>
      <c r="G4584" s="46" t="s">
        <v>4839</v>
      </c>
      <c r="H4584" s="42" t="s">
        <v>8167</v>
      </c>
    </row>
    <row r="4585" spans="1:8" ht="24.95" customHeight="1">
      <c r="A4585" s="110">
        <v>1433656</v>
      </c>
      <c r="B4585" s="111" t="s">
        <v>4839</v>
      </c>
      <c r="C4585" s="112" t="s">
        <v>6124</v>
      </c>
      <c r="D4585" s="113">
        <v>4718</v>
      </c>
      <c r="E4585" s="114">
        <f t="shared" si="90"/>
        <v>1604.1200000000001</v>
      </c>
      <c r="F4585" s="111" t="s">
        <v>13</v>
      </c>
      <c r="G4585" s="46" t="s">
        <v>4839</v>
      </c>
      <c r="H4585" s="42" t="s">
        <v>8168</v>
      </c>
    </row>
    <row r="4586" spans="1:8" ht="24.95" customHeight="1">
      <c r="A4586" s="110">
        <v>1433657</v>
      </c>
      <c r="B4586" s="111" t="s">
        <v>4839</v>
      </c>
      <c r="C4586" s="112" t="s">
        <v>6125</v>
      </c>
      <c r="D4586" s="113">
        <v>3561</v>
      </c>
      <c r="E4586" s="114">
        <f t="shared" si="90"/>
        <v>1210.74</v>
      </c>
      <c r="F4586" s="111" t="s">
        <v>13</v>
      </c>
      <c r="G4586" s="46" t="s">
        <v>4839</v>
      </c>
      <c r="H4586" s="42" t="s">
        <v>8169</v>
      </c>
    </row>
    <row r="4587" spans="1:8" ht="24.95" customHeight="1">
      <c r="A4587" s="110">
        <v>1433658</v>
      </c>
      <c r="B4587" s="111" t="s">
        <v>4839</v>
      </c>
      <c r="C4587" s="112" t="s">
        <v>6126</v>
      </c>
      <c r="D4587" s="113">
        <v>3950</v>
      </c>
      <c r="E4587" s="114">
        <f t="shared" si="90"/>
        <v>1343</v>
      </c>
      <c r="F4587" s="111" t="s">
        <v>13</v>
      </c>
      <c r="G4587" s="46" t="s">
        <v>4839</v>
      </c>
      <c r="H4587" s="42" t="s">
        <v>8170</v>
      </c>
    </row>
    <row r="4588" spans="1:8" ht="24.95" customHeight="1">
      <c r="A4588" s="110">
        <v>1433659</v>
      </c>
      <c r="B4588" s="111" t="s">
        <v>4839</v>
      </c>
      <c r="C4588" s="112" t="s">
        <v>6127</v>
      </c>
      <c r="D4588" s="113">
        <v>4089</v>
      </c>
      <c r="E4588" s="114">
        <f t="shared" si="90"/>
        <v>1390.26</v>
      </c>
      <c r="F4588" s="111" t="s">
        <v>13</v>
      </c>
      <c r="G4588" s="46" t="s">
        <v>4839</v>
      </c>
      <c r="H4588" s="42" t="s">
        <v>8171</v>
      </c>
    </row>
    <row r="4589" spans="1:8" ht="24.95" customHeight="1">
      <c r="A4589" s="110">
        <v>1433660</v>
      </c>
      <c r="B4589" s="111" t="s">
        <v>4839</v>
      </c>
      <c r="C4589" s="112" t="s">
        <v>6128</v>
      </c>
      <c r="D4589" s="113">
        <v>4284</v>
      </c>
      <c r="E4589" s="114">
        <f t="shared" si="90"/>
        <v>1456.5600000000002</v>
      </c>
      <c r="F4589" s="111" t="s">
        <v>13</v>
      </c>
      <c r="G4589" s="46" t="s">
        <v>4839</v>
      </c>
      <c r="H4589" s="42" t="s">
        <v>8172</v>
      </c>
    </row>
    <row r="4590" spans="1:8" ht="24.95" customHeight="1">
      <c r="A4590" s="110">
        <v>1433661</v>
      </c>
      <c r="B4590" s="111" t="s">
        <v>4839</v>
      </c>
      <c r="C4590" s="112" t="s">
        <v>6129</v>
      </c>
      <c r="D4590" s="113">
        <v>4173</v>
      </c>
      <c r="E4590" s="114">
        <f t="shared" si="90"/>
        <v>1418.8200000000002</v>
      </c>
      <c r="F4590" s="111" t="s">
        <v>13</v>
      </c>
      <c r="G4590" s="46" t="s">
        <v>4839</v>
      </c>
      <c r="H4590" s="42" t="s">
        <v>8173</v>
      </c>
    </row>
    <row r="4591" spans="1:8" ht="24.95" customHeight="1">
      <c r="A4591" s="110">
        <v>1433662</v>
      </c>
      <c r="B4591" s="111" t="s">
        <v>4839</v>
      </c>
      <c r="C4591" s="112" t="s">
        <v>6130</v>
      </c>
      <c r="D4591" s="113">
        <v>4674</v>
      </c>
      <c r="E4591" s="114">
        <f t="shared" si="90"/>
        <v>1589.16</v>
      </c>
      <c r="F4591" s="111" t="s">
        <v>13</v>
      </c>
      <c r="G4591" s="46" t="s">
        <v>4839</v>
      </c>
      <c r="H4591" s="42" t="s">
        <v>8174</v>
      </c>
    </row>
    <row r="4592" spans="1:8" ht="24.95" customHeight="1">
      <c r="A4592" s="110">
        <v>1433663</v>
      </c>
      <c r="B4592" s="111" t="s">
        <v>4839</v>
      </c>
      <c r="C4592" s="112" t="s">
        <v>6131</v>
      </c>
      <c r="D4592" s="113">
        <v>4729</v>
      </c>
      <c r="E4592" s="114">
        <f t="shared" si="90"/>
        <v>1607.8600000000001</v>
      </c>
      <c r="F4592" s="111" t="s">
        <v>13</v>
      </c>
      <c r="G4592" s="46" t="s">
        <v>4839</v>
      </c>
      <c r="H4592" s="42" t="s">
        <v>8175</v>
      </c>
    </row>
    <row r="4593" spans="1:8" ht="24.95" customHeight="1">
      <c r="A4593" s="110">
        <v>1433664</v>
      </c>
      <c r="B4593" s="111" t="s">
        <v>4839</v>
      </c>
      <c r="C4593" s="112" t="s">
        <v>4720</v>
      </c>
      <c r="D4593" s="113">
        <v>5007</v>
      </c>
      <c r="E4593" s="114">
        <f t="shared" si="90"/>
        <v>1702.38</v>
      </c>
      <c r="F4593" s="111" t="s">
        <v>13</v>
      </c>
      <c r="G4593" s="46" t="s">
        <v>4839</v>
      </c>
      <c r="H4593" s="42" t="s">
        <v>8176</v>
      </c>
    </row>
    <row r="4594" spans="1:8" ht="24.95" customHeight="1">
      <c r="A4594" s="110">
        <v>1433665</v>
      </c>
      <c r="B4594" s="111" t="s">
        <v>4839</v>
      </c>
      <c r="C4594" s="112" t="s">
        <v>6132</v>
      </c>
      <c r="D4594" s="113">
        <v>3950</v>
      </c>
      <c r="E4594" s="114">
        <f t="shared" si="90"/>
        <v>1343</v>
      </c>
      <c r="F4594" s="111" t="s">
        <v>13</v>
      </c>
      <c r="G4594" s="46" t="s">
        <v>4839</v>
      </c>
      <c r="H4594" s="42" t="s">
        <v>8177</v>
      </c>
    </row>
    <row r="4595" spans="1:8" ht="24.95" customHeight="1">
      <c r="A4595" s="110">
        <v>1433666</v>
      </c>
      <c r="B4595" s="111" t="s">
        <v>4839</v>
      </c>
      <c r="C4595" s="112" t="s">
        <v>6133</v>
      </c>
      <c r="D4595" s="113">
        <v>4256</v>
      </c>
      <c r="E4595" s="114">
        <f t="shared" si="90"/>
        <v>1447.0400000000002</v>
      </c>
      <c r="F4595" s="111" t="s">
        <v>13</v>
      </c>
      <c r="G4595" s="46" t="s">
        <v>4839</v>
      </c>
      <c r="H4595" s="42" t="s">
        <v>8178</v>
      </c>
    </row>
    <row r="4596" spans="1:8" ht="24.95" customHeight="1">
      <c r="A4596" s="110">
        <v>1433667</v>
      </c>
      <c r="B4596" s="111" t="s">
        <v>4839</v>
      </c>
      <c r="C4596" s="112" t="s">
        <v>6134</v>
      </c>
      <c r="D4596" s="113">
        <v>4312</v>
      </c>
      <c r="E4596" s="114">
        <f t="shared" si="90"/>
        <v>1466.0800000000002</v>
      </c>
      <c r="F4596" s="111" t="s">
        <v>13</v>
      </c>
      <c r="G4596" s="46" t="s">
        <v>4839</v>
      </c>
      <c r="H4596" s="42" t="s">
        <v>8179</v>
      </c>
    </row>
    <row r="4597" spans="1:8" ht="24.95" customHeight="1">
      <c r="A4597" s="110">
        <v>1433668</v>
      </c>
      <c r="B4597" s="111" t="s">
        <v>4839</v>
      </c>
      <c r="C4597" s="112" t="s">
        <v>4721</v>
      </c>
      <c r="D4597" s="113">
        <v>4952</v>
      </c>
      <c r="E4597" s="114">
        <f t="shared" si="90"/>
        <v>1683.68</v>
      </c>
      <c r="F4597" s="111" t="s">
        <v>13</v>
      </c>
      <c r="G4597" s="46" t="s">
        <v>4839</v>
      </c>
      <c r="H4597" s="42" t="s">
        <v>8180</v>
      </c>
    </row>
    <row r="4598" spans="1:8" ht="24.95" customHeight="1">
      <c r="A4598" s="110">
        <v>1433669</v>
      </c>
      <c r="B4598" s="111" t="s">
        <v>4839</v>
      </c>
      <c r="C4598" s="112" t="s">
        <v>6135</v>
      </c>
      <c r="D4598" s="113">
        <v>4618</v>
      </c>
      <c r="E4598" s="114">
        <f t="shared" si="90"/>
        <v>1570.1200000000001</v>
      </c>
      <c r="F4598" s="111" t="s">
        <v>13</v>
      </c>
      <c r="G4598" s="46" t="s">
        <v>4839</v>
      </c>
      <c r="H4598" s="42" t="s">
        <v>8181</v>
      </c>
    </row>
    <row r="4599" spans="1:8" ht="24.95" customHeight="1">
      <c r="A4599" s="110">
        <v>1433670</v>
      </c>
      <c r="B4599" s="111" t="s">
        <v>4839</v>
      </c>
      <c r="C4599" s="112" t="s">
        <v>6136</v>
      </c>
      <c r="D4599" s="113">
        <v>5202</v>
      </c>
      <c r="E4599" s="114">
        <f t="shared" si="90"/>
        <v>1768.68</v>
      </c>
      <c r="F4599" s="111" t="s">
        <v>13</v>
      </c>
      <c r="G4599" s="46" t="s">
        <v>4839</v>
      </c>
      <c r="H4599" s="42" t="s">
        <v>8182</v>
      </c>
    </row>
    <row r="4600" spans="1:8" ht="24.95" customHeight="1">
      <c r="A4600" s="110">
        <v>1433671</v>
      </c>
      <c r="B4600" s="111" t="s">
        <v>4839</v>
      </c>
      <c r="C4600" s="112" t="s">
        <v>6137</v>
      </c>
      <c r="D4600" s="113">
        <v>5258</v>
      </c>
      <c r="E4600" s="114">
        <f t="shared" si="90"/>
        <v>1787.72</v>
      </c>
      <c r="F4600" s="111" t="s">
        <v>13</v>
      </c>
      <c r="G4600" s="46" t="s">
        <v>4839</v>
      </c>
      <c r="H4600" s="42" t="s">
        <v>8183</v>
      </c>
    </row>
    <row r="4601" spans="1:8" ht="24.95" customHeight="1">
      <c r="A4601" s="110">
        <v>1433672</v>
      </c>
      <c r="B4601" s="111" t="s">
        <v>4839</v>
      </c>
      <c r="C4601" s="112" t="s">
        <v>6138</v>
      </c>
      <c r="D4601" s="113">
        <v>5480</v>
      </c>
      <c r="E4601" s="114">
        <f t="shared" si="90"/>
        <v>1863.2</v>
      </c>
      <c r="F4601" s="111" t="s">
        <v>13</v>
      </c>
      <c r="G4601" s="46" t="s">
        <v>4839</v>
      </c>
      <c r="H4601" s="42" t="s">
        <v>8184</v>
      </c>
    </row>
    <row r="4602" spans="1:8" ht="24.95" customHeight="1">
      <c r="A4602" s="110">
        <v>1433673</v>
      </c>
      <c r="B4602" s="111" t="s">
        <v>4839</v>
      </c>
      <c r="C4602" s="112" t="s">
        <v>6139</v>
      </c>
      <c r="D4602" s="113">
        <v>4173</v>
      </c>
      <c r="E4602" s="114">
        <f t="shared" si="90"/>
        <v>1418.8200000000002</v>
      </c>
      <c r="F4602" s="111" t="s">
        <v>13</v>
      </c>
      <c r="G4602" s="46" t="s">
        <v>4839</v>
      </c>
      <c r="H4602" s="42" t="s">
        <v>8185</v>
      </c>
    </row>
    <row r="4603" spans="1:8" ht="24.95" customHeight="1">
      <c r="A4603" s="110">
        <v>1433674</v>
      </c>
      <c r="B4603" s="111" t="s">
        <v>4839</v>
      </c>
      <c r="C4603" s="112" t="s">
        <v>6140</v>
      </c>
      <c r="D4603" s="113">
        <v>4701</v>
      </c>
      <c r="E4603" s="114">
        <f t="shared" si="90"/>
        <v>1598.3400000000001</v>
      </c>
      <c r="F4603" s="111" t="s">
        <v>13</v>
      </c>
      <c r="G4603" s="46" t="s">
        <v>4839</v>
      </c>
      <c r="H4603" s="42" t="s">
        <v>8186</v>
      </c>
    </row>
    <row r="4604" spans="1:8" ht="24.95" customHeight="1">
      <c r="A4604" s="110">
        <v>1433675</v>
      </c>
      <c r="B4604" s="111" t="s">
        <v>4839</v>
      </c>
      <c r="C4604" s="112" t="s">
        <v>6141</v>
      </c>
      <c r="D4604" s="113">
        <v>4785</v>
      </c>
      <c r="E4604" s="114">
        <f t="shared" si="90"/>
        <v>1626.9</v>
      </c>
      <c r="F4604" s="111" t="s">
        <v>13</v>
      </c>
      <c r="G4604" s="46" t="s">
        <v>4839</v>
      </c>
      <c r="H4604" s="42" t="s">
        <v>8187</v>
      </c>
    </row>
    <row r="4605" spans="1:8" ht="24.95" customHeight="1">
      <c r="A4605" s="110">
        <v>1433676</v>
      </c>
      <c r="B4605" s="111" t="s">
        <v>4839</v>
      </c>
      <c r="C4605" s="112" t="s">
        <v>6142</v>
      </c>
      <c r="D4605" s="113">
        <v>5202</v>
      </c>
      <c r="E4605" s="114">
        <f t="shared" si="90"/>
        <v>1768.68</v>
      </c>
      <c r="F4605" s="111" t="s">
        <v>13</v>
      </c>
      <c r="G4605" s="46" t="s">
        <v>4839</v>
      </c>
      <c r="H4605" s="42" t="s">
        <v>8188</v>
      </c>
    </row>
    <row r="4606" spans="1:8" ht="24.95" customHeight="1">
      <c r="A4606" s="122">
        <v>1441000</v>
      </c>
      <c r="B4606" s="111" t="s">
        <v>4839</v>
      </c>
      <c r="C4606" s="112" t="s">
        <v>6143</v>
      </c>
      <c r="D4606" s="113">
        <v>6259</v>
      </c>
      <c r="E4606" s="114">
        <f t="shared" si="90"/>
        <v>2128.06</v>
      </c>
      <c r="F4606" s="111" t="s">
        <v>13</v>
      </c>
      <c r="G4606" s="46" t="s">
        <v>4839</v>
      </c>
      <c r="H4606" s="42" t="s">
        <v>8189</v>
      </c>
    </row>
    <row r="4607" spans="1:8" ht="24.95" customHeight="1">
      <c r="A4607" s="122">
        <v>1441001</v>
      </c>
      <c r="B4607" s="111" t="s">
        <v>4839</v>
      </c>
      <c r="C4607" s="112" t="s">
        <v>6144</v>
      </c>
      <c r="D4607" s="113">
        <v>6760</v>
      </c>
      <c r="E4607" s="114">
        <f t="shared" si="90"/>
        <v>2298.4</v>
      </c>
      <c r="F4607" s="111" t="s">
        <v>13</v>
      </c>
      <c r="G4607" s="46" t="s">
        <v>4839</v>
      </c>
      <c r="H4607" s="42" t="s">
        <v>8190</v>
      </c>
    </row>
    <row r="4608" spans="1:8" ht="24.95" customHeight="1">
      <c r="A4608" s="122">
        <v>1441002</v>
      </c>
      <c r="B4608" s="111" t="s">
        <v>4839</v>
      </c>
      <c r="C4608" s="112" t="s">
        <v>6145</v>
      </c>
      <c r="D4608" s="113">
        <v>7567</v>
      </c>
      <c r="E4608" s="114">
        <f t="shared" si="90"/>
        <v>2572.7800000000002</v>
      </c>
      <c r="F4608" s="111" t="s">
        <v>13</v>
      </c>
      <c r="G4608" s="46" t="s">
        <v>4839</v>
      </c>
      <c r="H4608" s="42" t="s">
        <v>8191</v>
      </c>
    </row>
    <row r="4609" spans="1:8" ht="24.95" customHeight="1">
      <c r="A4609" s="122">
        <v>1441003</v>
      </c>
      <c r="B4609" s="111" t="s">
        <v>4839</v>
      </c>
      <c r="C4609" s="112" t="s">
        <v>6146</v>
      </c>
      <c r="D4609" s="113">
        <v>7873</v>
      </c>
      <c r="E4609" s="114">
        <f t="shared" si="90"/>
        <v>2676.82</v>
      </c>
      <c r="F4609" s="111" t="s">
        <v>13</v>
      </c>
      <c r="G4609" s="46" t="s">
        <v>4839</v>
      </c>
      <c r="H4609" s="42" t="s">
        <v>8192</v>
      </c>
    </row>
    <row r="4610" spans="1:8" ht="24.95" customHeight="1">
      <c r="A4610" s="122">
        <v>1441004</v>
      </c>
      <c r="B4610" s="111" t="s">
        <v>4839</v>
      </c>
      <c r="C4610" s="112" t="s">
        <v>6147</v>
      </c>
      <c r="D4610" s="113">
        <v>5564</v>
      </c>
      <c r="E4610" s="114">
        <f t="shared" si="90"/>
        <v>1891.7600000000002</v>
      </c>
      <c r="F4610" s="111" t="s">
        <v>13</v>
      </c>
      <c r="G4610" s="46" t="s">
        <v>4839</v>
      </c>
      <c r="H4610" s="42" t="s">
        <v>8193</v>
      </c>
    </row>
    <row r="4611" spans="1:8" ht="24.95" customHeight="1">
      <c r="A4611" s="122">
        <v>1441005</v>
      </c>
      <c r="B4611" s="111" t="s">
        <v>4839</v>
      </c>
      <c r="C4611" s="112" t="s">
        <v>6148</v>
      </c>
      <c r="D4611" s="113">
        <v>6065</v>
      </c>
      <c r="E4611" s="114">
        <f t="shared" si="90"/>
        <v>2062.1000000000004</v>
      </c>
      <c r="F4611" s="111" t="s">
        <v>13</v>
      </c>
      <c r="G4611" s="46" t="s">
        <v>4839</v>
      </c>
      <c r="H4611" s="42" t="s">
        <v>8194</v>
      </c>
    </row>
    <row r="4612" spans="1:8" ht="24.95" customHeight="1">
      <c r="A4612" s="122">
        <v>1441006</v>
      </c>
      <c r="B4612" s="111" t="s">
        <v>4839</v>
      </c>
      <c r="C4612" s="112" t="s">
        <v>6149</v>
      </c>
      <c r="D4612" s="113">
        <v>6732</v>
      </c>
      <c r="E4612" s="114">
        <f t="shared" si="90"/>
        <v>2288.88</v>
      </c>
      <c r="F4612" s="111" t="s">
        <v>13</v>
      </c>
      <c r="G4612" s="46" t="s">
        <v>4839</v>
      </c>
      <c r="H4612" s="42" t="s">
        <v>8195</v>
      </c>
    </row>
    <row r="4613" spans="1:8" ht="24.95" customHeight="1">
      <c r="A4613" s="122">
        <v>1441007</v>
      </c>
      <c r="B4613" s="111" t="s">
        <v>4839</v>
      </c>
      <c r="C4613" s="112" t="s">
        <v>6150</v>
      </c>
      <c r="D4613" s="113">
        <v>7122</v>
      </c>
      <c r="E4613" s="114">
        <f t="shared" si="90"/>
        <v>2421.48</v>
      </c>
      <c r="F4613" s="111" t="s">
        <v>13</v>
      </c>
      <c r="G4613" s="46" t="s">
        <v>4839</v>
      </c>
      <c r="H4613" s="42" t="s">
        <v>8196</v>
      </c>
    </row>
    <row r="4614" spans="1:8" ht="24.95" customHeight="1">
      <c r="A4614" s="122">
        <v>1441008</v>
      </c>
      <c r="B4614" s="111" t="s">
        <v>4839</v>
      </c>
      <c r="C4614" s="112" t="s">
        <v>6151</v>
      </c>
      <c r="D4614" s="113">
        <v>5953</v>
      </c>
      <c r="E4614" s="114">
        <f t="shared" si="90"/>
        <v>2024.0200000000002</v>
      </c>
      <c r="F4614" s="111" t="s">
        <v>13</v>
      </c>
      <c r="G4614" s="46" t="s">
        <v>4839</v>
      </c>
      <c r="H4614" s="42" t="s">
        <v>8197</v>
      </c>
    </row>
    <row r="4615" spans="1:8" ht="24.95" customHeight="1">
      <c r="A4615" s="122">
        <v>1441009</v>
      </c>
      <c r="B4615" s="111" t="s">
        <v>4839</v>
      </c>
      <c r="C4615" s="112" t="s">
        <v>6152</v>
      </c>
      <c r="D4615" s="113">
        <v>6538</v>
      </c>
      <c r="E4615" s="114">
        <f t="shared" si="90"/>
        <v>2222.92</v>
      </c>
      <c r="F4615" s="111" t="s">
        <v>13</v>
      </c>
      <c r="G4615" s="46" t="s">
        <v>4839</v>
      </c>
      <c r="H4615" s="42" t="s">
        <v>8198</v>
      </c>
    </row>
    <row r="4616" spans="1:8" ht="24.95" customHeight="1">
      <c r="A4616" s="122">
        <v>1441010</v>
      </c>
      <c r="B4616" s="111" t="s">
        <v>4839</v>
      </c>
      <c r="C4616" s="112" t="s">
        <v>6153</v>
      </c>
      <c r="D4616" s="113">
        <v>6732</v>
      </c>
      <c r="E4616" s="114">
        <f t="shared" si="90"/>
        <v>2288.88</v>
      </c>
      <c r="F4616" s="111" t="s">
        <v>13</v>
      </c>
      <c r="G4616" s="46" t="s">
        <v>4839</v>
      </c>
      <c r="H4616" s="42" t="s">
        <v>8199</v>
      </c>
    </row>
    <row r="4617" spans="1:8" ht="24.95" customHeight="1">
      <c r="A4617" s="122">
        <v>1441011</v>
      </c>
      <c r="B4617" s="111" t="s">
        <v>4839</v>
      </c>
      <c r="C4617" s="112" t="s">
        <v>6154</v>
      </c>
      <c r="D4617" s="113">
        <v>7038</v>
      </c>
      <c r="E4617" s="114">
        <f t="shared" si="90"/>
        <v>2392.92</v>
      </c>
      <c r="F4617" s="111" t="s">
        <v>13</v>
      </c>
      <c r="G4617" s="46" t="s">
        <v>4839</v>
      </c>
      <c r="H4617" s="42" t="s">
        <v>8200</v>
      </c>
    </row>
    <row r="4618" spans="1:8" ht="24.95" customHeight="1">
      <c r="A4618" s="122">
        <v>1441012</v>
      </c>
      <c r="B4618" s="111" t="s">
        <v>4839</v>
      </c>
      <c r="C4618" s="112" t="s">
        <v>6155</v>
      </c>
      <c r="D4618" s="113">
        <v>5453</v>
      </c>
      <c r="E4618" s="114">
        <f t="shared" si="90"/>
        <v>1854.0200000000002</v>
      </c>
      <c r="F4618" s="111" t="s">
        <v>13</v>
      </c>
      <c r="G4618" s="46" t="s">
        <v>4839</v>
      </c>
      <c r="H4618" s="42" t="s">
        <v>8201</v>
      </c>
    </row>
    <row r="4619" spans="1:8" ht="24.95" customHeight="1">
      <c r="A4619" s="122">
        <v>1441013</v>
      </c>
      <c r="B4619" s="111" t="s">
        <v>4839</v>
      </c>
      <c r="C4619" s="112" t="s">
        <v>6156</v>
      </c>
      <c r="D4619" s="113">
        <v>5898</v>
      </c>
      <c r="E4619" s="114">
        <f t="shared" si="90"/>
        <v>2005.3200000000002</v>
      </c>
      <c r="F4619" s="111" t="s">
        <v>13</v>
      </c>
      <c r="G4619" s="46" t="s">
        <v>4839</v>
      </c>
      <c r="H4619" s="42" t="s">
        <v>8202</v>
      </c>
    </row>
    <row r="4620" spans="1:8" ht="24.95" customHeight="1">
      <c r="A4620" s="122">
        <v>1441014</v>
      </c>
      <c r="B4620" s="111" t="s">
        <v>4839</v>
      </c>
      <c r="C4620" s="112" t="s">
        <v>6157</v>
      </c>
      <c r="D4620" s="113">
        <v>6176</v>
      </c>
      <c r="E4620" s="114">
        <f t="shared" si="90"/>
        <v>2099.84</v>
      </c>
      <c r="F4620" s="111" t="s">
        <v>13</v>
      </c>
      <c r="G4620" s="46" t="s">
        <v>4839</v>
      </c>
      <c r="H4620" s="42" t="s">
        <v>8203</v>
      </c>
    </row>
    <row r="4621" spans="1:8" ht="24.95" customHeight="1">
      <c r="A4621" s="122">
        <v>1441015</v>
      </c>
      <c r="B4621" s="111" t="s">
        <v>4839</v>
      </c>
      <c r="C4621" s="112" t="s">
        <v>6158</v>
      </c>
      <c r="D4621" s="113">
        <v>6454</v>
      </c>
      <c r="E4621" s="114">
        <f t="shared" si="90"/>
        <v>2194.36</v>
      </c>
      <c r="F4621" s="111" t="s">
        <v>13</v>
      </c>
      <c r="G4621" s="46" t="s">
        <v>4839</v>
      </c>
      <c r="H4621" s="42" t="s">
        <v>8204</v>
      </c>
    </row>
    <row r="4622" spans="1:8" ht="24.95" customHeight="1">
      <c r="A4622" s="122">
        <v>1441016</v>
      </c>
      <c r="B4622" s="111" t="s">
        <v>4839</v>
      </c>
      <c r="C4622" s="112" t="s">
        <v>6159</v>
      </c>
      <c r="D4622" s="113">
        <v>2459</v>
      </c>
      <c r="E4622" s="114">
        <f t="shared" si="90"/>
        <v>836.06000000000006</v>
      </c>
      <c r="F4622" s="111" t="s">
        <v>13</v>
      </c>
      <c r="G4622" s="46" t="s">
        <v>4839</v>
      </c>
      <c r="H4622" s="42" t="s">
        <v>4723</v>
      </c>
    </row>
    <row r="4623" spans="1:8" ht="24.95" customHeight="1">
      <c r="A4623" s="122">
        <v>1441017</v>
      </c>
      <c r="B4623" s="111" t="s">
        <v>4839</v>
      </c>
      <c r="C4623" s="112" t="s">
        <v>6160</v>
      </c>
      <c r="D4623" s="113">
        <v>2615</v>
      </c>
      <c r="E4623" s="114">
        <f t="shared" si="90"/>
        <v>889.1</v>
      </c>
      <c r="F4623" s="111" t="s">
        <v>13</v>
      </c>
      <c r="G4623" s="46" t="s">
        <v>4839</v>
      </c>
      <c r="H4623" s="42" t="s">
        <v>4724</v>
      </c>
    </row>
    <row r="4624" spans="1:8" ht="24.95" customHeight="1">
      <c r="A4624" s="122">
        <v>1441018</v>
      </c>
      <c r="B4624" s="111" t="s">
        <v>4839</v>
      </c>
      <c r="C4624" s="112" t="s">
        <v>6161</v>
      </c>
      <c r="D4624" s="113">
        <v>2732</v>
      </c>
      <c r="E4624" s="114">
        <f t="shared" si="90"/>
        <v>928.88000000000011</v>
      </c>
      <c r="F4624" s="111" t="s">
        <v>13</v>
      </c>
      <c r="G4624" s="46" t="s">
        <v>4839</v>
      </c>
      <c r="H4624" s="42" t="s">
        <v>4725</v>
      </c>
    </row>
    <row r="4625" spans="1:8" ht="24.95" customHeight="1">
      <c r="A4625" s="122">
        <v>1441019</v>
      </c>
      <c r="B4625" s="111" t="s">
        <v>4839</v>
      </c>
      <c r="C4625" s="112" t="s">
        <v>6162</v>
      </c>
      <c r="D4625" s="113">
        <v>2826</v>
      </c>
      <c r="E4625" s="114">
        <f t="shared" si="90"/>
        <v>960.84</v>
      </c>
      <c r="F4625" s="111" t="s">
        <v>13</v>
      </c>
      <c r="G4625" s="46" t="s">
        <v>4839</v>
      </c>
      <c r="H4625" s="42" t="s">
        <v>8205</v>
      </c>
    </row>
    <row r="4626" spans="1:8" ht="24.95" customHeight="1">
      <c r="A4626" s="122">
        <v>1441020</v>
      </c>
      <c r="B4626" s="111" t="s">
        <v>4839</v>
      </c>
      <c r="C4626" s="112" t="s">
        <v>6163</v>
      </c>
      <c r="D4626" s="113">
        <v>2161</v>
      </c>
      <c r="E4626" s="114">
        <f t="shared" si="90"/>
        <v>734.74</v>
      </c>
      <c r="F4626" s="111" t="s">
        <v>13</v>
      </c>
      <c r="G4626" s="46" t="s">
        <v>4839</v>
      </c>
      <c r="H4626" s="42" t="s">
        <v>8206</v>
      </c>
    </row>
    <row r="4627" spans="1:8" ht="24.95" customHeight="1">
      <c r="A4627" s="122">
        <v>1441021</v>
      </c>
      <c r="B4627" s="111" t="s">
        <v>4839</v>
      </c>
      <c r="C4627" s="112" t="s">
        <v>6164</v>
      </c>
      <c r="D4627" s="113">
        <v>2264</v>
      </c>
      <c r="E4627" s="114">
        <f t="shared" ref="E4627:E4690" si="91">SUM(D4627*0.34)</f>
        <v>769.7600000000001</v>
      </c>
      <c r="F4627" s="111" t="s">
        <v>13</v>
      </c>
      <c r="G4627" s="46" t="s">
        <v>4839</v>
      </c>
      <c r="H4627" s="42" t="s">
        <v>8207</v>
      </c>
    </row>
    <row r="4628" spans="1:8" ht="24.95" customHeight="1">
      <c r="A4628" s="122">
        <v>1441022</v>
      </c>
      <c r="B4628" s="111" t="s">
        <v>4839</v>
      </c>
      <c r="C4628" s="112" t="s">
        <v>6165</v>
      </c>
      <c r="D4628" s="113">
        <v>2437</v>
      </c>
      <c r="E4628" s="114">
        <f t="shared" si="91"/>
        <v>828.58</v>
      </c>
      <c r="F4628" s="111" t="s">
        <v>13</v>
      </c>
      <c r="G4628" s="46" t="s">
        <v>4839</v>
      </c>
      <c r="H4628" s="42" t="s">
        <v>8208</v>
      </c>
    </row>
    <row r="4629" spans="1:8" ht="24.95" customHeight="1">
      <c r="A4629" s="122">
        <v>1441023</v>
      </c>
      <c r="B4629" s="111" t="s">
        <v>4839</v>
      </c>
      <c r="C4629" s="112" t="s">
        <v>6166</v>
      </c>
      <c r="D4629" s="113">
        <v>2528</v>
      </c>
      <c r="E4629" s="114">
        <f t="shared" si="91"/>
        <v>859.5200000000001</v>
      </c>
      <c r="F4629" s="111" t="s">
        <v>13</v>
      </c>
      <c r="G4629" s="46" t="s">
        <v>4839</v>
      </c>
      <c r="H4629" s="42" t="s">
        <v>8209</v>
      </c>
    </row>
    <row r="4630" spans="1:8" ht="24.95" customHeight="1">
      <c r="A4630" s="122">
        <v>1441024</v>
      </c>
      <c r="B4630" s="111" t="s">
        <v>4839</v>
      </c>
      <c r="C4630" s="112" t="s">
        <v>6167</v>
      </c>
      <c r="D4630" s="113">
        <v>2679</v>
      </c>
      <c r="E4630" s="114">
        <f t="shared" si="91"/>
        <v>910.86</v>
      </c>
      <c r="F4630" s="111" t="s">
        <v>13</v>
      </c>
      <c r="G4630" s="46" t="s">
        <v>4839</v>
      </c>
      <c r="H4630" s="42" t="s">
        <v>8210</v>
      </c>
    </row>
    <row r="4631" spans="1:8" ht="24.95" customHeight="1">
      <c r="A4631" s="122">
        <v>1441025</v>
      </c>
      <c r="B4631" s="111" t="s">
        <v>4839</v>
      </c>
      <c r="C4631" s="112" t="s">
        <v>6168</v>
      </c>
      <c r="D4631" s="113">
        <v>2890</v>
      </c>
      <c r="E4631" s="114">
        <f t="shared" si="91"/>
        <v>982.6</v>
      </c>
      <c r="F4631" s="111" t="s">
        <v>13</v>
      </c>
      <c r="G4631" s="46" t="s">
        <v>4839</v>
      </c>
      <c r="H4631" s="42" t="s">
        <v>8211</v>
      </c>
    </row>
    <row r="4632" spans="1:8" ht="24.95" customHeight="1">
      <c r="A4632" s="122">
        <v>1441026</v>
      </c>
      <c r="B4632" s="111" t="s">
        <v>4839</v>
      </c>
      <c r="C4632" s="112" t="s">
        <v>6169</v>
      </c>
      <c r="D4632" s="113">
        <v>2951</v>
      </c>
      <c r="E4632" s="114">
        <f t="shared" si="91"/>
        <v>1003.34</v>
      </c>
      <c r="F4632" s="111" t="s">
        <v>13</v>
      </c>
      <c r="G4632" s="46" t="s">
        <v>4839</v>
      </c>
      <c r="H4632" s="42" t="s">
        <v>8212</v>
      </c>
    </row>
    <row r="4633" spans="1:8" ht="24.95" customHeight="1">
      <c r="A4633" s="122">
        <v>1441027</v>
      </c>
      <c r="B4633" s="111" t="s">
        <v>4839</v>
      </c>
      <c r="C4633" s="112" t="s">
        <v>4726</v>
      </c>
      <c r="D4633" s="113">
        <v>3032</v>
      </c>
      <c r="E4633" s="114">
        <f t="shared" si="91"/>
        <v>1030.8800000000001</v>
      </c>
      <c r="F4633" s="111" t="s">
        <v>13</v>
      </c>
      <c r="G4633" s="46" t="s">
        <v>4839</v>
      </c>
      <c r="H4633" s="42" t="s">
        <v>4727</v>
      </c>
    </row>
    <row r="4634" spans="1:8" ht="24.95" customHeight="1">
      <c r="A4634" s="122">
        <v>1441028</v>
      </c>
      <c r="B4634" s="111" t="s">
        <v>4839</v>
      </c>
      <c r="C4634" s="112" t="s">
        <v>4728</v>
      </c>
      <c r="D4634" s="113">
        <v>2370</v>
      </c>
      <c r="E4634" s="114">
        <f t="shared" si="91"/>
        <v>805.80000000000007</v>
      </c>
      <c r="F4634" s="111" t="s">
        <v>13</v>
      </c>
      <c r="G4634" s="46" t="s">
        <v>4839</v>
      </c>
      <c r="H4634" s="42" t="s">
        <v>4729</v>
      </c>
    </row>
    <row r="4635" spans="1:8" ht="24.95" customHeight="1">
      <c r="A4635" s="122">
        <v>1441029</v>
      </c>
      <c r="B4635" s="111" t="s">
        <v>4839</v>
      </c>
      <c r="C4635" s="112" t="s">
        <v>4730</v>
      </c>
      <c r="D4635" s="113">
        <v>2587</v>
      </c>
      <c r="E4635" s="114">
        <f t="shared" si="91"/>
        <v>879.58</v>
      </c>
      <c r="F4635" s="111" t="s">
        <v>13</v>
      </c>
      <c r="G4635" s="46" t="s">
        <v>4839</v>
      </c>
      <c r="H4635" s="42" t="s">
        <v>4731</v>
      </c>
    </row>
    <row r="4636" spans="1:8" ht="24.95" customHeight="1">
      <c r="A4636" s="122">
        <v>1441030</v>
      </c>
      <c r="B4636" s="111" t="s">
        <v>4839</v>
      </c>
      <c r="C4636" s="112" t="s">
        <v>6170</v>
      </c>
      <c r="D4636" s="113">
        <v>2642</v>
      </c>
      <c r="E4636" s="114">
        <f t="shared" si="91"/>
        <v>898.28000000000009</v>
      </c>
      <c r="F4636" s="111" t="s">
        <v>13</v>
      </c>
      <c r="G4636" s="46" t="s">
        <v>4839</v>
      </c>
      <c r="H4636" s="42" t="s">
        <v>8213</v>
      </c>
    </row>
    <row r="4637" spans="1:8" ht="24.95" customHeight="1">
      <c r="A4637" s="122">
        <v>1441031</v>
      </c>
      <c r="B4637" s="111" t="s">
        <v>4839</v>
      </c>
      <c r="C4637" s="112" t="s">
        <v>6171</v>
      </c>
      <c r="D4637" s="113">
        <v>2720</v>
      </c>
      <c r="E4637" s="114">
        <f t="shared" si="91"/>
        <v>924.80000000000007</v>
      </c>
      <c r="F4637" s="111" t="s">
        <v>13</v>
      </c>
      <c r="G4637" s="46" t="s">
        <v>4839</v>
      </c>
      <c r="H4637" s="42" t="s">
        <v>8214</v>
      </c>
    </row>
    <row r="4638" spans="1:8" ht="24.95" customHeight="1">
      <c r="A4638" s="122">
        <v>1441032</v>
      </c>
      <c r="B4638" s="111" t="s">
        <v>4839</v>
      </c>
      <c r="C4638" s="112" t="s">
        <v>6172</v>
      </c>
      <c r="D4638" s="113">
        <v>2846</v>
      </c>
      <c r="E4638" s="114">
        <f t="shared" si="91"/>
        <v>967.6400000000001</v>
      </c>
      <c r="F4638" s="111" t="s">
        <v>13</v>
      </c>
      <c r="G4638" s="46" t="s">
        <v>4839</v>
      </c>
      <c r="H4638" s="42" t="s">
        <v>8215</v>
      </c>
    </row>
    <row r="4639" spans="1:8" ht="24.95" customHeight="1">
      <c r="A4639" s="122">
        <v>1441033</v>
      </c>
      <c r="B4639" s="111" t="s">
        <v>4839</v>
      </c>
      <c r="C4639" s="112" t="s">
        <v>6173</v>
      </c>
      <c r="D4639" s="113">
        <v>3196</v>
      </c>
      <c r="E4639" s="114">
        <f t="shared" si="91"/>
        <v>1086.6400000000001</v>
      </c>
      <c r="F4639" s="111" t="s">
        <v>13</v>
      </c>
      <c r="G4639" s="46" t="s">
        <v>4839</v>
      </c>
      <c r="H4639" s="42" t="s">
        <v>8216</v>
      </c>
    </row>
    <row r="4640" spans="1:8" ht="24.95" customHeight="1">
      <c r="A4640" s="122">
        <v>1441034</v>
      </c>
      <c r="B4640" s="111" t="s">
        <v>4839</v>
      </c>
      <c r="C4640" s="112" t="s">
        <v>4732</v>
      </c>
      <c r="D4640" s="113">
        <v>3199</v>
      </c>
      <c r="E4640" s="114">
        <f t="shared" si="91"/>
        <v>1087.6600000000001</v>
      </c>
      <c r="F4640" s="111" t="s">
        <v>13</v>
      </c>
      <c r="G4640" s="46" t="s">
        <v>4839</v>
      </c>
      <c r="H4640" s="42" t="s">
        <v>4733</v>
      </c>
    </row>
    <row r="4641" spans="1:8" ht="24.95" customHeight="1">
      <c r="A4641" s="122">
        <v>1441035</v>
      </c>
      <c r="B4641" s="111" t="s">
        <v>4839</v>
      </c>
      <c r="C4641" s="112" t="s">
        <v>4734</v>
      </c>
      <c r="D4641" s="113">
        <v>3466</v>
      </c>
      <c r="E4641" s="114">
        <f t="shared" si="91"/>
        <v>1178.44</v>
      </c>
      <c r="F4641" s="111" t="s">
        <v>13</v>
      </c>
      <c r="G4641" s="46" t="s">
        <v>4839</v>
      </c>
      <c r="H4641" s="42" t="s">
        <v>4735</v>
      </c>
    </row>
    <row r="4642" spans="1:8" ht="24.95" customHeight="1">
      <c r="A4642" s="122">
        <v>1441036</v>
      </c>
      <c r="B4642" s="111" t="s">
        <v>4839</v>
      </c>
      <c r="C4642" s="112" t="s">
        <v>6174</v>
      </c>
      <c r="D4642" s="113">
        <v>2587</v>
      </c>
      <c r="E4642" s="114">
        <f t="shared" si="91"/>
        <v>879.58</v>
      </c>
      <c r="F4642" s="111" t="s">
        <v>13</v>
      </c>
      <c r="G4642" s="46" t="s">
        <v>4839</v>
      </c>
      <c r="H4642" s="42" t="s">
        <v>8217</v>
      </c>
    </row>
    <row r="4643" spans="1:8" ht="24.95" customHeight="1">
      <c r="A4643" s="122">
        <v>1441037</v>
      </c>
      <c r="B4643" s="111" t="s">
        <v>4839</v>
      </c>
      <c r="C4643" s="112" t="s">
        <v>6175</v>
      </c>
      <c r="D4643" s="113">
        <v>2921</v>
      </c>
      <c r="E4643" s="114">
        <f t="shared" si="91"/>
        <v>993.1400000000001</v>
      </c>
      <c r="F4643" s="111" t="s">
        <v>13</v>
      </c>
      <c r="G4643" s="46" t="s">
        <v>4839</v>
      </c>
      <c r="H4643" s="42" t="s">
        <v>8218</v>
      </c>
    </row>
    <row r="4644" spans="1:8" ht="24.95" customHeight="1">
      <c r="A4644" s="122">
        <v>1441038</v>
      </c>
      <c r="B4644" s="111" t="s">
        <v>4839</v>
      </c>
      <c r="C4644" s="112" t="s">
        <v>6176</v>
      </c>
      <c r="D4644" s="113">
        <v>2935</v>
      </c>
      <c r="E4644" s="114">
        <f t="shared" si="91"/>
        <v>997.90000000000009</v>
      </c>
      <c r="F4644" s="111" t="s">
        <v>13</v>
      </c>
      <c r="G4644" s="46" t="s">
        <v>4839</v>
      </c>
      <c r="H4644" s="42" t="s">
        <v>8219</v>
      </c>
    </row>
    <row r="4645" spans="1:8" ht="24.95" customHeight="1">
      <c r="A4645" s="122">
        <v>1441039</v>
      </c>
      <c r="B4645" s="111" t="s">
        <v>4839</v>
      </c>
      <c r="C4645" s="112" t="s">
        <v>6177</v>
      </c>
      <c r="D4645" s="113">
        <v>3057</v>
      </c>
      <c r="E4645" s="114">
        <f t="shared" si="91"/>
        <v>1039.3800000000001</v>
      </c>
      <c r="F4645" s="111" t="s">
        <v>13</v>
      </c>
      <c r="G4645" s="46" t="s">
        <v>4839</v>
      </c>
      <c r="H4645" s="42" t="s">
        <v>8220</v>
      </c>
    </row>
    <row r="4646" spans="1:8" ht="24.95" customHeight="1">
      <c r="A4646" s="122">
        <v>1441040</v>
      </c>
      <c r="B4646" s="111" t="s">
        <v>4839</v>
      </c>
      <c r="C4646" s="112" t="s">
        <v>6178</v>
      </c>
      <c r="D4646" s="113">
        <v>2083</v>
      </c>
      <c r="E4646" s="114">
        <f t="shared" si="91"/>
        <v>708.22</v>
      </c>
      <c r="F4646" s="111" t="s">
        <v>13</v>
      </c>
      <c r="G4646" s="46" t="s">
        <v>4839</v>
      </c>
      <c r="H4646" s="42" t="s">
        <v>8221</v>
      </c>
    </row>
    <row r="4647" spans="1:8" ht="24.95" customHeight="1">
      <c r="A4647" s="122">
        <v>1441041</v>
      </c>
      <c r="B4647" s="111" t="s">
        <v>4839</v>
      </c>
      <c r="C4647" s="112" t="s">
        <v>6179</v>
      </c>
      <c r="D4647" s="113">
        <v>2142</v>
      </c>
      <c r="E4647" s="114">
        <f t="shared" si="91"/>
        <v>728.28000000000009</v>
      </c>
      <c r="F4647" s="111" t="s">
        <v>13</v>
      </c>
      <c r="G4647" s="46" t="s">
        <v>4839</v>
      </c>
      <c r="H4647" s="42" t="s">
        <v>4736</v>
      </c>
    </row>
    <row r="4648" spans="1:8" ht="24.95" customHeight="1">
      <c r="A4648" s="122">
        <v>1441042</v>
      </c>
      <c r="B4648" s="111" t="s">
        <v>4839</v>
      </c>
      <c r="C4648" s="112" t="s">
        <v>4737</v>
      </c>
      <c r="D4648" s="113">
        <v>2234</v>
      </c>
      <c r="E4648" s="114">
        <f t="shared" si="91"/>
        <v>759.56000000000006</v>
      </c>
      <c r="F4648" s="111" t="s">
        <v>13</v>
      </c>
      <c r="G4648" s="46" t="s">
        <v>4839</v>
      </c>
      <c r="H4648" s="42" t="s">
        <v>4738</v>
      </c>
    </row>
    <row r="4649" spans="1:8" ht="24.95" customHeight="1">
      <c r="A4649" s="122">
        <v>1441043</v>
      </c>
      <c r="B4649" s="111" t="s">
        <v>4839</v>
      </c>
      <c r="C4649" s="112" t="s">
        <v>6180</v>
      </c>
      <c r="D4649" s="113">
        <v>2297</v>
      </c>
      <c r="E4649" s="114">
        <f t="shared" si="91"/>
        <v>780.98</v>
      </c>
      <c r="F4649" s="111" t="s">
        <v>13</v>
      </c>
      <c r="G4649" s="46" t="s">
        <v>4839</v>
      </c>
      <c r="H4649" s="42" t="s">
        <v>8222</v>
      </c>
    </row>
    <row r="4650" spans="1:8" ht="24.95" customHeight="1">
      <c r="A4650" s="122">
        <v>1441044</v>
      </c>
      <c r="B4650" s="111" t="s">
        <v>4839</v>
      </c>
      <c r="C4650" s="112" t="s">
        <v>6181</v>
      </c>
      <c r="D4650" s="113">
        <v>1866</v>
      </c>
      <c r="E4650" s="114">
        <f t="shared" si="91"/>
        <v>634.44000000000005</v>
      </c>
      <c r="F4650" s="111" t="s">
        <v>13</v>
      </c>
      <c r="G4650" s="46" t="s">
        <v>4839</v>
      </c>
      <c r="H4650" s="42" t="s">
        <v>8223</v>
      </c>
    </row>
    <row r="4651" spans="1:8" ht="24.95" customHeight="1">
      <c r="A4651" s="122">
        <v>1441045</v>
      </c>
      <c r="B4651" s="111" t="s">
        <v>4839</v>
      </c>
      <c r="C4651" s="112" t="s">
        <v>6182</v>
      </c>
      <c r="D4651" s="113">
        <v>1969</v>
      </c>
      <c r="E4651" s="114">
        <f t="shared" si="91"/>
        <v>669.46</v>
      </c>
      <c r="F4651" s="111" t="s">
        <v>13</v>
      </c>
      <c r="G4651" s="46" t="s">
        <v>4839</v>
      </c>
      <c r="H4651" s="42" t="s">
        <v>8224</v>
      </c>
    </row>
    <row r="4652" spans="1:8" ht="24.95" customHeight="1">
      <c r="A4652" s="122">
        <v>1441046</v>
      </c>
      <c r="B4652" s="111" t="s">
        <v>4839</v>
      </c>
      <c r="C4652" s="112" t="s">
        <v>6183</v>
      </c>
      <c r="D4652" s="113">
        <v>2058</v>
      </c>
      <c r="E4652" s="114">
        <f t="shared" si="91"/>
        <v>699.72</v>
      </c>
      <c r="F4652" s="111" t="s">
        <v>13</v>
      </c>
      <c r="G4652" s="46" t="s">
        <v>4839</v>
      </c>
      <c r="H4652" s="42" t="s">
        <v>8225</v>
      </c>
    </row>
    <row r="4653" spans="1:8" ht="24.95" customHeight="1">
      <c r="A4653" s="122">
        <v>1441047</v>
      </c>
      <c r="B4653" s="111" t="s">
        <v>4839</v>
      </c>
      <c r="C4653" s="112" t="s">
        <v>6184</v>
      </c>
      <c r="D4653" s="113">
        <v>2125</v>
      </c>
      <c r="E4653" s="114">
        <f t="shared" si="91"/>
        <v>722.5</v>
      </c>
      <c r="F4653" s="111" t="s">
        <v>13</v>
      </c>
      <c r="G4653" s="46" t="s">
        <v>4839</v>
      </c>
      <c r="H4653" s="42" t="s">
        <v>8226</v>
      </c>
    </row>
    <row r="4654" spans="1:8" ht="24.95" customHeight="1">
      <c r="A4654" s="122">
        <v>1441048</v>
      </c>
      <c r="B4654" s="111" t="s">
        <v>4839</v>
      </c>
      <c r="C4654" s="112" t="s">
        <v>6185</v>
      </c>
      <c r="D4654" s="113">
        <v>2359</v>
      </c>
      <c r="E4654" s="114">
        <f t="shared" si="91"/>
        <v>802.06000000000006</v>
      </c>
      <c r="F4654" s="111" t="s">
        <v>13</v>
      </c>
      <c r="G4654" s="46" t="s">
        <v>4839</v>
      </c>
      <c r="H4654" s="42" t="s">
        <v>4739</v>
      </c>
    </row>
    <row r="4655" spans="1:8" ht="24.95" customHeight="1">
      <c r="A4655" s="122">
        <v>1441049</v>
      </c>
      <c r="B4655" s="111" t="s">
        <v>4839</v>
      </c>
      <c r="C4655" s="112" t="s">
        <v>6186</v>
      </c>
      <c r="D4655" s="113">
        <v>2501</v>
      </c>
      <c r="E4655" s="114">
        <f t="shared" si="91"/>
        <v>850.34</v>
      </c>
      <c r="F4655" s="111" t="s">
        <v>13</v>
      </c>
      <c r="G4655" s="46" t="s">
        <v>4839</v>
      </c>
      <c r="H4655" s="42" t="s">
        <v>8227</v>
      </c>
    </row>
    <row r="4656" spans="1:8" ht="24.95" customHeight="1">
      <c r="A4656" s="122">
        <v>1441050</v>
      </c>
      <c r="B4656" s="111" t="s">
        <v>4839</v>
      </c>
      <c r="C4656" s="112" t="s">
        <v>6187</v>
      </c>
      <c r="D4656" s="113">
        <v>2609</v>
      </c>
      <c r="E4656" s="114">
        <f t="shared" si="91"/>
        <v>887.06000000000006</v>
      </c>
      <c r="F4656" s="111" t="s">
        <v>13</v>
      </c>
      <c r="G4656" s="46" t="s">
        <v>4839</v>
      </c>
      <c r="H4656" s="42" t="s">
        <v>8228</v>
      </c>
    </row>
    <row r="4657" spans="1:8" ht="24.95" customHeight="1">
      <c r="A4657" s="122">
        <v>1441051</v>
      </c>
      <c r="B4657" s="111" t="s">
        <v>4839</v>
      </c>
      <c r="C4657" s="112" t="s">
        <v>6188</v>
      </c>
      <c r="D4657" s="113">
        <v>2706</v>
      </c>
      <c r="E4657" s="114">
        <f t="shared" si="91"/>
        <v>920.04000000000008</v>
      </c>
      <c r="F4657" s="111" t="s">
        <v>13</v>
      </c>
      <c r="G4657" s="46" t="s">
        <v>4839</v>
      </c>
      <c r="H4657" s="42" t="s">
        <v>8229</v>
      </c>
    </row>
    <row r="4658" spans="1:8" ht="24.95" customHeight="1">
      <c r="A4658" s="122">
        <v>1441052</v>
      </c>
      <c r="B4658" s="111" t="s">
        <v>4839</v>
      </c>
      <c r="C4658" s="112" t="s">
        <v>4740</v>
      </c>
      <c r="D4658" s="113">
        <v>2156</v>
      </c>
      <c r="E4658" s="114">
        <f t="shared" si="91"/>
        <v>733.04000000000008</v>
      </c>
      <c r="F4658" s="111" t="s">
        <v>13</v>
      </c>
      <c r="G4658" s="46" t="s">
        <v>4839</v>
      </c>
      <c r="H4658" s="42" t="s">
        <v>4741</v>
      </c>
    </row>
    <row r="4659" spans="1:8" ht="24.95" customHeight="1">
      <c r="A4659" s="122">
        <v>1441053</v>
      </c>
      <c r="B4659" s="111" t="s">
        <v>4839</v>
      </c>
      <c r="C4659" s="112" t="s">
        <v>6189</v>
      </c>
      <c r="D4659" s="113">
        <v>2309</v>
      </c>
      <c r="E4659" s="114">
        <f t="shared" si="91"/>
        <v>785.06000000000006</v>
      </c>
      <c r="F4659" s="111" t="s">
        <v>13</v>
      </c>
      <c r="G4659" s="46" t="s">
        <v>4839</v>
      </c>
      <c r="H4659" s="42" t="s">
        <v>4742</v>
      </c>
    </row>
    <row r="4660" spans="1:8" ht="24.95" customHeight="1">
      <c r="A4660" s="122">
        <v>1441054</v>
      </c>
      <c r="B4660" s="111" t="s">
        <v>4839</v>
      </c>
      <c r="C4660" s="112" t="s">
        <v>6190</v>
      </c>
      <c r="D4660" s="113">
        <v>2423</v>
      </c>
      <c r="E4660" s="114">
        <f t="shared" si="91"/>
        <v>823.82</v>
      </c>
      <c r="F4660" s="111" t="s">
        <v>13</v>
      </c>
      <c r="G4660" s="46" t="s">
        <v>4839</v>
      </c>
      <c r="H4660" s="42" t="s">
        <v>4743</v>
      </c>
    </row>
    <row r="4661" spans="1:8" ht="24.95" customHeight="1">
      <c r="A4661" s="122">
        <v>1441055</v>
      </c>
      <c r="B4661" s="111" t="s">
        <v>4839</v>
      </c>
      <c r="C4661" s="112" t="s">
        <v>4744</v>
      </c>
      <c r="D4661" s="113">
        <v>2495</v>
      </c>
      <c r="E4661" s="114">
        <f t="shared" si="91"/>
        <v>848.30000000000007</v>
      </c>
      <c r="F4661" s="111" t="s">
        <v>13</v>
      </c>
      <c r="G4661" s="46" t="s">
        <v>4839</v>
      </c>
      <c r="H4661" s="42" t="s">
        <v>4745</v>
      </c>
    </row>
    <row r="4662" spans="1:8" ht="24.95" customHeight="1">
      <c r="A4662" s="122">
        <v>1441056</v>
      </c>
      <c r="B4662" s="111" t="s">
        <v>4839</v>
      </c>
      <c r="C4662" s="112" t="s">
        <v>4746</v>
      </c>
      <c r="D4662" s="113">
        <v>2840</v>
      </c>
      <c r="E4662" s="114">
        <f t="shared" si="91"/>
        <v>965.6</v>
      </c>
      <c r="F4662" s="111" t="s">
        <v>13</v>
      </c>
      <c r="G4662" s="46" t="s">
        <v>4839</v>
      </c>
      <c r="H4662" s="42" t="s">
        <v>4747</v>
      </c>
    </row>
    <row r="4663" spans="1:8" ht="24.95" customHeight="1">
      <c r="A4663" s="122">
        <v>1441057</v>
      </c>
      <c r="B4663" s="111" t="s">
        <v>4839</v>
      </c>
      <c r="C4663" s="112" t="s">
        <v>6191</v>
      </c>
      <c r="D4663" s="113">
        <v>2921</v>
      </c>
      <c r="E4663" s="114">
        <f t="shared" si="91"/>
        <v>993.1400000000001</v>
      </c>
      <c r="F4663" s="111" t="s">
        <v>13</v>
      </c>
      <c r="G4663" s="46" t="s">
        <v>4839</v>
      </c>
      <c r="H4663" s="42" t="s">
        <v>8230</v>
      </c>
    </row>
    <row r="4664" spans="1:8" ht="24.95" customHeight="1">
      <c r="A4664" s="122">
        <v>1441058</v>
      </c>
      <c r="B4664" s="111" t="s">
        <v>4839</v>
      </c>
      <c r="C4664" s="112" t="s">
        <v>6192</v>
      </c>
      <c r="D4664" s="113">
        <v>3199</v>
      </c>
      <c r="E4664" s="114">
        <f t="shared" si="91"/>
        <v>1087.6600000000001</v>
      </c>
      <c r="F4664" s="111" t="s">
        <v>13</v>
      </c>
      <c r="G4664" s="46" t="s">
        <v>4839</v>
      </c>
      <c r="H4664" s="42" t="s">
        <v>8231</v>
      </c>
    </row>
    <row r="4665" spans="1:8" ht="24.95" customHeight="1">
      <c r="A4665" s="122">
        <v>1441059</v>
      </c>
      <c r="B4665" s="111" t="s">
        <v>4839</v>
      </c>
      <c r="C4665" s="112" t="s">
        <v>6193</v>
      </c>
      <c r="D4665" s="113">
        <v>3269</v>
      </c>
      <c r="E4665" s="114">
        <f t="shared" si="91"/>
        <v>1111.46</v>
      </c>
      <c r="F4665" s="111" t="s">
        <v>13</v>
      </c>
      <c r="G4665" s="46" t="s">
        <v>4839</v>
      </c>
      <c r="H4665" s="42" t="s">
        <v>8232</v>
      </c>
    </row>
    <row r="4666" spans="1:8" ht="24.95" customHeight="1">
      <c r="A4666" s="122">
        <v>1441060</v>
      </c>
      <c r="B4666" s="111" t="s">
        <v>4839</v>
      </c>
      <c r="C4666" s="112" t="s">
        <v>6194</v>
      </c>
      <c r="D4666" s="113">
        <v>2673</v>
      </c>
      <c r="E4666" s="114">
        <f t="shared" si="91"/>
        <v>908.82</v>
      </c>
      <c r="F4666" s="111" t="s">
        <v>13</v>
      </c>
      <c r="G4666" s="46" t="s">
        <v>4839</v>
      </c>
      <c r="H4666" s="42" t="s">
        <v>4748</v>
      </c>
    </row>
    <row r="4667" spans="1:8" ht="24.95" customHeight="1">
      <c r="A4667" s="122">
        <v>1441061</v>
      </c>
      <c r="B4667" s="111" t="s">
        <v>4839</v>
      </c>
      <c r="C4667" s="112" t="s">
        <v>6195</v>
      </c>
      <c r="D4667" s="113">
        <v>2782</v>
      </c>
      <c r="E4667" s="114">
        <f t="shared" si="91"/>
        <v>945.88000000000011</v>
      </c>
      <c r="F4667" s="111" t="s">
        <v>13</v>
      </c>
      <c r="G4667" s="46" t="s">
        <v>4839</v>
      </c>
      <c r="H4667" s="42" t="s">
        <v>8233</v>
      </c>
    </row>
    <row r="4668" spans="1:8" ht="24.95" customHeight="1">
      <c r="A4668" s="122">
        <v>1441062</v>
      </c>
      <c r="B4668" s="111" t="s">
        <v>4839</v>
      </c>
      <c r="C4668" s="112" t="s">
        <v>6196</v>
      </c>
      <c r="D4668" s="113">
        <v>3004</v>
      </c>
      <c r="E4668" s="114">
        <f t="shared" si="91"/>
        <v>1021.3600000000001</v>
      </c>
      <c r="F4668" s="111" t="s">
        <v>13</v>
      </c>
      <c r="G4668" s="46" t="s">
        <v>4839</v>
      </c>
      <c r="H4668" s="42" t="s">
        <v>4749</v>
      </c>
    </row>
    <row r="4669" spans="1:8" ht="24.95" customHeight="1">
      <c r="A4669" s="122">
        <v>1441063</v>
      </c>
      <c r="B4669" s="111" t="s">
        <v>4839</v>
      </c>
      <c r="C4669" s="112" t="s">
        <v>4750</v>
      </c>
      <c r="D4669" s="113">
        <v>3007</v>
      </c>
      <c r="E4669" s="114">
        <f t="shared" si="91"/>
        <v>1022.3800000000001</v>
      </c>
      <c r="F4669" s="111" t="s">
        <v>13</v>
      </c>
      <c r="G4669" s="46" t="s">
        <v>4839</v>
      </c>
      <c r="H4669" s="42" t="s">
        <v>4751</v>
      </c>
    </row>
    <row r="4670" spans="1:8" ht="24.95" customHeight="1">
      <c r="A4670" s="122">
        <v>1441064</v>
      </c>
      <c r="B4670" s="111" t="s">
        <v>4839</v>
      </c>
      <c r="C4670" s="112" t="s">
        <v>4752</v>
      </c>
      <c r="D4670" s="113">
        <v>2086</v>
      </c>
      <c r="E4670" s="114">
        <f t="shared" si="91"/>
        <v>709.24</v>
      </c>
      <c r="F4670" s="111" t="s">
        <v>13</v>
      </c>
      <c r="G4670" s="46" t="s">
        <v>4839</v>
      </c>
      <c r="H4670" s="42" t="s">
        <v>4753</v>
      </c>
    </row>
    <row r="4671" spans="1:8" ht="24.95" customHeight="1">
      <c r="A4671" s="122">
        <v>1441065</v>
      </c>
      <c r="B4671" s="111" t="s">
        <v>4839</v>
      </c>
      <c r="C4671" s="112" t="s">
        <v>6197</v>
      </c>
      <c r="D4671" s="113">
        <v>2150</v>
      </c>
      <c r="E4671" s="114">
        <f t="shared" si="91"/>
        <v>731</v>
      </c>
      <c r="F4671" s="111" t="s">
        <v>13</v>
      </c>
      <c r="G4671" s="46" t="s">
        <v>4839</v>
      </c>
      <c r="H4671" s="42" t="s">
        <v>4754</v>
      </c>
    </row>
    <row r="4672" spans="1:8" ht="24.95" customHeight="1">
      <c r="A4672" s="122">
        <v>1441066</v>
      </c>
      <c r="B4672" s="111" t="s">
        <v>4839</v>
      </c>
      <c r="C4672" s="112" t="s">
        <v>6198</v>
      </c>
      <c r="D4672" s="113">
        <v>2242</v>
      </c>
      <c r="E4672" s="114">
        <f t="shared" si="91"/>
        <v>762.28000000000009</v>
      </c>
      <c r="F4672" s="111" t="s">
        <v>13</v>
      </c>
      <c r="G4672" s="46" t="s">
        <v>4839</v>
      </c>
      <c r="H4672" s="42" t="s">
        <v>8234</v>
      </c>
    </row>
    <row r="4673" spans="1:8" ht="24.95" customHeight="1">
      <c r="A4673" s="122">
        <v>1441067</v>
      </c>
      <c r="B4673" s="111" t="s">
        <v>4839</v>
      </c>
      <c r="C4673" s="112" t="s">
        <v>6199</v>
      </c>
      <c r="D4673" s="113">
        <v>2309</v>
      </c>
      <c r="E4673" s="114">
        <f t="shared" si="91"/>
        <v>785.06000000000006</v>
      </c>
      <c r="F4673" s="111" t="s">
        <v>13</v>
      </c>
      <c r="G4673" s="46" t="s">
        <v>4839</v>
      </c>
      <c r="H4673" s="42" t="s">
        <v>8235</v>
      </c>
    </row>
    <row r="4674" spans="1:8" ht="24.95" customHeight="1">
      <c r="A4674" s="122">
        <v>1441068</v>
      </c>
      <c r="B4674" s="111" t="s">
        <v>4839</v>
      </c>
      <c r="C4674" s="112" t="s">
        <v>6200</v>
      </c>
      <c r="D4674" s="113">
        <v>1866</v>
      </c>
      <c r="E4674" s="114">
        <f t="shared" si="91"/>
        <v>634.44000000000005</v>
      </c>
      <c r="F4674" s="111" t="s">
        <v>13</v>
      </c>
      <c r="G4674" s="46" t="s">
        <v>4839</v>
      </c>
      <c r="H4674" s="42" t="s">
        <v>8236</v>
      </c>
    </row>
    <row r="4675" spans="1:8" ht="24.95" customHeight="1">
      <c r="A4675" s="122">
        <v>1441069</v>
      </c>
      <c r="B4675" s="111" t="s">
        <v>4839</v>
      </c>
      <c r="C4675" s="112" t="s">
        <v>6201</v>
      </c>
      <c r="D4675" s="113">
        <v>1972</v>
      </c>
      <c r="E4675" s="114">
        <f t="shared" si="91"/>
        <v>670.48</v>
      </c>
      <c r="F4675" s="111" t="s">
        <v>13</v>
      </c>
      <c r="G4675" s="46" t="s">
        <v>4839</v>
      </c>
      <c r="H4675" s="42" t="s">
        <v>8237</v>
      </c>
    </row>
    <row r="4676" spans="1:8" ht="24.95" customHeight="1">
      <c r="A4676" s="122">
        <v>1441070</v>
      </c>
      <c r="B4676" s="111" t="s">
        <v>4839</v>
      </c>
      <c r="C4676" s="112" t="s">
        <v>6202</v>
      </c>
      <c r="D4676" s="113">
        <v>2067</v>
      </c>
      <c r="E4676" s="114">
        <f t="shared" si="91"/>
        <v>702.78000000000009</v>
      </c>
      <c r="F4676" s="111" t="s">
        <v>13</v>
      </c>
      <c r="G4676" s="46" t="s">
        <v>4839</v>
      </c>
      <c r="H4676" s="42" t="s">
        <v>8238</v>
      </c>
    </row>
    <row r="4677" spans="1:8" ht="24.95" customHeight="1">
      <c r="A4677" s="122">
        <v>1441071</v>
      </c>
      <c r="B4677" s="111" t="s">
        <v>4839</v>
      </c>
      <c r="C4677" s="112" t="s">
        <v>6203</v>
      </c>
      <c r="D4677" s="113">
        <v>2133</v>
      </c>
      <c r="E4677" s="114">
        <f t="shared" si="91"/>
        <v>725.22</v>
      </c>
      <c r="F4677" s="111" t="s">
        <v>13</v>
      </c>
      <c r="G4677" s="46" t="s">
        <v>4839</v>
      </c>
      <c r="H4677" s="42" t="s">
        <v>8239</v>
      </c>
    </row>
    <row r="4678" spans="1:8" ht="24.95" customHeight="1">
      <c r="A4678" s="122">
        <v>1441072</v>
      </c>
      <c r="B4678" s="111" t="s">
        <v>4839</v>
      </c>
      <c r="C4678" s="112" t="s">
        <v>6204</v>
      </c>
      <c r="D4678" s="113">
        <v>2139</v>
      </c>
      <c r="E4678" s="114">
        <f t="shared" si="91"/>
        <v>727.2600000000001</v>
      </c>
      <c r="F4678" s="111" t="s">
        <v>13</v>
      </c>
      <c r="G4678" s="46" t="s">
        <v>4839</v>
      </c>
      <c r="H4678" s="42" t="s">
        <v>8240</v>
      </c>
    </row>
    <row r="4679" spans="1:8" ht="24.95" customHeight="1">
      <c r="A4679" s="122">
        <v>1441073</v>
      </c>
      <c r="B4679" s="111" t="s">
        <v>4839</v>
      </c>
      <c r="C4679" s="112" t="s">
        <v>4755</v>
      </c>
      <c r="D4679" s="113">
        <v>2225</v>
      </c>
      <c r="E4679" s="114">
        <f t="shared" si="91"/>
        <v>756.5</v>
      </c>
      <c r="F4679" s="111" t="s">
        <v>13</v>
      </c>
      <c r="G4679" s="46" t="s">
        <v>4839</v>
      </c>
      <c r="H4679" s="42" t="s">
        <v>4756</v>
      </c>
    </row>
    <row r="4680" spans="1:8" ht="24.95" customHeight="1">
      <c r="A4680" s="122">
        <v>1441074</v>
      </c>
      <c r="B4680" s="111" t="s">
        <v>4839</v>
      </c>
      <c r="C4680" s="112" t="s">
        <v>4757</v>
      </c>
      <c r="D4680" s="113">
        <v>2370</v>
      </c>
      <c r="E4680" s="114">
        <f t="shared" si="91"/>
        <v>805.80000000000007</v>
      </c>
      <c r="F4680" s="111" t="s">
        <v>13</v>
      </c>
      <c r="G4680" s="46" t="s">
        <v>4839</v>
      </c>
      <c r="H4680" s="42" t="s">
        <v>4758</v>
      </c>
    </row>
    <row r="4681" spans="1:8" ht="24.95" customHeight="1">
      <c r="A4681" s="122">
        <v>1441075</v>
      </c>
      <c r="B4681" s="111" t="s">
        <v>4839</v>
      </c>
      <c r="C4681" s="112" t="s">
        <v>4759</v>
      </c>
      <c r="D4681" s="113">
        <v>2448</v>
      </c>
      <c r="E4681" s="114">
        <f t="shared" si="91"/>
        <v>832.32</v>
      </c>
      <c r="F4681" s="111" t="s">
        <v>13</v>
      </c>
      <c r="G4681" s="46" t="s">
        <v>4839</v>
      </c>
      <c r="H4681" s="42" t="s">
        <v>4760</v>
      </c>
    </row>
    <row r="4682" spans="1:8" ht="24.95" customHeight="1">
      <c r="A4682" s="122">
        <v>1441076</v>
      </c>
      <c r="B4682" s="111" t="s">
        <v>4839</v>
      </c>
      <c r="C4682" s="112" t="s">
        <v>4761</v>
      </c>
      <c r="D4682" s="113">
        <v>1966</v>
      </c>
      <c r="E4682" s="114">
        <f t="shared" si="91"/>
        <v>668.44</v>
      </c>
      <c r="F4682" s="111" t="s">
        <v>13</v>
      </c>
      <c r="G4682" s="46" t="s">
        <v>4839</v>
      </c>
      <c r="H4682" s="42" t="s">
        <v>4762</v>
      </c>
    </row>
    <row r="4683" spans="1:8" ht="24.95" customHeight="1">
      <c r="A4683" s="122">
        <v>1441077</v>
      </c>
      <c r="B4683" s="111" t="s">
        <v>4839</v>
      </c>
      <c r="C4683" s="112" t="s">
        <v>4763</v>
      </c>
      <c r="D4683" s="113">
        <v>2067</v>
      </c>
      <c r="E4683" s="114">
        <f t="shared" si="91"/>
        <v>702.78000000000009</v>
      </c>
      <c r="F4683" s="111" t="s">
        <v>13</v>
      </c>
      <c r="G4683" s="46" t="s">
        <v>4839</v>
      </c>
      <c r="H4683" s="42" t="s">
        <v>4764</v>
      </c>
    </row>
    <row r="4684" spans="1:8" ht="24.95" customHeight="1">
      <c r="A4684" s="122">
        <v>1441078</v>
      </c>
      <c r="B4684" s="111" t="s">
        <v>4839</v>
      </c>
      <c r="C4684" s="112" t="s">
        <v>6205</v>
      </c>
      <c r="D4684" s="113">
        <v>2195</v>
      </c>
      <c r="E4684" s="114">
        <f t="shared" si="91"/>
        <v>746.30000000000007</v>
      </c>
      <c r="F4684" s="111" t="s">
        <v>13</v>
      </c>
      <c r="G4684" s="46" t="s">
        <v>4839</v>
      </c>
      <c r="H4684" s="42" t="s">
        <v>8241</v>
      </c>
    </row>
    <row r="4685" spans="1:8" ht="24.95" customHeight="1">
      <c r="A4685" s="122">
        <v>1441079</v>
      </c>
      <c r="B4685" s="111" t="s">
        <v>4839</v>
      </c>
      <c r="C4685" s="112" t="s">
        <v>6206</v>
      </c>
      <c r="D4685" s="113">
        <v>2275</v>
      </c>
      <c r="E4685" s="114">
        <f t="shared" si="91"/>
        <v>773.5</v>
      </c>
      <c r="F4685" s="111" t="s">
        <v>13</v>
      </c>
      <c r="G4685" s="46" t="s">
        <v>4839</v>
      </c>
      <c r="H4685" s="42" t="s">
        <v>8242</v>
      </c>
    </row>
    <row r="4686" spans="1:8" ht="24.95" customHeight="1">
      <c r="A4686" s="122">
        <v>1441080</v>
      </c>
      <c r="B4686" s="111" t="s">
        <v>4839</v>
      </c>
      <c r="C4686" s="112" t="s">
        <v>6207</v>
      </c>
      <c r="D4686" s="113">
        <v>2389</v>
      </c>
      <c r="E4686" s="114">
        <f t="shared" si="91"/>
        <v>812.2600000000001</v>
      </c>
      <c r="F4686" s="111" t="s">
        <v>13</v>
      </c>
      <c r="G4686" s="46" t="s">
        <v>4839</v>
      </c>
      <c r="H4686" s="42" t="s">
        <v>8243</v>
      </c>
    </row>
    <row r="4687" spans="1:8" ht="24.95" customHeight="1">
      <c r="A4687" s="122">
        <v>1441081</v>
      </c>
      <c r="B4687" s="111" t="s">
        <v>4839</v>
      </c>
      <c r="C4687" s="112" t="s">
        <v>6208</v>
      </c>
      <c r="D4687" s="113">
        <v>2528</v>
      </c>
      <c r="E4687" s="114">
        <f t="shared" si="91"/>
        <v>859.5200000000001</v>
      </c>
      <c r="F4687" s="111" t="s">
        <v>13</v>
      </c>
      <c r="G4687" s="46" t="s">
        <v>4839</v>
      </c>
      <c r="H4687" s="42" t="s">
        <v>8244</v>
      </c>
    </row>
    <row r="4688" spans="1:8" ht="24.95" customHeight="1">
      <c r="A4688" s="122">
        <v>1441082</v>
      </c>
      <c r="B4688" s="111" t="s">
        <v>4839</v>
      </c>
      <c r="C4688" s="112" t="s">
        <v>4765</v>
      </c>
      <c r="D4688" s="113">
        <v>2642</v>
      </c>
      <c r="E4688" s="114">
        <f t="shared" si="91"/>
        <v>898.28000000000009</v>
      </c>
      <c r="F4688" s="111" t="s">
        <v>13</v>
      </c>
      <c r="G4688" s="46" t="s">
        <v>4839</v>
      </c>
      <c r="H4688" s="42" t="s">
        <v>4766</v>
      </c>
    </row>
    <row r="4689" spans="1:8" ht="24.95" customHeight="1">
      <c r="A4689" s="122">
        <v>1441083</v>
      </c>
      <c r="B4689" s="111" t="s">
        <v>4839</v>
      </c>
      <c r="C4689" s="112" t="s">
        <v>4767</v>
      </c>
      <c r="D4689" s="113">
        <v>2709</v>
      </c>
      <c r="E4689" s="114">
        <f t="shared" si="91"/>
        <v>921.06000000000006</v>
      </c>
      <c r="F4689" s="111" t="s">
        <v>13</v>
      </c>
      <c r="G4689" s="46" t="s">
        <v>4839</v>
      </c>
      <c r="H4689" s="42" t="s">
        <v>4768</v>
      </c>
    </row>
    <row r="4690" spans="1:8" ht="24.95" customHeight="1">
      <c r="A4690" s="122">
        <v>1441084</v>
      </c>
      <c r="B4690" s="111" t="s">
        <v>4839</v>
      </c>
      <c r="C4690" s="112" t="s">
        <v>4769</v>
      </c>
      <c r="D4690" s="113">
        <v>2195</v>
      </c>
      <c r="E4690" s="114">
        <f t="shared" si="91"/>
        <v>746.30000000000007</v>
      </c>
      <c r="F4690" s="111" t="s">
        <v>13</v>
      </c>
      <c r="G4690" s="46" t="s">
        <v>4839</v>
      </c>
      <c r="H4690" s="42" t="s">
        <v>4770</v>
      </c>
    </row>
    <row r="4691" spans="1:8" ht="24.95" customHeight="1">
      <c r="A4691" s="122">
        <v>1441085</v>
      </c>
      <c r="B4691" s="111" t="s">
        <v>4839</v>
      </c>
      <c r="C4691" s="112" t="s">
        <v>6209</v>
      </c>
      <c r="D4691" s="113">
        <v>2334</v>
      </c>
      <c r="E4691" s="114">
        <f t="shared" ref="E4691:E4754" si="92">SUM(D4691*0.34)</f>
        <v>793.56000000000006</v>
      </c>
      <c r="F4691" s="111" t="s">
        <v>13</v>
      </c>
      <c r="G4691" s="46" t="s">
        <v>4839</v>
      </c>
      <c r="H4691" s="42" t="s">
        <v>4771</v>
      </c>
    </row>
    <row r="4692" spans="1:8" ht="24.95" customHeight="1">
      <c r="A4692" s="122">
        <v>1441086</v>
      </c>
      <c r="B4692" s="111" t="s">
        <v>4839</v>
      </c>
      <c r="C4692" s="112" t="s">
        <v>6210</v>
      </c>
      <c r="D4692" s="113">
        <v>2448</v>
      </c>
      <c r="E4692" s="114">
        <f t="shared" si="92"/>
        <v>832.32</v>
      </c>
      <c r="F4692" s="111" t="s">
        <v>13</v>
      </c>
      <c r="G4692" s="46" t="s">
        <v>4839</v>
      </c>
      <c r="H4692" s="42" t="s">
        <v>8245</v>
      </c>
    </row>
    <row r="4693" spans="1:8" ht="24.95" customHeight="1">
      <c r="A4693" s="122">
        <v>1441087</v>
      </c>
      <c r="B4693" s="111" t="s">
        <v>4839</v>
      </c>
      <c r="C4693" s="112" t="s">
        <v>6211</v>
      </c>
      <c r="D4693" s="113">
        <v>2515</v>
      </c>
      <c r="E4693" s="114">
        <f t="shared" si="92"/>
        <v>855.1</v>
      </c>
      <c r="F4693" s="111" t="s">
        <v>13</v>
      </c>
      <c r="G4693" s="46" t="s">
        <v>4839</v>
      </c>
      <c r="H4693" s="42" t="s">
        <v>8246</v>
      </c>
    </row>
    <row r="4694" spans="1:8" ht="24.95" customHeight="1">
      <c r="A4694" s="122">
        <v>1441088</v>
      </c>
      <c r="B4694" s="111" t="s">
        <v>4839</v>
      </c>
      <c r="C4694" s="112" t="s">
        <v>6212</v>
      </c>
      <c r="D4694" s="113">
        <v>2690</v>
      </c>
      <c r="E4694" s="114">
        <f t="shared" si="92"/>
        <v>914.6</v>
      </c>
      <c r="F4694" s="111" t="s">
        <v>13</v>
      </c>
      <c r="G4694" s="46" t="s">
        <v>4839</v>
      </c>
      <c r="H4694" s="42" t="s">
        <v>8247</v>
      </c>
    </row>
    <row r="4695" spans="1:8" ht="24.95" customHeight="1">
      <c r="A4695" s="122">
        <v>1441089</v>
      </c>
      <c r="B4695" s="111" t="s">
        <v>4839</v>
      </c>
      <c r="C4695" s="112" t="s">
        <v>6213</v>
      </c>
      <c r="D4695" s="113">
        <v>2871</v>
      </c>
      <c r="E4695" s="114">
        <f t="shared" si="92"/>
        <v>976.1400000000001</v>
      </c>
      <c r="F4695" s="111" t="s">
        <v>13</v>
      </c>
      <c r="G4695" s="46" t="s">
        <v>4839</v>
      </c>
      <c r="H4695" s="42" t="s">
        <v>8248</v>
      </c>
    </row>
    <row r="4696" spans="1:8" ht="24.95" customHeight="1">
      <c r="A4696" s="122">
        <v>1441090</v>
      </c>
      <c r="B4696" s="111" t="s">
        <v>4839</v>
      </c>
      <c r="C4696" s="112" t="s">
        <v>4772</v>
      </c>
      <c r="D4696" s="113">
        <v>2921</v>
      </c>
      <c r="E4696" s="114">
        <f t="shared" si="92"/>
        <v>993.1400000000001</v>
      </c>
      <c r="F4696" s="111" t="s">
        <v>13</v>
      </c>
      <c r="G4696" s="46" t="s">
        <v>4839</v>
      </c>
      <c r="H4696" s="42" t="s">
        <v>4773</v>
      </c>
    </row>
    <row r="4697" spans="1:8" ht="24.95" customHeight="1">
      <c r="A4697" s="122">
        <v>1441091</v>
      </c>
      <c r="B4697" s="111" t="s">
        <v>4839</v>
      </c>
      <c r="C4697" s="112" t="s">
        <v>4774</v>
      </c>
      <c r="D4697" s="113">
        <v>2982</v>
      </c>
      <c r="E4697" s="114">
        <f t="shared" si="92"/>
        <v>1013.8800000000001</v>
      </c>
      <c r="F4697" s="111" t="s">
        <v>13</v>
      </c>
      <c r="G4697" s="46" t="s">
        <v>4839</v>
      </c>
      <c r="H4697" s="42" t="s">
        <v>4775</v>
      </c>
    </row>
    <row r="4698" spans="1:8" ht="24.95" customHeight="1">
      <c r="A4698" s="122">
        <v>1441092</v>
      </c>
      <c r="B4698" s="111" t="s">
        <v>4839</v>
      </c>
      <c r="C4698" s="112" t="s">
        <v>4776</v>
      </c>
      <c r="D4698" s="113">
        <v>2503</v>
      </c>
      <c r="E4698" s="114">
        <f t="shared" si="92"/>
        <v>851.0200000000001</v>
      </c>
      <c r="F4698" s="111" t="s">
        <v>13</v>
      </c>
      <c r="G4698" s="46" t="s">
        <v>4839</v>
      </c>
      <c r="H4698" s="42" t="s">
        <v>4777</v>
      </c>
    </row>
    <row r="4699" spans="1:8" ht="24.95" customHeight="1">
      <c r="A4699" s="122">
        <v>1441093</v>
      </c>
      <c r="B4699" s="111" t="s">
        <v>4839</v>
      </c>
      <c r="C4699" s="112" t="s">
        <v>4778</v>
      </c>
      <c r="D4699" s="113">
        <v>2645</v>
      </c>
      <c r="E4699" s="114">
        <f t="shared" si="92"/>
        <v>899.30000000000007</v>
      </c>
      <c r="F4699" s="111" t="s">
        <v>13</v>
      </c>
      <c r="G4699" s="46" t="s">
        <v>4839</v>
      </c>
      <c r="H4699" s="42" t="s">
        <v>4779</v>
      </c>
    </row>
    <row r="4700" spans="1:8" ht="24.95" customHeight="1">
      <c r="A4700" s="122">
        <v>1441094</v>
      </c>
      <c r="B4700" s="111" t="s">
        <v>4839</v>
      </c>
      <c r="C4700" s="112" t="s">
        <v>6214</v>
      </c>
      <c r="D4700" s="113">
        <v>2726</v>
      </c>
      <c r="E4700" s="114">
        <f t="shared" si="92"/>
        <v>926.84</v>
      </c>
      <c r="F4700" s="111" t="s">
        <v>13</v>
      </c>
      <c r="G4700" s="46" t="s">
        <v>4839</v>
      </c>
      <c r="H4700" s="42" t="s">
        <v>8249</v>
      </c>
    </row>
    <row r="4701" spans="1:8" ht="24.95" customHeight="1">
      <c r="A4701" s="122">
        <v>1441095</v>
      </c>
      <c r="B4701" s="111" t="s">
        <v>4839</v>
      </c>
      <c r="C4701" s="112" t="s">
        <v>6215</v>
      </c>
      <c r="D4701" s="113">
        <v>2787</v>
      </c>
      <c r="E4701" s="114">
        <f t="shared" si="92"/>
        <v>947.58</v>
      </c>
      <c r="F4701" s="111" t="s">
        <v>13</v>
      </c>
      <c r="G4701" s="46" t="s">
        <v>4839</v>
      </c>
      <c r="H4701" s="42" t="s">
        <v>8250</v>
      </c>
    </row>
    <row r="4702" spans="1:8" ht="24.95" customHeight="1">
      <c r="A4702" s="115">
        <v>1442643</v>
      </c>
      <c r="B4702" s="111" t="s">
        <v>4839</v>
      </c>
      <c r="C4702" s="112" t="s">
        <v>6216</v>
      </c>
      <c r="D4702" s="113">
        <v>922</v>
      </c>
      <c r="E4702" s="114">
        <f t="shared" si="92"/>
        <v>313.48</v>
      </c>
      <c r="F4702" s="111" t="s">
        <v>13</v>
      </c>
      <c r="G4702" s="46" t="s">
        <v>4839</v>
      </c>
      <c r="H4702" s="42" t="s">
        <v>8251</v>
      </c>
    </row>
    <row r="4703" spans="1:8" ht="24.95" customHeight="1">
      <c r="A4703" s="115">
        <v>1442644</v>
      </c>
      <c r="B4703" s="111" t="s">
        <v>4839</v>
      </c>
      <c r="C4703" s="112" t="s">
        <v>6217</v>
      </c>
      <c r="D4703" s="113">
        <v>835</v>
      </c>
      <c r="E4703" s="114">
        <f t="shared" si="92"/>
        <v>283.90000000000003</v>
      </c>
      <c r="F4703" s="111" t="s">
        <v>13</v>
      </c>
      <c r="G4703" s="46" t="s">
        <v>4839</v>
      </c>
      <c r="H4703" s="42" t="s">
        <v>8252</v>
      </c>
    </row>
    <row r="4704" spans="1:8" ht="24.95" customHeight="1">
      <c r="A4704" s="115">
        <v>1442645</v>
      </c>
      <c r="B4704" s="111" t="s">
        <v>4839</v>
      </c>
      <c r="C4704" s="112" t="s">
        <v>6218</v>
      </c>
      <c r="D4704" s="113">
        <v>692</v>
      </c>
      <c r="E4704" s="114">
        <f t="shared" si="92"/>
        <v>235.28000000000003</v>
      </c>
      <c r="F4704" s="111" t="s">
        <v>13</v>
      </c>
      <c r="G4704" s="46" t="s">
        <v>4839</v>
      </c>
      <c r="H4704" s="42" t="s">
        <v>8253</v>
      </c>
    </row>
    <row r="4705" spans="1:8" ht="24.95" customHeight="1">
      <c r="A4705" s="115">
        <v>1442646</v>
      </c>
      <c r="B4705" s="111" t="s">
        <v>4839</v>
      </c>
      <c r="C4705" s="112" t="s">
        <v>6219</v>
      </c>
      <c r="D4705" s="113">
        <v>679</v>
      </c>
      <c r="E4705" s="114">
        <f t="shared" si="92"/>
        <v>230.86</v>
      </c>
      <c r="F4705" s="111" t="s">
        <v>13</v>
      </c>
      <c r="G4705" s="46" t="s">
        <v>4839</v>
      </c>
      <c r="H4705" s="42" t="s">
        <v>8254</v>
      </c>
    </row>
    <row r="4706" spans="1:8" ht="24.95" customHeight="1">
      <c r="A4706" s="115">
        <v>1442647</v>
      </c>
      <c r="B4706" s="111" t="s">
        <v>4839</v>
      </c>
      <c r="C4706" s="112" t="s">
        <v>6220</v>
      </c>
      <c r="D4706" s="113">
        <v>610</v>
      </c>
      <c r="E4706" s="114">
        <f t="shared" si="92"/>
        <v>207.4</v>
      </c>
      <c r="F4706" s="111" t="s">
        <v>13</v>
      </c>
      <c r="G4706" s="46" t="s">
        <v>4839</v>
      </c>
      <c r="H4706" s="42" t="s">
        <v>8255</v>
      </c>
    </row>
    <row r="4707" spans="1:8" ht="24.95" customHeight="1">
      <c r="A4707" s="115">
        <v>1442648</v>
      </c>
      <c r="B4707" s="111" t="s">
        <v>4839</v>
      </c>
      <c r="C4707" s="112" t="s">
        <v>6221</v>
      </c>
      <c r="D4707" s="113">
        <v>548</v>
      </c>
      <c r="E4707" s="114">
        <f t="shared" si="92"/>
        <v>186.32000000000002</v>
      </c>
      <c r="F4707" s="111" t="s">
        <v>13</v>
      </c>
      <c r="G4707" s="46" t="s">
        <v>4839</v>
      </c>
      <c r="H4707" s="42" t="s">
        <v>8256</v>
      </c>
    </row>
    <row r="4708" spans="1:8" ht="24.95" customHeight="1">
      <c r="A4708" s="115">
        <v>1442649</v>
      </c>
      <c r="B4708" s="111" t="s">
        <v>4839</v>
      </c>
      <c r="C4708" s="112" t="s">
        <v>6222</v>
      </c>
      <c r="D4708" s="113">
        <v>633</v>
      </c>
      <c r="E4708" s="114">
        <f t="shared" si="92"/>
        <v>215.22000000000003</v>
      </c>
      <c r="F4708" s="111" t="s">
        <v>13</v>
      </c>
      <c r="G4708" s="46" t="s">
        <v>4839</v>
      </c>
      <c r="H4708" s="42" t="s">
        <v>8257</v>
      </c>
    </row>
    <row r="4709" spans="1:8" ht="24.95" customHeight="1">
      <c r="A4709" s="115">
        <v>1442650</v>
      </c>
      <c r="B4709" s="111" t="s">
        <v>4839</v>
      </c>
      <c r="C4709" s="112" t="s">
        <v>6223</v>
      </c>
      <c r="D4709" s="113">
        <v>699</v>
      </c>
      <c r="E4709" s="114">
        <f t="shared" si="92"/>
        <v>237.66000000000003</v>
      </c>
      <c r="F4709" s="111" t="s">
        <v>13</v>
      </c>
      <c r="G4709" s="46" t="s">
        <v>4839</v>
      </c>
      <c r="H4709" s="42" t="s">
        <v>8258</v>
      </c>
    </row>
    <row r="4710" spans="1:8" ht="24.95" customHeight="1">
      <c r="A4710" s="115">
        <v>1442651</v>
      </c>
      <c r="B4710" s="111" t="s">
        <v>4839</v>
      </c>
      <c r="C4710" s="112" t="s">
        <v>6224</v>
      </c>
      <c r="D4710" s="113">
        <v>640</v>
      </c>
      <c r="E4710" s="114">
        <f t="shared" si="92"/>
        <v>217.60000000000002</v>
      </c>
      <c r="F4710" s="111" t="s">
        <v>13</v>
      </c>
      <c r="G4710" s="46" t="s">
        <v>4839</v>
      </c>
      <c r="H4710" s="42" t="s">
        <v>8259</v>
      </c>
    </row>
    <row r="4711" spans="1:8" ht="24.95" customHeight="1">
      <c r="A4711" s="115">
        <v>1442652</v>
      </c>
      <c r="B4711" s="111" t="s">
        <v>4839</v>
      </c>
      <c r="C4711" s="112" t="s">
        <v>6225</v>
      </c>
      <c r="D4711" s="113">
        <v>615</v>
      </c>
      <c r="E4711" s="114">
        <f t="shared" si="92"/>
        <v>209.10000000000002</v>
      </c>
      <c r="F4711" s="111" t="s">
        <v>13</v>
      </c>
      <c r="G4711" s="46" t="s">
        <v>4839</v>
      </c>
      <c r="H4711" s="42" t="s">
        <v>8260</v>
      </c>
    </row>
    <row r="4712" spans="1:8" ht="24.95" customHeight="1">
      <c r="A4712" s="115">
        <v>1442653</v>
      </c>
      <c r="B4712" s="111" t="s">
        <v>4839</v>
      </c>
      <c r="C4712" s="112" t="s">
        <v>6226</v>
      </c>
      <c r="D4712" s="113">
        <v>820</v>
      </c>
      <c r="E4712" s="114">
        <f t="shared" si="92"/>
        <v>278.8</v>
      </c>
      <c r="F4712" s="111" t="s">
        <v>13</v>
      </c>
      <c r="G4712" s="46" t="s">
        <v>4839</v>
      </c>
      <c r="H4712" s="42" t="s">
        <v>8261</v>
      </c>
    </row>
    <row r="4713" spans="1:8" ht="24.95" customHeight="1">
      <c r="A4713" s="115">
        <v>1442654</v>
      </c>
      <c r="B4713" s="111" t="s">
        <v>4839</v>
      </c>
      <c r="C4713" s="112" t="s">
        <v>6227</v>
      </c>
      <c r="D4713" s="113">
        <v>807</v>
      </c>
      <c r="E4713" s="114">
        <f t="shared" si="92"/>
        <v>274.38</v>
      </c>
      <c r="F4713" s="111" t="s">
        <v>13</v>
      </c>
      <c r="G4713" s="46" t="s">
        <v>4839</v>
      </c>
      <c r="H4713" s="42" t="s">
        <v>8262</v>
      </c>
    </row>
    <row r="4714" spans="1:8" ht="24.95" customHeight="1">
      <c r="A4714" s="115">
        <v>1442655</v>
      </c>
      <c r="B4714" s="111" t="s">
        <v>4839</v>
      </c>
      <c r="C4714" s="112" t="s">
        <v>6228</v>
      </c>
      <c r="D4714" s="113">
        <v>820</v>
      </c>
      <c r="E4714" s="114">
        <f t="shared" si="92"/>
        <v>278.8</v>
      </c>
      <c r="F4714" s="111" t="s">
        <v>13</v>
      </c>
      <c r="G4714" s="46" t="s">
        <v>4839</v>
      </c>
      <c r="H4714" s="42" t="s">
        <v>8263</v>
      </c>
    </row>
    <row r="4715" spans="1:8" ht="24.95" customHeight="1">
      <c r="A4715" s="115">
        <v>1442656</v>
      </c>
      <c r="B4715" s="111" t="s">
        <v>4839</v>
      </c>
      <c r="C4715" s="112" t="s">
        <v>6229</v>
      </c>
      <c r="D4715" s="113">
        <v>807</v>
      </c>
      <c r="E4715" s="114">
        <f t="shared" si="92"/>
        <v>274.38</v>
      </c>
      <c r="F4715" s="111" t="s">
        <v>13</v>
      </c>
      <c r="G4715" s="46" t="s">
        <v>4839</v>
      </c>
      <c r="H4715" s="42" t="s">
        <v>8264</v>
      </c>
    </row>
    <row r="4716" spans="1:8" ht="24.95" customHeight="1">
      <c r="A4716" s="115">
        <v>1442657</v>
      </c>
      <c r="B4716" s="111" t="s">
        <v>4839</v>
      </c>
      <c r="C4716" s="112" t="s">
        <v>6230</v>
      </c>
      <c r="D4716" s="113">
        <v>922</v>
      </c>
      <c r="E4716" s="114">
        <f t="shared" si="92"/>
        <v>313.48</v>
      </c>
      <c r="F4716" s="111" t="s">
        <v>13</v>
      </c>
      <c r="G4716" s="46" t="s">
        <v>4839</v>
      </c>
      <c r="H4716" s="42" t="s">
        <v>8265</v>
      </c>
    </row>
    <row r="4717" spans="1:8" ht="24.95" customHeight="1">
      <c r="A4717" s="115">
        <v>1442658</v>
      </c>
      <c r="B4717" s="111" t="s">
        <v>4839</v>
      </c>
      <c r="C4717" s="112" t="s">
        <v>6231</v>
      </c>
      <c r="D4717" s="113">
        <v>897</v>
      </c>
      <c r="E4717" s="114">
        <f t="shared" si="92"/>
        <v>304.98</v>
      </c>
      <c r="F4717" s="111" t="s">
        <v>13</v>
      </c>
      <c r="G4717" s="46" t="s">
        <v>4839</v>
      </c>
      <c r="H4717" s="42" t="s">
        <v>8266</v>
      </c>
    </row>
    <row r="4718" spans="1:8" ht="24.95" customHeight="1">
      <c r="A4718" s="115">
        <v>1442659</v>
      </c>
      <c r="B4718" s="111" t="s">
        <v>4839</v>
      </c>
      <c r="C4718" s="112" t="s">
        <v>6232</v>
      </c>
      <c r="D4718" s="113">
        <v>871</v>
      </c>
      <c r="E4718" s="114">
        <f t="shared" si="92"/>
        <v>296.14000000000004</v>
      </c>
      <c r="F4718" s="111" t="s">
        <v>13</v>
      </c>
      <c r="G4718" s="46" t="s">
        <v>4839</v>
      </c>
      <c r="H4718" s="42" t="s">
        <v>8267</v>
      </c>
    </row>
    <row r="4719" spans="1:8" ht="24.95" customHeight="1">
      <c r="A4719" s="115">
        <v>1442660</v>
      </c>
      <c r="B4719" s="111" t="s">
        <v>4839</v>
      </c>
      <c r="C4719" s="112" t="s">
        <v>6233</v>
      </c>
      <c r="D4719" s="113">
        <v>807</v>
      </c>
      <c r="E4719" s="114">
        <f t="shared" si="92"/>
        <v>274.38</v>
      </c>
      <c r="F4719" s="111" t="s">
        <v>13</v>
      </c>
      <c r="G4719" s="46" t="s">
        <v>4839</v>
      </c>
      <c r="H4719" s="42" t="s">
        <v>8268</v>
      </c>
    </row>
    <row r="4720" spans="1:8" ht="24.95" customHeight="1">
      <c r="A4720" s="115">
        <v>1442661</v>
      </c>
      <c r="B4720" s="111" t="s">
        <v>4839</v>
      </c>
      <c r="C4720" s="112" t="s">
        <v>6234</v>
      </c>
      <c r="D4720" s="113">
        <v>961</v>
      </c>
      <c r="E4720" s="114">
        <f t="shared" si="92"/>
        <v>326.74</v>
      </c>
      <c r="F4720" s="111" t="s">
        <v>13</v>
      </c>
      <c r="G4720" s="46" t="s">
        <v>4839</v>
      </c>
      <c r="H4720" s="42" t="s">
        <v>8269</v>
      </c>
    </row>
    <row r="4721" spans="1:8" ht="24.95" customHeight="1">
      <c r="A4721" s="115">
        <v>1442662</v>
      </c>
      <c r="B4721" s="111" t="s">
        <v>4839</v>
      </c>
      <c r="C4721" s="112" t="s">
        <v>6235</v>
      </c>
      <c r="D4721" s="113">
        <v>130</v>
      </c>
      <c r="E4721" s="114">
        <f t="shared" si="92"/>
        <v>44.2</v>
      </c>
      <c r="F4721" s="111" t="s">
        <v>13</v>
      </c>
      <c r="G4721" s="46" t="s">
        <v>4839</v>
      </c>
      <c r="H4721" s="42" t="s">
        <v>8270</v>
      </c>
    </row>
    <row r="4722" spans="1:8" ht="24.95" customHeight="1">
      <c r="A4722" s="115">
        <v>1442663</v>
      </c>
      <c r="B4722" s="111" t="s">
        <v>4839</v>
      </c>
      <c r="C4722" s="112" t="s">
        <v>6236</v>
      </c>
      <c r="D4722" s="113">
        <v>119</v>
      </c>
      <c r="E4722" s="114">
        <f t="shared" si="92"/>
        <v>40.46</v>
      </c>
      <c r="F4722" s="111" t="s">
        <v>13</v>
      </c>
      <c r="G4722" s="46" t="s">
        <v>4839</v>
      </c>
      <c r="H4722" s="42" t="s">
        <v>8271</v>
      </c>
    </row>
    <row r="4723" spans="1:8" ht="24.95" customHeight="1">
      <c r="A4723" s="115">
        <v>1442664</v>
      </c>
      <c r="B4723" s="111" t="s">
        <v>4839</v>
      </c>
      <c r="C4723" s="112" t="s">
        <v>6237</v>
      </c>
      <c r="D4723" s="113">
        <v>108</v>
      </c>
      <c r="E4723" s="114">
        <f t="shared" si="92"/>
        <v>36.720000000000006</v>
      </c>
      <c r="F4723" s="111" t="s">
        <v>13</v>
      </c>
      <c r="G4723" s="46" t="s">
        <v>4839</v>
      </c>
      <c r="H4723" s="42" t="s">
        <v>8272</v>
      </c>
    </row>
    <row r="4724" spans="1:8" ht="24.95" customHeight="1">
      <c r="A4724" s="115">
        <v>1442665</v>
      </c>
      <c r="B4724" s="111" t="s">
        <v>4839</v>
      </c>
      <c r="C4724" s="112" t="s">
        <v>6238</v>
      </c>
      <c r="D4724" s="113">
        <v>94</v>
      </c>
      <c r="E4724" s="114">
        <f t="shared" si="92"/>
        <v>31.96</v>
      </c>
      <c r="F4724" s="111" t="s">
        <v>13</v>
      </c>
      <c r="G4724" s="46" t="s">
        <v>4839</v>
      </c>
      <c r="H4724" s="42" t="s">
        <v>8273</v>
      </c>
    </row>
    <row r="4725" spans="1:8" ht="24.95" customHeight="1">
      <c r="A4725" s="115">
        <v>1442666</v>
      </c>
      <c r="B4725" s="111" t="s">
        <v>4839</v>
      </c>
      <c r="C4725" s="112" t="s">
        <v>6239</v>
      </c>
      <c r="D4725" s="113">
        <v>507</v>
      </c>
      <c r="E4725" s="114">
        <f t="shared" si="92"/>
        <v>172.38000000000002</v>
      </c>
      <c r="F4725" s="111" t="s">
        <v>13</v>
      </c>
      <c r="G4725" s="46" t="s">
        <v>4839</v>
      </c>
      <c r="H4725" s="42" t="s">
        <v>8274</v>
      </c>
    </row>
    <row r="4726" spans="1:8" ht="24.95" customHeight="1">
      <c r="A4726" s="115">
        <v>1442667</v>
      </c>
      <c r="B4726" s="111" t="s">
        <v>4839</v>
      </c>
      <c r="C4726" s="112" t="s">
        <v>6240</v>
      </c>
      <c r="D4726" s="113">
        <v>484</v>
      </c>
      <c r="E4726" s="114">
        <f t="shared" si="92"/>
        <v>164.56</v>
      </c>
      <c r="F4726" s="111" t="s">
        <v>13</v>
      </c>
      <c r="G4726" s="46" t="s">
        <v>4839</v>
      </c>
      <c r="H4726" s="42" t="s">
        <v>8275</v>
      </c>
    </row>
    <row r="4727" spans="1:8" ht="24.95" customHeight="1">
      <c r="A4727" s="115">
        <v>1442668</v>
      </c>
      <c r="B4727" s="111" t="s">
        <v>4839</v>
      </c>
      <c r="C4727" s="112" t="s">
        <v>6241</v>
      </c>
      <c r="D4727" s="113">
        <v>430</v>
      </c>
      <c r="E4727" s="114">
        <f t="shared" si="92"/>
        <v>146.20000000000002</v>
      </c>
      <c r="F4727" s="111" t="s">
        <v>13</v>
      </c>
      <c r="G4727" s="46" t="s">
        <v>4839</v>
      </c>
      <c r="H4727" s="42" t="s">
        <v>8276</v>
      </c>
    </row>
    <row r="4728" spans="1:8" ht="24.95" customHeight="1">
      <c r="A4728" s="115">
        <v>1442669</v>
      </c>
      <c r="B4728" s="111" t="s">
        <v>4839</v>
      </c>
      <c r="C4728" s="112" t="s">
        <v>6242</v>
      </c>
      <c r="D4728" s="113">
        <v>646</v>
      </c>
      <c r="E4728" s="114">
        <f t="shared" si="92"/>
        <v>219.64000000000001</v>
      </c>
      <c r="F4728" s="111" t="s">
        <v>13</v>
      </c>
      <c r="G4728" s="46" t="s">
        <v>4839</v>
      </c>
      <c r="H4728" s="42" t="s">
        <v>8277</v>
      </c>
    </row>
    <row r="4729" spans="1:8" ht="24.95" customHeight="1">
      <c r="A4729" s="115">
        <v>1442670</v>
      </c>
      <c r="B4729" s="111" t="s">
        <v>4839</v>
      </c>
      <c r="C4729" s="112" t="s">
        <v>6243</v>
      </c>
      <c r="D4729" s="113">
        <v>533</v>
      </c>
      <c r="E4729" s="114">
        <f t="shared" si="92"/>
        <v>181.22</v>
      </c>
      <c r="F4729" s="111" t="s">
        <v>13</v>
      </c>
      <c r="G4729" s="46" t="s">
        <v>4839</v>
      </c>
      <c r="H4729" s="42" t="s">
        <v>8278</v>
      </c>
    </row>
    <row r="4730" spans="1:8" ht="24.95" customHeight="1">
      <c r="A4730" s="115">
        <v>1442671</v>
      </c>
      <c r="B4730" s="111" t="s">
        <v>4839</v>
      </c>
      <c r="C4730" s="112" t="s">
        <v>6244</v>
      </c>
      <c r="D4730" s="113">
        <v>227</v>
      </c>
      <c r="E4730" s="114">
        <f t="shared" si="92"/>
        <v>77.180000000000007</v>
      </c>
      <c r="F4730" s="111" t="s">
        <v>13</v>
      </c>
      <c r="G4730" s="46" t="s">
        <v>4839</v>
      </c>
      <c r="H4730" s="42" t="s">
        <v>8279</v>
      </c>
    </row>
    <row r="4731" spans="1:8" ht="24.95" customHeight="1">
      <c r="A4731" s="115">
        <v>1442672</v>
      </c>
      <c r="B4731" s="111" t="s">
        <v>4839</v>
      </c>
      <c r="C4731" s="112" t="s">
        <v>6245</v>
      </c>
      <c r="D4731" s="113">
        <v>417</v>
      </c>
      <c r="E4731" s="114">
        <f t="shared" si="92"/>
        <v>141.78</v>
      </c>
      <c r="F4731" s="111" t="s">
        <v>13</v>
      </c>
      <c r="G4731" s="46" t="s">
        <v>4839</v>
      </c>
      <c r="H4731" s="42" t="s">
        <v>8280</v>
      </c>
    </row>
    <row r="4732" spans="1:8" ht="24.95" customHeight="1">
      <c r="A4732" s="115">
        <v>1442673</v>
      </c>
      <c r="B4732" s="111" t="s">
        <v>4839</v>
      </c>
      <c r="C4732" s="112" t="s">
        <v>6246</v>
      </c>
      <c r="D4732" s="113">
        <v>366</v>
      </c>
      <c r="E4732" s="114">
        <f t="shared" si="92"/>
        <v>124.44000000000001</v>
      </c>
      <c r="F4732" s="111" t="s">
        <v>13</v>
      </c>
      <c r="G4732" s="46" t="s">
        <v>4839</v>
      </c>
      <c r="H4732" s="42" t="s">
        <v>8281</v>
      </c>
    </row>
    <row r="4733" spans="1:8" ht="24.95" customHeight="1">
      <c r="A4733" s="115">
        <v>1442674</v>
      </c>
      <c r="B4733" s="111" t="s">
        <v>4839</v>
      </c>
      <c r="C4733" s="112" t="s">
        <v>6247</v>
      </c>
      <c r="D4733" s="113">
        <v>766</v>
      </c>
      <c r="E4733" s="114">
        <f t="shared" si="92"/>
        <v>260.44</v>
      </c>
      <c r="F4733" s="111" t="s">
        <v>13</v>
      </c>
      <c r="G4733" s="46" t="s">
        <v>4839</v>
      </c>
      <c r="H4733" s="42" t="s">
        <v>8282</v>
      </c>
    </row>
    <row r="4734" spans="1:8" ht="24.95" customHeight="1">
      <c r="A4734" s="115">
        <v>1442675</v>
      </c>
      <c r="B4734" s="111" t="s">
        <v>4839</v>
      </c>
      <c r="C4734" s="112" t="s">
        <v>6248</v>
      </c>
      <c r="D4734" s="113">
        <v>740</v>
      </c>
      <c r="E4734" s="114">
        <f t="shared" si="92"/>
        <v>251.60000000000002</v>
      </c>
      <c r="F4734" s="111" t="s">
        <v>13</v>
      </c>
      <c r="G4734" s="46" t="s">
        <v>4839</v>
      </c>
      <c r="H4734" s="42" t="s">
        <v>8283</v>
      </c>
    </row>
    <row r="4735" spans="1:8" ht="24.95" customHeight="1">
      <c r="A4735" s="115">
        <v>1442676</v>
      </c>
      <c r="B4735" s="111" t="s">
        <v>4839</v>
      </c>
      <c r="C4735" s="112" t="s">
        <v>6249</v>
      </c>
      <c r="D4735" s="113">
        <v>510</v>
      </c>
      <c r="E4735" s="114">
        <f t="shared" si="92"/>
        <v>173.4</v>
      </c>
      <c r="F4735" s="111" t="s">
        <v>13</v>
      </c>
      <c r="G4735" s="46" t="s">
        <v>4839</v>
      </c>
      <c r="H4735" s="42" t="s">
        <v>8284</v>
      </c>
    </row>
    <row r="4736" spans="1:8" ht="24.95" customHeight="1">
      <c r="A4736" s="116">
        <v>1311532</v>
      </c>
      <c r="B4736" s="111" t="s">
        <v>4839</v>
      </c>
      <c r="C4736" s="112" t="s">
        <v>6250</v>
      </c>
      <c r="D4736" s="113">
        <v>772</v>
      </c>
      <c r="E4736" s="114">
        <f t="shared" si="92"/>
        <v>262.48</v>
      </c>
      <c r="F4736" s="111" t="s">
        <v>13</v>
      </c>
      <c r="G4736" s="46" t="s">
        <v>4839</v>
      </c>
      <c r="H4736" s="42" t="s">
        <v>8285</v>
      </c>
    </row>
    <row r="4737" spans="1:8" ht="24.95" customHeight="1">
      <c r="A4737" s="120">
        <v>1471076</v>
      </c>
      <c r="B4737" s="111" t="s">
        <v>4839</v>
      </c>
      <c r="C4737" s="112" t="s">
        <v>6251</v>
      </c>
      <c r="D4737" s="113">
        <v>1076</v>
      </c>
      <c r="E4737" s="114">
        <f t="shared" si="92"/>
        <v>365.84000000000003</v>
      </c>
      <c r="F4737" s="111" t="s">
        <v>13</v>
      </c>
      <c r="G4737" s="46" t="s">
        <v>4839</v>
      </c>
      <c r="H4737" s="42" t="s">
        <v>8286</v>
      </c>
    </row>
    <row r="4738" spans="1:8" ht="24.95" customHeight="1">
      <c r="A4738" s="115">
        <v>1471077</v>
      </c>
      <c r="B4738" s="111" t="s">
        <v>4839</v>
      </c>
      <c r="C4738" s="112" t="s">
        <v>6252</v>
      </c>
      <c r="D4738" s="113">
        <v>305</v>
      </c>
      <c r="E4738" s="114">
        <f t="shared" si="92"/>
        <v>103.7</v>
      </c>
      <c r="F4738" s="111" t="s">
        <v>13</v>
      </c>
      <c r="G4738" s="46" t="s">
        <v>4839</v>
      </c>
      <c r="H4738" s="42" t="s">
        <v>8287</v>
      </c>
    </row>
    <row r="4739" spans="1:8" ht="24.95" customHeight="1">
      <c r="A4739" s="115">
        <v>1471079</v>
      </c>
      <c r="B4739" s="111" t="s">
        <v>4839</v>
      </c>
      <c r="C4739" s="112" t="s">
        <v>6253</v>
      </c>
      <c r="D4739" s="113">
        <v>799</v>
      </c>
      <c r="E4739" s="114">
        <f t="shared" si="92"/>
        <v>271.66000000000003</v>
      </c>
      <c r="F4739" s="111" t="s">
        <v>13</v>
      </c>
      <c r="G4739" s="46" t="s">
        <v>4839</v>
      </c>
      <c r="H4739" s="42" t="s">
        <v>8288</v>
      </c>
    </row>
    <row r="4740" spans="1:8" ht="24.95" customHeight="1">
      <c r="A4740" s="115">
        <v>1471080</v>
      </c>
      <c r="B4740" s="111" t="s">
        <v>4839</v>
      </c>
      <c r="C4740" s="112" t="s">
        <v>6254</v>
      </c>
      <c r="D4740" s="113">
        <v>663</v>
      </c>
      <c r="E4740" s="114">
        <f t="shared" si="92"/>
        <v>225.42000000000002</v>
      </c>
      <c r="F4740" s="111" t="s">
        <v>13</v>
      </c>
      <c r="G4740" s="46" t="s">
        <v>4839</v>
      </c>
      <c r="H4740" s="42" t="s">
        <v>8289</v>
      </c>
    </row>
    <row r="4741" spans="1:8" ht="24.95" customHeight="1">
      <c r="A4741" s="123">
        <v>1471081</v>
      </c>
      <c r="B4741" s="111" t="s">
        <v>4839</v>
      </c>
      <c r="C4741" s="112" t="s">
        <v>6255</v>
      </c>
      <c r="D4741" s="113">
        <v>412</v>
      </c>
      <c r="E4741" s="114">
        <f t="shared" si="92"/>
        <v>140.08000000000001</v>
      </c>
      <c r="F4741" s="111" t="s">
        <v>13</v>
      </c>
      <c r="G4741" s="46" t="s">
        <v>4839</v>
      </c>
      <c r="H4741" s="42" t="s">
        <v>8290</v>
      </c>
    </row>
    <row r="4742" spans="1:8" ht="24.95" customHeight="1">
      <c r="A4742" s="123">
        <v>1471082</v>
      </c>
      <c r="B4742" s="111" t="s">
        <v>4839</v>
      </c>
      <c r="C4742" s="112" t="s">
        <v>6256</v>
      </c>
      <c r="D4742" s="113">
        <v>507</v>
      </c>
      <c r="E4742" s="114">
        <f t="shared" si="92"/>
        <v>172.38000000000002</v>
      </c>
      <c r="F4742" s="111" t="s">
        <v>13</v>
      </c>
      <c r="G4742" s="46" t="s">
        <v>4839</v>
      </c>
      <c r="H4742" s="42" t="s">
        <v>8291</v>
      </c>
    </row>
    <row r="4743" spans="1:8" ht="24.95" customHeight="1">
      <c r="A4743" s="123">
        <v>1471083</v>
      </c>
      <c r="B4743" s="111" t="s">
        <v>4839</v>
      </c>
      <c r="C4743" s="112" t="s">
        <v>6257</v>
      </c>
      <c r="D4743" s="113">
        <v>879</v>
      </c>
      <c r="E4743" s="114">
        <f t="shared" si="92"/>
        <v>298.86</v>
      </c>
      <c r="F4743" s="111" t="s">
        <v>13</v>
      </c>
      <c r="G4743" s="46" t="s">
        <v>4839</v>
      </c>
      <c r="H4743" s="42" t="s">
        <v>8292</v>
      </c>
    </row>
    <row r="4744" spans="1:8" ht="24.95" customHeight="1">
      <c r="A4744" s="123">
        <v>1480186</v>
      </c>
      <c r="B4744" s="111" t="s">
        <v>4839</v>
      </c>
      <c r="C4744" s="112" t="s">
        <v>6258</v>
      </c>
      <c r="D4744" s="113">
        <v>189</v>
      </c>
      <c r="E4744" s="114">
        <f t="shared" si="92"/>
        <v>64.260000000000005</v>
      </c>
      <c r="F4744" s="111" t="s">
        <v>13</v>
      </c>
      <c r="G4744" s="46" t="s">
        <v>4839</v>
      </c>
      <c r="H4744" s="42" t="s">
        <v>8293</v>
      </c>
    </row>
    <row r="4745" spans="1:8" ht="24.95" customHeight="1">
      <c r="A4745" s="121">
        <v>1505464</v>
      </c>
      <c r="B4745" s="111" t="s">
        <v>4839</v>
      </c>
      <c r="C4745" s="112" t="s">
        <v>6259</v>
      </c>
      <c r="D4745" s="113">
        <v>166</v>
      </c>
      <c r="E4745" s="114">
        <f t="shared" si="92"/>
        <v>56.440000000000005</v>
      </c>
      <c r="F4745" s="111" t="s">
        <v>13</v>
      </c>
      <c r="G4745" s="46" t="s">
        <v>4839</v>
      </c>
      <c r="H4745" s="42" t="s">
        <v>8294</v>
      </c>
    </row>
    <row r="4746" spans="1:8" ht="24.95" customHeight="1">
      <c r="A4746" s="121">
        <v>1505465</v>
      </c>
      <c r="B4746" s="111" t="s">
        <v>4839</v>
      </c>
      <c r="C4746" s="112" t="s">
        <v>6260</v>
      </c>
      <c r="D4746" s="113">
        <v>230</v>
      </c>
      <c r="E4746" s="114">
        <f t="shared" si="92"/>
        <v>78.2</v>
      </c>
      <c r="F4746" s="111" t="s">
        <v>13</v>
      </c>
      <c r="G4746" s="46" t="s">
        <v>4839</v>
      </c>
      <c r="H4746" s="42" t="s">
        <v>8295</v>
      </c>
    </row>
    <row r="4747" spans="1:8" ht="24.95" customHeight="1">
      <c r="A4747" s="124">
        <v>1311518</v>
      </c>
      <c r="B4747" s="111" t="s">
        <v>4839</v>
      </c>
      <c r="C4747" s="112" t="s">
        <v>6261</v>
      </c>
      <c r="D4747" s="113">
        <v>639</v>
      </c>
      <c r="E4747" s="114">
        <f t="shared" si="92"/>
        <v>217.26000000000002</v>
      </c>
      <c r="F4747" s="111" t="s">
        <v>13</v>
      </c>
      <c r="G4747" s="46" t="s">
        <v>4839</v>
      </c>
      <c r="H4747" s="42" t="s">
        <v>8296</v>
      </c>
    </row>
    <row r="4748" spans="1:8" ht="24.95" customHeight="1">
      <c r="A4748" s="125">
        <v>1442636</v>
      </c>
      <c r="B4748" s="111" t="s">
        <v>4839</v>
      </c>
      <c r="C4748" s="112" t="s">
        <v>6262</v>
      </c>
      <c r="D4748" s="113">
        <v>834</v>
      </c>
      <c r="E4748" s="114">
        <f t="shared" si="92"/>
        <v>283.56</v>
      </c>
      <c r="F4748" s="111" t="s">
        <v>13</v>
      </c>
      <c r="G4748" s="46" t="s">
        <v>4839</v>
      </c>
      <c r="H4748" s="42" t="s">
        <v>8297</v>
      </c>
    </row>
    <row r="4749" spans="1:8" ht="24.95" customHeight="1">
      <c r="A4749" s="125">
        <v>1311517</v>
      </c>
      <c r="B4749" s="111" t="s">
        <v>4839</v>
      </c>
      <c r="C4749" s="112" t="s">
        <v>6263</v>
      </c>
      <c r="D4749" s="113">
        <v>695</v>
      </c>
      <c r="E4749" s="114">
        <f t="shared" si="92"/>
        <v>236.3</v>
      </c>
      <c r="F4749" s="111" t="s">
        <v>13</v>
      </c>
      <c r="G4749" s="46" t="s">
        <v>4839</v>
      </c>
      <c r="H4749" s="42" t="s">
        <v>8298</v>
      </c>
    </row>
    <row r="4750" spans="1:8" ht="24.95" customHeight="1">
      <c r="A4750" s="126">
        <v>1311413</v>
      </c>
      <c r="B4750" s="111" t="s">
        <v>4839</v>
      </c>
      <c r="C4750" s="112" t="s">
        <v>6264</v>
      </c>
      <c r="D4750" s="113">
        <v>1112</v>
      </c>
      <c r="E4750" s="114">
        <f t="shared" si="92"/>
        <v>378.08000000000004</v>
      </c>
      <c r="F4750" s="111" t="s">
        <v>13</v>
      </c>
      <c r="G4750" s="46" t="s">
        <v>4839</v>
      </c>
      <c r="H4750" s="42" t="s">
        <v>8299</v>
      </c>
    </row>
    <row r="4751" spans="1:8" ht="24.95" customHeight="1">
      <c r="A4751" s="126">
        <v>1442640</v>
      </c>
      <c r="B4751" s="111" t="s">
        <v>4839</v>
      </c>
      <c r="C4751" s="112" t="s">
        <v>6265</v>
      </c>
      <c r="D4751" s="113">
        <v>917</v>
      </c>
      <c r="E4751" s="114">
        <f t="shared" si="92"/>
        <v>311.78000000000003</v>
      </c>
      <c r="F4751" s="111" t="s">
        <v>13</v>
      </c>
      <c r="G4751" s="46" t="s">
        <v>4839</v>
      </c>
      <c r="H4751" s="42" t="s">
        <v>8300</v>
      </c>
    </row>
    <row r="4752" spans="1:8" ht="24.95" customHeight="1">
      <c r="A4752" s="126">
        <v>1442639</v>
      </c>
      <c r="B4752" s="111" t="s">
        <v>4839</v>
      </c>
      <c r="C4752" s="112" t="s">
        <v>6266</v>
      </c>
      <c r="D4752" s="113">
        <v>500</v>
      </c>
      <c r="E4752" s="114">
        <f t="shared" si="92"/>
        <v>170</v>
      </c>
      <c r="F4752" s="111" t="s">
        <v>13</v>
      </c>
      <c r="G4752" s="46" t="s">
        <v>4839</v>
      </c>
      <c r="H4752" s="42" t="s">
        <v>8301</v>
      </c>
    </row>
    <row r="4753" spans="1:8" ht="24.95" customHeight="1">
      <c r="A4753" s="126">
        <v>1442642</v>
      </c>
      <c r="B4753" s="111" t="s">
        <v>4839</v>
      </c>
      <c r="C4753" s="112" t="s">
        <v>6267</v>
      </c>
      <c r="D4753" s="113">
        <v>778</v>
      </c>
      <c r="E4753" s="114">
        <f t="shared" si="92"/>
        <v>264.52000000000004</v>
      </c>
      <c r="F4753" s="111" t="s">
        <v>13</v>
      </c>
      <c r="G4753" s="46" t="s">
        <v>4839</v>
      </c>
      <c r="H4753" s="42" t="s">
        <v>8302</v>
      </c>
    </row>
    <row r="4754" spans="1:8" ht="24.95" customHeight="1">
      <c r="A4754" s="126">
        <v>1442638</v>
      </c>
      <c r="B4754" s="111" t="s">
        <v>4839</v>
      </c>
      <c r="C4754" s="112" t="s">
        <v>6268</v>
      </c>
      <c r="D4754" s="113">
        <v>1207</v>
      </c>
      <c r="E4754" s="114">
        <f t="shared" si="92"/>
        <v>410.38000000000005</v>
      </c>
      <c r="F4754" s="111" t="s">
        <v>13</v>
      </c>
      <c r="G4754" s="46" t="s">
        <v>4839</v>
      </c>
      <c r="H4754" s="42" t="s">
        <v>8303</v>
      </c>
    </row>
    <row r="4755" spans="1:8" ht="24.95" customHeight="1">
      <c r="A4755" s="126">
        <v>1311384</v>
      </c>
      <c r="B4755" s="111" t="s">
        <v>4839</v>
      </c>
      <c r="C4755" s="112" t="s">
        <v>6269</v>
      </c>
      <c r="D4755" s="113">
        <v>556</v>
      </c>
      <c r="E4755" s="114">
        <f t="shared" ref="E4755:E4818" si="93">SUM(D4755*0.34)</f>
        <v>189.04000000000002</v>
      </c>
      <c r="F4755" s="111" t="s">
        <v>13</v>
      </c>
      <c r="G4755" s="46" t="s">
        <v>4839</v>
      </c>
      <c r="H4755" s="42" t="s">
        <v>8304</v>
      </c>
    </row>
    <row r="4756" spans="1:8" ht="24.95" customHeight="1">
      <c r="A4756" s="126">
        <v>1311383</v>
      </c>
      <c r="B4756" s="111" t="s">
        <v>4839</v>
      </c>
      <c r="C4756" s="112" t="s">
        <v>6270</v>
      </c>
      <c r="D4756" s="113">
        <v>639</v>
      </c>
      <c r="E4756" s="114">
        <f t="shared" si="93"/>
        <v>217.26000000000002</v>
      </c>
      <c r="F4756" s="111" t="s">
        <v>13</v>
      </c>
      <c r="G4756" s="46" t="s">
        <v>4839</v>
      </c>
      <c r="H4756" s="42" t="s">
        <v>8305</v>
      </c>
    </row>
    <row r="4757" spans="1:8" ht="24.95" customHeight="1">
      <c r="A4757" s="126">
        <v>1311379</v>
      </c>
      <c r="B4757" s="111" t="s">
        <v>4839</v>
      </c>
      <c r="C4757" s="112" t="s">
        <v>6271</v>
      </c>
      <c r="D4757" s="113">
        <v>901</v>
      </c>
      <c r="E4757" s="114">
        <f t="shared" si="93"/>
        <v>306.34000000000003</v>
      </c>
      <c r="F4757" s="111" t="s">
        <v>13</v>
      </c>
      <c r="G4757" s="46" t="s">
        <v>4839</v>
      </c>
      <c r="H4757" s="42" t="s">
        <v>8306</v>
      </c>
    </row>
    <row r="4758" spans="1:8" ht="24.95" customHeight="1">
      <c r="A4758" s="126">
        <v>1311380</v>
      </c>
      <c r="B4758" s="111" t="s">
        <v>4839</v>
      </c>
      <c r="C4758" s="112" t="s">
        <v>6272</v>
      </c>
      <c r="D4758" s="113">
        <v>1007</v>
      </c>
      <c r="E4758" s="114">
        <f t="shared" si="93"/>
        <v>342.38000000000005</v>
      </c>
      <c r="F4758" s="111" t="s">
        <v>13</v>
      </c>
      <c r="G4758" s="46" t="s">
        <v>4839</v>
      </c>
      <c r="H4758" s="42" t="s">
        <v>8307</v>
      </c>
    </row>
    <row r="4759" spans="1:8" ht="24.95" customHeight="1">
      <c r="A4759" s="126">
        <v>1311381</v>
      </c>
      <c r="B4759" s="111" t="s">
        <v>4839</v>
      </c>
      <c r="C4759" s="112" t="s">
        <v>6273</v>
      </c>
      <c r="D4759" s="113">
        <v>1048</v>
      </c>
      <c r="E4759" s="114">
        <f t="shared" si="93"/>
        <v>356.32000000000005</v>
      </c>
      <c r="F4759" s="111" t="s">
        <v>13</v>
      </c>
      <c r="G4759" s="46" t="s">
        <v>4839</v>
      </c>
      <c r="H4759" s="42" t="s">
        <v>8308</v>
      </c>
    </row>
    <row r="4760" spans="1:8" ht="24.95" customHeight="1">
      <c r="A4760" s="127">
        <v>1480183</v>
      </c>
      <c r="B4760" s="111" t="s">
        <v>4839</v>
      </c>
      <c r="C4760" s="112" t="s">
        <v>6274</v>
      </c>
      <c r="D4760" s="113">
        <v>417</v>
      </c>
      <c r="E4760" s="114">
        <f t="shared" si="93"/>
        <v>141.78</v>
      </c>
      <c r="F4760" s="111" t="s">
        <v>13</v>
      </c>
      <c r="G4760" s="46" t="s">
        <v>4839</v>
      </c>
      <c r="H4760" s="42" t="s">
        <v>8309</v>
      </c>
    </row>
    <row r="4761" spans="1:8" ht="24.95" customHeight="1">
      <c r="A4761" s="128">
        <v>1453992</v>
      </c>
      <c r="B4761" s="111" t="s">
        <v>4839</v>
      </c>
      <c r="C4761" s="112" t="s">
        <v>6275</v>
      </c>
      <c r="D4761" s="113">
        <v>917</v>
      </c>
      <c r="E4761" s="114">
        <f t="shared" si="93"/>
        <v>311.78000000000003</v>
      </c>
      <c r="F4761" s="111" t="s">
        <v>13</v>
      </c>
      <c r="G4761" s="46" t="s">
        <v>4839</v>
      </c>
      <c r="H4761" s="42" t="s">
        <v>8310</v>
      </c>
    </row>
    <row r="4762" spans="1:8" ht="24.95" customHeight="1">
      <c r="A4762" s="128">
        <v>1311385</v>
      </c>
      <c r="B4762" s="111" t="s">
        <v>4839</v>
      </c>
      <c r="C4762" s="112" t="s">
        <v>6276</v>
      </c>
      <c r="D4762" s="113">
        <v>417</v>
      </c>
      <c r="E4762" s="114">
        <f t="shared" si="93"/>
        <v>141.78</v>
      </c>
      <c r="F4762" s="111" t="s">
        <v>13</v>
      </c>
      <c r="G4762" s="46" t="s">
        <v>4839</v>
      </c>
      <c r="H4762" s="42" t="s">
        <v>8311</v>
      </c>
    </row>
    <row r="4763" spans="1:8" ht="24.95" customHeight="1">
      <c r="A4763" s="128">
        <v>1442637</v>
      </c>
      <c r="B4763" s="111" t="s">
        <v>4839</v>
      </c>
      <c r="C4763" s="112" t="s">
        <v>6277</v>
      </c>
      <c r="D4763" s="113">
        <v>556</v>
      </c>
      <c r="E4763" s="114">
        <f t="shared" si="93"/>
        <v>189.04000000000002</v>
      </c>
      <c r="F4763" s="111" t="s">
        <v>13</v>
      </c>
      <c r="G4763" s="46" t="s">
        <v>4839</v>
      </c>
      <c r="H4763" s="42" t="s">
        <v>8312</v>
      </c>
    </row>
    <row r="4764" spans="1:8" ht="24.95" customHeight="1">
      <c r="A4764" s="128">
        <v>1442641</v>
      </c>
      <c r="B4764" s="111" t="s">
        <v>4839</v>
      </c>
      <c r="C4764" s="112" t="s">
        <v>6278</v>
      </c>
      <c r="D4764" s="113">
        <v>834</v>
      </c>
      <c r="E4764" s="114">
        <f t="shared" si="93"/>
        <v>283.56</v>
      </c>
      <c r="F4764" s="111" t="s">
        <v>13</v>
      </c>
      <c r="G4764" s="46" t="s">
        <v>4839</v>
      </c>
      <c r="H4764" s="42" t="s">
        <v>8313</v>
      </c>
    </row>
    <row r="4765" spans="1:8" ht="24.95" customHeight="1">
      <c r="A4765" s="128">
        <v>1488196</v>
      </c>
      <c r="B4765" s="111" t="s">
        <v>4839</v>
      </c>
      <c r="C4765" s="112" t="s">
        <v>6279</v>
      </c>
      <c r="D4765" s="113">
        <v>834</v>
      </c>
      <c r="E4765" s="114">
        <f t="shared" si="93"/>
        <v>283.56</v>
      </c>
      <c r="F4765" s="111" t="s">
        <v>13</v>
      </c>
      <c r="G4765" s="46" t="s">
        <v>4839</v>
      </c>
      <c r="H4765" s="42" t="s">
        <v>8314</v>
      </c>
    </row>
    <row r="4766" spans="1:8" ht="24.95" customHeight="1">
      <c r="A4766" s="128">
        <v>1488197</v>
      </c>
      <c r="B4766" s="111" t="s">
        <v>4839</v>
      </c>
      <c r="C4766" s="112" t="s">
        <v>6280</v>
      </c>
      <c r="D4766" s="113">
        <v>1324</v>
      </c>
      <c r="E4766" s="114">
        <f t="shared" si="93"/>
        <v>450.16</v>
      </c>
      <c r="F4766" s="111" t="s">
        <v>13</v>
      </c>
      <c r="G4766" s="46" t="s">
        <v>4839</v>
      </c>
      <c r="H4766" s="42" t="s">
        <v>8315</v>
      </c>
    </row>
    <row r="4767" spans="1:8" ht="24.95" customHeight="1">
      <c r="A4767" s="128">
        <v>1488198</v>
      </c>
      <c r="B4767" s="111" t="s">
        <v>4839</v>
      </c>
      <c r="C4767" s="112" t="s">
        <v>6281</v>
      </c>
      <c r="D4767" s="113">
        <v>1496</v>
      </c>
      <c r="E4767" s="114">
        <f t="shared" si="93"/>
        <v>508.64000000000004</v>
      </c>
      <c r="F4767" s="111" t="s">
        <v>13</v>
      </c>
      <c r="G4767" s="46" t="s">
        <v>4839</v>
      </c>
      <c r="H4767" s="42" t="s">
        <v>8316</v>
      </c>
    </row>
    <row r="4768" spans="1:8" ht="24.95" customHeight="1">
      <c r="A4768" s="128">
        <v>1488199</v>
      </c>
      <c r="B4768" s="111" t="s">
        <v>4839</v>
      </c>
      <c r="C4768" s="112" t="s">
        <v>6282</v>
      </c>
      <c r="D4768" s="113">
        <v>1424</v>
      </c>
      <c r="E4768" s="114">
        <f t="shared" si="93"/>
        <v>484.16</v>
      </c>
      <c r="F4768" s="111" t="s">
        <v>13</v>
      </c>
      <c r="G4768" s="46" t="s">
        <v>4839</v>
      </c>
      <c r="H4768" s="42" t="s">
        <v>8317</v>
      </c>
    </row>
    <row r="4769" spans="1:8" ht="24.95" customHeight="1">
      <c r="A4769" s="128">
        <v>1498086</v>
      </c>
      <c r="B4769" s="111" t="s">
        <v>4839</v>
      </c>
      <c r="C4769" s="112" t="s">
        <v>6283</v>
      </c>
      <c r="D4769" s="113">
        <v>556</v>
      </c>
      <c r="E4769" s="114">
        <f t="shared" si="93"/>
        <v>189.04000000000002</v>
      </c>
      <c r="F4769" s="111" t="s">
        <v>13</v>
      </c>
      <c r="G4769" s="46" t="s">
        <v>4839</v>
      </c>
      <c r="H4769" s="42" t="s">
        <v>8318</v>
      </c>
    </row>
    <row r="4770" spans="1:8" ht="24.95" customHeight="1">
      <c r="A4770" s="128">
        <v>1498087</v>
      </c>
      <c r="B4770" s="111" t="s">
        <v>4839</v>
      </c>
      <c r="C4770" s="112" t="s">
        <v>6284</v>
      </c>
      <c r="D4770" s="113">
        <v>834</v>
      </c>
      <c r="E4770" s="114">
        <f t="shared" si="93"/>
        <v>283.56</v>
      </c>
      <c r="F4770" s="111" t="s">
        <v>13</v>
      </c>
      <c r="G4770" s="46" t="s">
        <v>4839</v>
      </c>
      <c r="H4770" s="42" t="s">
        <v>8319</v>
      </c>
    </row>
    <row r="4771" spans="1:8" ht="24.95" customHeight="1">
      <c r="A4771" s="128">
        <v>1498088</v>
      </c>
      <c r="B4771" s="111" t="s">
        <v>4839</v>
      </c>
      <c r="C4771" s="112" t="s">
        <v>6285</v>
      </c>
      <c r="D4771" s="113">
        <v>1210</v>
      </c>
      <c r="E4771" s="114">
        <f t="shared" si="93"/>
        <v>411.40000000000003</v>
      </c>
      <c r="F4771" s="111" t="s">
        <v>13</v>
      </c>
      <c r="G4771" s="46" t="s">
        <v>4839</v>
      </c>
      <c r="H4771" s="42" t="s">
        <v>8320</v>
      </c>
    </row>
    <row r="4772" spans="1:8" ht="24.95" customHeight="1">
      <c r="A4772" s="128">
        <v>1498092</v>
      </c>
      <c r="B4772" s="111" t="s">
        <v>4839</v>
      </c>
      <c r="C4772" s="112" t="s">
        <v>6286</v>
      </c>
      <c r="D4772" s="113">
        <v>1007</v>
      </c>
      <c r="E4772" s="114">
        <f t="shared" si="93"/>
        <v>342.38000000000005</v>
      </c>
      <c r="F4772" s="111" t="s">
        <v>13</v>
      </c>
      <c r="G4772" s="46" t="s">
        <v>4839</v>
      </c>
      <c r="H4772" s="42" t="s">
        <v>8321</v>
      </c>
    </row>
    <row r="4773" spans="1:8" ht="24.95" customHeight="1">
      <c r="A4773" s="128">
        <v>1498093</v>
      </c>
      <c r="B4773" s="111" t="s">
        <v>4839</v>
      </c>
      <c r="C4773" s="112" t="s">
        <v>6287</v>
      </c>
      <c r="D4773" s="113">
        <v>1112</v>
      </c>
      <c r="E4773" s="114">
        <f t="shared" si="93"/>
        <v>378.08000000000004</v>
      </c>
      <c r="F4773" s="111" t="s">
        <v>13</v>
      </c>
      <c r="G4773" s="46" t="s">
        <v>4839</v>
      </c>
      <c r="H4773" s="42" t="s">
        <v>8322</v>
      </c>
    </row>
    <row r="4774" spans="1:8" ht="24.95" customHeight="1">
      <c r="A4774" s="128">
        <v>1498094</v>
      </c>
      <c r="B4774" s="111" t="s">
        <v>4839</v>
      </c>
      <c r="C4774" s="112" t="s">
        <v>6288</v>
      </c>
      <c r="D4774" s="113">
        <v>0</v>
      </c>
      <c r="E4774" s="114">
        <f t="shared" si="93"/>
        <v>0</v>
      </c>
      <c r="F4774" s="111" t="s">
        <v>13</v>
      </c>
      <c r="G4774" s="46" t="s">
        <v>4839</v>
      </c>
      <c r="H4774" s="42" t="s">
        <v>8323</v>
      </c>
    </row>
    <row r="4775" spans="1:8" ht="24.95" customHeight="1">
      <c r="A4775" s="128">
        <v>1498095</v>
      </c>
      <c r="B4775" s="111" t="s">
        <v>4839</v>
      </c>
      <c r="C4775" s="112" t="s">
        <v>6289</v>
      </c>
      <c r="D4775" s="113">
        <v>778</v>
      </c>
      <c r="E4775" s="114">
        <f t="shared" si="93"/>
        <v>264.52000000000004</v>
      </c>
      <c r="F4775" s="111" t="s">
        <v>13</v>
      </c>
      <c r="G4775" s="46" t="s">
        <v>4839</v>
      </c>
      <c r="H4775" s="42" t="s">
        <v>8324</v>
      </c>
    </row>
    <row r="4776" spans="1:8" ht="24.95" customHeight="1">
      <c r="A4776" s="128">
        <v>1498096</v>
      </c>
      <c r="B4776" s="111" t="s">
        <v>4839</v>
      </c>
      <c r="C4776" s="112" t="s">
        <v>6290</v>
      </c>
      <c r="D4776" s="113">
        <v>809</v>
      </c>
      <c r="E4776" s="114">
        <f t="shared" si="93"/>
        <v>275.06</v>
      </c>
      <c r="F4776" s="111" t="s">
        <v>13</v>
      </c>
      <c r="G4776" s="46" t="s">
        <v>4839</v>
      </c>
      <c r="H4776" s="42" t="s">
        <v>8325</v>
      </c>
    </row>
    <row r="4777" spans="1:8" ht="24.95" customHeight="1">
      <c r="A4777" s="128">
        <v>1498097</v>
      </c>
      <c r="B4777" s="111" t="s">
        <v>4839</v>
      </c>
      <c r="C4777" s="112" t="s">
        <v>6291</v>
      </c>
      <c r="D4777" s="113">
        <v>361</v>
      </c>
      <c r="E4777" s="114">
        <f t="shared" si="93"/>
        <v>122.74000000000001</v>
      </c>
      <c r="F4777" s="111" t="s">
        <v>13</v>
      </c>
      <c r="G4777" s="46" t="s">
        <v>4839</v>
      </c>
      <c r="H4777" s="42" t="s">
        <v>8326</v>
      </c>
    </row>
    <row r="4778" spans="1:8" ht="24.95" customHeight="1">
      <c r="A4778" s="128">
        <v>1498098</v>
      </c>
      <c r="B4778" s="111" t="s">
        <v>4839</v>
      </c>
      <c r="C4778" s="112" t="s">
        <v>6292</v>
      </c>
      <c r="D4778" s="113">
        <v>1143</v>
      </c>
      <c r="E4778" s="114">
        <f t="shared" si="93"/>
        <v>388.62</v>
      </c>
      <c r="F4778" s="111" t="s">
        <v>13</v>
      </c>
      <c r="G4778" s="46" t="s">
        <v>4839</v>
      </c>
      <c r="H4778" s="42" t="s">
        <v>8327</v>
      </c>
    </row>
    <row r="4779" spans="1:8" ht="24.95" customHeight="1">
      <c r="A4779" s="128">
        <v>1498099</v>
      </c>
      <c r="B4779" s="111" t="s">
        <v>4839</v>
      </c>
      <c r="C4779" s="112" t="s">
        <v>6293</v>
      </c>
      <c r="D4779" s="113">
        <v>1268</v>
      </c>
      <c r="E4779" s="114">
        <f t="shared" si="93"/>
        <v>431.12</v>
      </c>
      <c r="F4779" s="111" t="s">
        <v>13</v>
      </c>
      <c r="G4779" s="46" t="s">
        <v>4839</v>
      </c>
      <c r="H4779" s="42" t="s">
        <v>8328</v>
      </c>
    </row>
    <row r="4780" spans="1:8" ht="24.95" customHeight="1">
      <c r="A4780" s="128">
        <v>1498100</v>
      </c>
      <c r="B4780" s="111" t="s">
        <v>4839</v>
      </c>
      <c r="C4780" s="112" t="s">
        <v>6294</v>
      </c>
      <c r="D4780" s="113">
        <v>1480</v>
      </c>
      <c r="E4780" s="114">
        <f t="shared" si="93"/>
        <v>503.20000000000005</v>
      </c>
      <c r="F4780" s="111" t="s">
        <v>13</v>
      </c>
      <c r="G4780" s="46" t="s">
        <v>4839</v>
      </c>
      <c r="H4780" s="42" t="s">
        <v>8329</v>
      </c>
    </row>
    <row r="4781" spans="1:8" ht="24.95" customHeight="1">
      <c r="A4781" s="128">
        <v>1498101</v>
      </c>
      <c r="B4781" s="111" t="s">
        <v>4839</v>
      </c>
      <c r="C4781" s="112" t="s">
        <v>6295</v>
      </c>
      <c r="D4781" s="113">
        <v>361</v>
      </c>
      <c r="E4781" s="114">
        <f t="shared" si="93"/>
        <v>122.74000000000001</v>
      </c>
      <c r="F4781" s="111" t="s">
        <v>13</v>
      </c>
      <c r="G4781" s="46" t="s">
        <v>4839</v>
      </c>
      <c r="H4781" s="42" t="s">
        <v>8330</v>
      </c>
    </row>
    <row r="4782" spans="1:8" ht="24.95" customHeight="1">
      <c r="A4782" s="128">
        <v>1498104</v>
      </c>
      <c r="B4782" s="111" t="s">
        <v>4839</v>
      </c>
      <c r="C4782" s="112" t="s">
        <v>6296</v>
      </c>
      <c r="D4782" s="113">
        <v>97</v>
      </c>
      <c r="E4782" s="114">
        <f t="shared" si="93"/>
        <v>32.980000000000004</v>
      </c>
      <c r="F4782" s="111" t="s">
        <v>13</v>
      </c>
      <c r="G4782" s="46" t="s">
        <v>4839</v>
      </c>
      <c r="H4782" s="42" t="s">
        <v>8331</v>
      </c>
    </row>
    <row r="4783" spans="1:8" ht="24.95" customHeight="1">
      <c r="A4783" s="128">
        <v>1498105</v>
      </c>
      <c r="B4783" s="111" t="s">
        <v>4839</v>
      </c>
      <c r="C4783" s="112" t="s">
        <v>6297</v>
      </c>
      <c r="D4783" s="113">
        <v>834</v>
      </c>
      <c r="E4783" s="114">
        <f t="shared" si="93"/>
        <v>283.56</v>
      </c>
      <c r="F4783" s="111" t="s">
        <v>13</v>
      </c>
      <c r="G4783" s="46" t="s">
        <v>4839</v>
      </c>
      <c r="H4783" s="42" t="s">
        <v>8332</v>
      </c>
    </row>
    <row r="4784" spans="1:8" ht="24.95" customHeight="1">
      <c r="A4784" s="128">
        <v>1498106</v>
      </c>
      <c r="B4784" s="111" t="s">
        <v>4839</v>
      </c>
      <c r="C4784" s="112" t="s">
        <v>6298</v>
      </c>
      <c r="D4784" s="113">
        <v>1026</v>
      </c>
      <c r="E4784" s="114">
        <f t="shared" si="93"/>
        <v>348.84000000000003</v>
      </c>
      <c r="F4784" s="111" t="s">
        <v>13</v>
      </c>
      <c r="G4784" s="46" t="s">
        <v>4839</v>
      </c>
      <c r="H4784" s="42" t="s">
        <v>8333</v>
      </c>
    </row>
    <row r="4785" spans="1:8" ht="24.95" customHeight="1">
      <c r="A4785" s="128">
        <v>1498108</v>
      </c>
      <c r="B4785" s="111" t="s">
        <v>4839</v>
      </c>
      <c r="C4785" s="112" t="s">
        <v>6299</v>
      </c>
      <c r="D4785" s="113">
        <v>778</v>
      </c>
      <c r="E4785" s="114">
        <f t="shared" si="93"/>
        <v>264.52000000000004</v>
      </c>
      <c r="F4785" s="111" t="s">
        <v>13</v>
      </c>
      <c r="G4785" s="46" t="s">
        <v>4839</v>
      </c>
      <c r="H4785" s="42" t="s">
        <v>8334</v>
      </c>
    </row>
    <row r="4786" spans="1:8" ht="24.95" customHeight="1">
      <c r="A4786" s="128">
        <v>1498109</v>
      </c>
      <c r="B4786" s="111" t="s">
        <v>4839</v>
      </c>
      <c r="C4786" s="112" t="s">
        <v>6300</v>
      </c>
      <c r="D4786" s="113">
        <v>834</v>
      </c>
      <c r="E4786" s="114">
        <f t="shared" si="93"/>
        <v>283.56</v>
      </c>
      <c r="F4786" s="111" t="s">
        <v>13</v>
      </c>
      <c r="G4786" s="46" t="s">
        <v>4839</v>
      </c>
      <c r="H4786" s="42" t="s">
        <v>8335</v>
      </c>
    </row>
    <row r="4787" spans="1:8" ht="24.95" customHeight="1">
      <c r="A4787" s="128">
        <v>1498112</v>
      </c>
      <c r="B4787" s="111" t="s">
        <v>4839</v>
      </c>
      <c r="C4787" s="112" t="s">
        <v>6301</v>
      </c>
      <c r="D4787" s="113">
        <v>918</v>
      </c>
      <c r="E4787" s="114">
        <f t="shared" si="93"/>
        <v>312.12</v>
      </c>
      <c r="F4787" s="111" t="s">
        <v>13</v>
      </c>
      <c r="G4787" s="46" t="s">
        <v>4839</v>
      </c>
      <c r="H4787" s="42" t="s">
        <v>8336</v>
      </c>
    </row>
    <row r="4788" spans="1:8" ht="24.95" customHeight="1">
      <c r="A4788" s="128">
        <v>1498113</v>
      </c>
      <c r="B4788" s="111" t="s">
        <v>4839</v>
      </c>
      <c r="C4788" s="112" t="s">
        <v>6302</v>
      </c>
      <c r="D4788" s="113">
        <v>918</v>
      </c>
      <c r="E4788" s="114">
        <f t="shared" si="93"/>
        <v>312.12</v>
      </c>
      <c r="F4788" s="111" t="s">
        <v>13</v>
      </c>
      <c r="G4788" s="46" t="s">
        <v>4839</v>
      </c>
      <c r="H4788" s="42" t="s">
        <v>8337</v>
      </c>
    </row>
    <row r="4789" spans="1:8" ht="24.95" customHeight="1">
      <c r="A4789" s="124">
        <v>1594519</v>
      </c>
      <c r="B4789" s="111" t="s">
        <v>4839</v>
      </c>
      <c r="C4789" s="112" t="s">
        <v>6303</v>
      </c>
      <c r="D4789" s="113">
        <v>917</v>
      </c>
      <c r="E4789" s="114">
        <f t="shared" si="93"/>
        <v>311.78000000000003</v>
      </c>
      <c r="F4789" s="111" t="s">
        <v>13</v>
      </c>
      <c r="G4789" s="46" t="s">
        <v>4839</v>
      </c>
      <c r="H4789" s="42" t="s">
        <v>8338</v>
      </c>
    </row>
    <row r="4790" spans="1:8" ht="24.95" customHeight="1">
      <c r="A4790" s="124">
        <v>1594523</v>
      </c>
      <c r="B4790" s="111" t="s">
        <v>4839</v>
      </c>
      <c r="C4790" s="112" t="s">
        <v>6304</v>
      </c>
      <c r="D4790" s="113">
        <v>917</v>
      </c>
      <c r="E4790" s="114">
        <f t="shared" si="93"/>
        <v>311.78000000000003</v>
      </c>
      <c r="F4790" s="111" t="s">
        <v>13</v>
      </c>
      <c r="G4790" s="46" t="s">
        <v>4839</v>
      </c>
      <c r="H4790" s="42" t="s">
        <v>8339</v>
      </c>
    </row>
    <row r="4791" spans="1:8" ht="24.95" customHeight="1">
      <c r="A4791" s="124">
        <v>1594524</v>
      </c>
      <c r="B4791" s="111" t="s">
        <v>4839</v>
      </c>
      <c r="C4791" s="112" t="s">
        <v>6305</v>
      </c>
      <c r="D4791" s="113">
        <v>917</v>
      </c>
      <c r="E4791" s="114">
        <f t="shared" si="93"/>
        <v>311.78000000000003</v>
      </c>
      <c r="F4791" s="111" t="s">
        <v>13</v>
      </c>
      <c r="G4791" s="46" t="s">
        <v>4839</v>
      </c>
      <c r="H4791" s="42" t="s">
        <v>8340</v>
      </c>
    </row>
    <row r="4792" spans="1:8" ht="24.95" customHeight="1">
      <c r="A4792" s="124">
        <v>1594527</v>
      </c>
      <c r="B4792" s="111" t="s">
        <v>4839</v>
      </c>
      <c r="C4792" s="112" t="s">
        <v>6306</v>
      </c>
      <c r="D4792" s="113">
        <v>778</v>
      </c>
      <c r="E4792" s="114">
        <f t="shared" si="93"/>
        <v>264.52000000000004</v>
      </c>
      <c r="F4792" s="111" t="s">
        <v>13</v>
      </c>
      <c r="G4792" s="46" t="s">
        <v>4839</v>
      </c>
      <c r="H4792" s="42" t="s">
        <v>8341</v>
      </c>
    </row>
    <row r="4793" spans="1:8" ht="24.95" customHeight="1">
      <c r="A4793" s="124">
        <v>1594573</v>
      </c>
      <c r="B4793" s="111" t="s">
        <v>4839</v>
      </c>
      <c r="C4793" s="112" t="s">
        <v>6307</v>
      </c>
      <c r="D4793" s="113">
        <v>973</v>
      </c>
      <c r="E4793" s="114">
        <f t="shared" si="93"/>
        <v>330.82000000000005</v>
      </c>
      <c r="F4793" s="111" t="s">
        <v>13</v>
      </c>
      <c r="G4793" s="46" t="s">
        <v>4839</v>
      </c>
      <c r="H4793" s="42" t="s">
        <v>8342</v>
      </c>
    </row>
    <row r="4794" spans="1:8" ht="24.95" customHeight="1">
      <c r="A4794" s="124">
        <v>1591926</v>
      </c>
      <c r="B4794" s="111" t="s">
        <v>4839</v>
      </c>
      <c r="C4794" s="112" t="s">
        <v>6308</v>
      </c>
      <c r="D4794" s="113">
        <v>834</v>
      </c>
      <c r="E4794" s="114">
        <f t="shared" si="93"/>
        <v>283.56</v>
      </c>
      <c r="F4794" s="111" t="s">
        <v>13</v>
      </c>
      <c r="G4794" s="46" t="s">
        <v>4839</v>
      </c>
      <c r="H4794" s="42" t="s">
        <v>8343</v>
      </c>
    </row>
    <row r="4795" spans="1:8" ht="24.95" customHeight="1">
      <c r="A4795" s="124">
        <v>1592025</v>
      </c>
      <c r="B4795" s="111" t="s">
        <v>4839</v>
      </c>
      <c r="C4795" s="112" t="s">
        <v>6309</v>
      </c>
      <c r="D4795" s="113">
        <v>834</v>
      </c>
      <c r="E4795" s="114">
        <f t="shared" si="93"/>
        <v>283.56</v>
      </c>
      <c r="F4795" s="111" t="s">
        <v>13</v>
      </c>
      <c r="G4795" s="46" t="s">
        <v>4839</v>
      </c>
      <c r="H4795" s="42" t="s">
        <v>8344</v>
      </c>
    </row>
    <row r="4796" spans="1:8" ht="24.95" customHeight="1">
      <c r="A4796" s="124">
        <v>1592024</v>
      </c>
      <c r="B4796" s="111" t="s">
        <v>4839</v>
      </c>
      <c r="C4796" s="112" t="s">
        <v>6310</v>
      </c>
      <c r="D4796" s="113">
        <v>834</v>
      </c>
      <c r="E4796" s="114">
        <f t="shared" si="93"/>
        <v>283.56</v>
      </c>
      <c r="F4796" s="111" t="s">
        <v>13</v>
      </c>
      <c r="G4796" s="46" t="s">
        <v>4839</v>
      </c>
      <c r="H4796" s="42" t="s">
        <v>8345</v>
      </c>
    </row>
    <row r="4797" spans="1:8" ht="24.95" customHeight="1">
      <c r="A4797" s="124">
        <v>1498097</v>
      </c>
      <c r="B4797" s="111" t="s">
        <v>4839</v>
      </c>
      <c r="C4797" s="112" t="s">
        <v>6291</v>
      </c>
      <c r="D4797" s="113">
        <v>361</v>
      </c>
      <c r="E4797" s="114">
        <f t="shared" si="93"/>
        <v>122.74000000000001</v>
      </c>
      <c r="F4797" s="111" t="s">
        <v>13</v>
      </c>
      <c r="G4797" s="46" t="s">
        <v>4839</v>
      </c>
      <c r="H4797" s="42" t="s">
        <v>8326</v>
      </c>
    </row>
    <row r="4798" spans="1:8" ht="24.95" customHeight="1">
      <c r="A4798" s="124">
        <v>1311413</v>
      </c>
      <c r="B4798" s="111" t="s">
        <v>4839</v>
      </c>
      <c r="C4798" s="112" t="s">
        <v>6264</v>
      </c>
      <c r="D4798" s="113">
        <v>1112</v>
      </c>
      <c r="E4798" s="114">
        <f t="shared" si="93"/>
        <v>378.08000000000004</v>
      </c>
      <c r="F4798" s="111" t="s">
        <v>13</v>
      </c>
      <c r="G4798" s="46" t="s">
        <v>4839</v>
      </c>
      <c r="H4798" s="42" t="s">
        <v>8299</v>
      </c>
    </row>
    <row r="4799" spans="1:8" ht="24.95" customHeight="1">
      <c r="A4799" s="124">
        <v>1506127</v>
      </c>
      <c r="B4799" s="111" t="s">
        <v>4839</v>
      </c>
      <c r="C4799" s="112" t="s">
        <v>6311</v>
      </c>
      <c r="D4799" s="113">
        <v>1271</v>
      </c>
      <c r="E4799" s="114">
        <f t="shared" si="93"/>
        <v>432.14000000000004</v>
      </c>
      <c r="F4799" s="111" t="s">
        <v>13</v>
      </c>
      <c r="G4799" s="46" t="s">
        <v>4839</v>
      </c>
      <c r="H4799" s="42" t="s">
        <v>8346</v>
      </c>
    </row>
    <row r="4800" spans="1:8" ht="24.95" customHeight="1">
      <c r="A4800" s="124">
        <v>1506128</v>
      </c>
      <c r="B4800" s="111" t="s">
        <v>4839</v>
      </c>
      <c r="C4800" s="112" t="s">
        <v>6312</v>
      </c>
      <c r="D4800" s="113">
        <v>1176</v>
      </c>
      <c r="E4800" s="114">
        <f t="shared" si="93"/>
        <v>399.84000000000003</v>
      </c>
      <c r="F4800" s="111" t="s">
        <v>13</v>
      </c>
      <c r="G4800" s="46" t="s">
        <v>4839</v>
      </c>
      <c r="H4800" s="42" t="s">
        <v>8347</v>
      </c>
    </row>
    <row r="4801" spans="1:8" ht="24.95" customHeight="1">
      <c r="A4801" s="124">
        <v>1505701</v>
      </c>
      <c r="B4801" s="111" t="s">
        <v>4839</v>
      </c>
      <c r="C4801" s="112" t="s">
        <v>6313</v>
      </c>
      <c r="D4801" s="113">
        <v>0</v>
      </c>
      <c r="E4801" s="114">
        <f t="shared" si="93"/>
        <v>0</v>
      </c>
      <c r="F4801" s="111" t="s">
        <v>13</v>
      </c>
      <c r="G4801" s="46" t="s">
        <v>4839</v>
      </c>
      <c r="H4801" s="42" t="s">
        <v>8348</v>
      </c>
    </row>
    <row r="4802" spans="1:8" ht="24.95" customHeight="1">
      <c r="A4802" s="124">
        <v>1504959</v>
      </c>
      <c r="B4802" s="111" t="s">
        <v>4839</v>
      </c>
      <c r="C4802" s="112" t="s">
        <v>6314</v>
      </c>
      <c r="D4802" s="113">
        <v>973</v>
      </c>
      <c r="E4802" s="114">
        <f t="shared" si="93"/>
        <v>330.82000000000005</v>
      </c>
      <c r="F4802" s="111" t="s">
        <v>13</v>
      </c>
      <c r="G4802" s="46" t="s">
        <v>4839</v>
      </c>
      <c r="H4802" s="42" t="s">
        <v>8349</v>
      </c>
    </row>
    <row r="4803" spans="1:8" ht="24.95" customHeight="1">
      <c r="A4803" s="124">
        <v>1591960</v>
      </c>
      <c r="B4803" s="111" t="s">
        <v>4839</v>
      </c>
      <c r="C4803" s="112" t="s">
        <v>6315</v>
      </c>
      <c r="D4803" s="113">
        <v>973</v>
      </c>
      <c r="E4803" s="114">
        <f t="shared" si="93"/>
        <v>330.82000000000005</v>
      </c>
      <c r="F4803" s="111" t="s">
        <v>13</v>
      </c>
      <c r="G4803" s="46" t="s">
        <v>4839</v>
      </c>
      <c r="H4803" s="42" t="s">
        <v>8350</v>
      </c>
    </row>
    <row r="4804" spans="1:8" ht="24.95" customHeight="1">
      <c r="A4804" s="124">
        <v>1498109</v>
      </c>
      <c r="B4804" s="111" t="s">
        <v>4839</v>
      </c>
      <c r="C4804" s="112" t="s">
        <v>6300</v>
      </c>
      <c r="D4804" s="113">
        <v>834</v>
      </c>
      <c r="E4804" s="114">
        <f t="shared" si="93"/>
        <v>283.56</v>
      </c>
      <c r="F4804" s="111" t="s">
        <v>13</v>
      </c>
      <c r="G4804" s="46" t="s">
        <v>4839</v>
      </c>
      <c r="H4804" s="42" t="s">
        <v>8335</v>
      </c>
    </row>
    <row r="4805" spans="1:8" ht="24.95" customHeight="1">
      <c r="A4805" s="124">
        <v>1506121</v>
      </c>
      <c r="B4805" s="111" t="s">
        <v>4839</v>
      </c>
      <c r="C4805" s="112" t="s">
        <v>6316</v>
      </c>
      <c r="D4805" s="113">
        <v>83</v>
      </c>
      <c r="E4805" s="114">
        <f t="shared" si="93"/>
        <v>28.220000000000002</v>
      </c>
      <c r="F4805" s="111" t="s">
        <v>13</v>
      </c>
      <c r="G4805" s="46" t="s">
        <v>4839</v>
      </c>
      <c r="H4805" s="42" t="s">
        <v>8351</v>
      </c>
    </row>
    <row r="4806" spans="1:8" ht="24.95" customHeight="1">
      <c r="A4806" s="124">
        <v>1591961</v>
      </c>
      <c r="B4806" s="111" t="s">
        <v>4839</v>
      </c>
      <c r="C4806" s="112" t="s">
        <v>6317</v>
      </c>
      <c r="D4806" s="113">
        <v>834</v>
      </c>
      <c r="E4806" s="114">
        <f t="shared" si="93"/>
        <v>283.56</v>
      </c>
      <c r="F4806" s="111" t="s">
        <v>13</v>
      </c>
      <c r="G4806" s="46" t="s">
        <v>4839</v>
      </c>
      <c r="H4806" s="42" t="s">
        <v>8352</v>
      </c>
    </row>
    <row r="4807" spans="1:8" ht="24.95" customHeight="1">
      <c r="A4807" s="124">
        <v>1529212</v>
      </c>
      <c r="B4807" s="111" t="s">
        <v>4839</v>
      </c>
      <c r="C4807" s="112" t="s">
        <v>6318</v>
      </c>
      <c r="D4807" s="113">
        <v>1112</v>
      </c>
      <c r="E4807" s="114">
        <f t="shared" si="93"/>
        <v>378.08000000000004</v>
      </c>
      <c r="F4807" s="111" t="s">
        <v>13</v>
      </c>
      <c r="G4807" s="46" t="s">
        <v>4839</v>
      </c>
      <c r="H4807" s="42" t="s">
        <v>8353</v>
      </c>
    </row>
    <row r="4808" spans="1:8" ht="24.95" customHeight="1">
      <c r="A4808" s="124">
        <v>1565549</v>
      </c>
      <c r="B4808" s="111" t="s">
        <v>4839</v>
      </c>
      <c r="C4808" s="112" t="s">
        <v>6319</v>
      </c>
      <c r="D4808" s="113">
        <v>778</v>
      </c>
      <c r="E4808" s="114">
        <f t="shared" si="93"/>
        <v>264.52000000000004</v>
      </c>
      <c r="F4808" s="111" t="s">
        <v>13</v>
      </c>
      <c r="G4808" s="46" t="s">
        <v>4839</v>
      </c>
      <c r="H4808" s="42" t="s">
        <v>8354</v>
      </c>
    </row>
    <row r="4809" spans="1:8" ht="24.95" customHeight="1">
      <c r="A4809" s="124">
        <v>1565548</v>
      </c>
      <c r="B4809" s="111" t="s">
        <v>4839</v>
      </c>
      <c r="C4809" s="112" t="s">
        <v>6320</v>
      </c>
      <c r="D4809" s="113">
        <v>695</v>
      </c>
      <c r="E4809" s="114">
        <f t="shared" si="93"/>
        <v>236.3</v>
      </c>
      <c r="F4809" s="111" t="s">
        <v>13</v>
      </c>
      <c r="G4809" s="46" t="s">
        <v>4839</v>
      </c>
      <c r="H4809" s="42" t="s">
        <v>8355</v>
      </c>
    </row>
    <row r="4810" spans="1:8" ht="24.95" customHeight="1">
      <c r="A4810" s="124">
        <v>1575086</v>
      </c>
      <c r="B4810" s="111" t="s">
        <v>4839</v>
      </c>
      <c r="C4810" s="112" t="s">
        <v>6321</v>
      </c>
      <c r="D4810" s="113">
        <v>1112</v>
      </c>
      <c r="E4810" s="114">
        <f t="shared" si="93"/>
        <v>378.08000000000004</v>
      </c>
      <c r="F4810" s="111" t="s">
        <v>13</v>
      </c>
      <c r="G4810" s="46" t="s">
        <v>4839</v>
      </c>
      <c r="H4810" s="42" t="s">
        <v>8356</v>
      </c>
    </row>
    <row r="4811" spans="1:8" ht="24.95" customHeight="1">
      <c r="A4811" s="115">
        <v>1447114</v>
      </c>
      <c r="B4811" s="111" t="s">
        <v>4839</v>
      </c>
      <c r="C4811" s="112" t="s">
        <v>6322</v>
      </c>
      <c r="D4811" s="113">
        <v>697</v>
      </c>
      <c r="E4811" s="114">
        <f t="shared" si="93"/>
        <v>236.98000000000002</v>
      </c>
      <c r="F4811" s="111" t="s">
        <v>13</v>
      </c>
      <c r="G4811" s="46" t="s">
        <v>4839</v>
      </c>
      <c r="H4811" s="42" t="s">
        <v>8357</v>
      </c>
    </row>
    <row r="4812" spans="1:8" ht="24.95" customHeight="1">
      <c r="A4812" s="115">
        <v>1447115</v>
      </c>
      <c r="B4812" s="111" t="s">
        <v>4839</v>
      </c>
      <c r="C4812" s="112" t="s">
        <v>6323</v>
      </c>
      <c r="D4812" s="113">
        <v>1008</v>
      </c>
      <c r="E4812" s="114">
        <f t="shared" si="93"/>
        <v>342.72</v>
      </c>
      <c r="F4812" s="111" t="s">
        <v>13</v>
      </c>
      <c r="G4812" s="46" t="s">
        <v>4839</v>
      </c>
      <c r="H4812" s="42" t="s">
        <v>8358</v>
      </c>
    </row>
    <row r="4813" spans="1:8" ht="24.95" customHeight="1">
      <c r="A4813" s="116">
        <v>1482839</v>
      </c>
      <c r="B4813" s="111" t="s">
        <v>4839</v>
      </c>
      <c r="C4813" s="112" t="s">
        <v>6324</v>
      </c>
      <c r="D4813" s="113">
        <v>775</v>
      </c>
      <c r="E4813" s="114">
        <f t="shared" si="93"/>
        <v>263.5</v>
      </c>
      <c r="F4813" s="111" t="s">
        <v>13</v>
      </c>
      <c r="G4813" s="46" t="s">
        <v>4839</v>
      </c>
      <c r="H4813" s="42" t="s">
        <v>8359</v>
      </c>
    </row>
    <row r="4814" spans="1:8" ht="24.95" customHeight="1">
      <c r="A4814" s="116">
        <v>1482840</v>
      </c>
      <c r="B4814" s="111" t="s">
        <v>4839</v>
      </c>
      <c r="C4814" s="112" t="s">
        <v>6325</v>
      </c>
      <c r="D4814" s="113">
        <v>1086</v>
      </c>
      <c r="E4814" s="114">
        <f t="shared" si="93"/>
        <v>369.24</v>
      </c>
      <c r="F4814" s="111" t="s">
        <v>13</v>
      </c>
      <c r="G4814" s="46" t="s">
        <v>4839</v>
      </c>
      <c r="H4814" s="42" t="s">
        <v>8360</v>
      </c>
    </row>
    <row r="4815" spans="1:8" ht="24.95" customHeight="1">
      <c r="A4815" s="120">
        <v>1496389</v>
      </c>
      <c r="B4815" s="111" t="s">
        <v>4839</v>
      </c>
      <c r="C4815" s="112" t="s">
        <v>6326</v>
      </c>
      <c r="D4815" s="113">
        <v>955</v>
      </c>
      <c r="E4815" s="114">
        <f t="shared" si="93"/>
        <v>324.70000000000005</v>
      </c>
      <c r="F4815" s="111" t="s">
        <v>13</v>
      </c>
      <c r="G4815" s="46" t="s">
        <v>4839</v>
      </c>
      <c r="H4815" s="42" t="s">
        <v>8361</v>
      </c>
    </row>
    <row r="4816" spans="1:8" ht="24.95" customHeight="1">
      <c r="A4816" s="120">
        <v>1496390</v>
      </c>
      <c r="B4816" s="111" t="s">
        <v>4839</v>
      </c>
      <c r="C4816" s="112" t="s">
        <v>6327</v>
      </c>
      <c r="D4816" s="113">
        <v>1057</v>
      </c>
      <c r="E4816" s="114">
        <f t="shared" si="93"/>
        <v>359.38000000000005</v>
      </c>
      <c r="F4816" s="111" t="s">
        <v>13</v>
      </c>
      <c r="G4816" s="46" t="s">
        <v>4839</v>
      </c>
      <c r="H4816" s="42" t="s">
        <v>8362</v>
      </c>
    </row>
    <row r="4817" spans="1:8" ht="24.95" customHeight="1">
      <c r="A4817" s="120">
        <v>1496391</v>
      </c>
      <c r="B4817" s="111" t="s">
        <v>4839</v>
      </c>
      <c r="C4817" s="112" t="s">
        <v>6328</v>
      </c>
      <c r="D4817" s="113">
        <v>1156</v>
      </c>
      <c r="E4817" s="114">
        <f t="shared" si="93"/>
        <v>393.04</v>
      </c>
      <c r="F4817" s="111" t="s">
        <v>13</v>
      </c>
      <c r="G4817" s="46" t="s">
        <v>4839</v>
      </c>
      <c r="H4817" s="42" t="s">
        <v>8363</v>
      </c>
    </row>
    <row r="4818" spans="1:8" ht="24.95" customHeight="1">
      <c r="A4818" s="120">
        <v>1496611</v>
      </c>
      <c r="B4818" s="111" t="s">
        <v>4839</v>
      </c>
      <c r="C4818" s="112" t="s">
        <v>6329</v>
      </c>
      <c r="D4818" s="113">
        <v>1209</v>
      </c>
      <c r="E4818" s="114">
        <f t="shared" si="93"/>
        <v>411.06</v>
      </c>
      <c r="F4818" s="111" t="s">
        <v>13</v>
      </c>
      <c r="G4818" s="46" t="s">
        <v>4839</v>
      </c>
      <c r="H4818" s="42" t="s">
        <v>8364</v>
      </c>
    </row>
    <row r="4819" spans="1:8" ht="24.95" customHeight="1">
      <c r="A4819" s="120">
        <v>1496613</v>
      </c>
      <c r="B4819" s="111" t="s">
        <v>4839</v>
      </c>
      <c r="C4819" s="112" t="s">
        <v>6330</v>
      </c>
      <c r="D4819" s="113">
        <v>1308</v>
      </c>
      <c r="E4819" s="114">
        <f t="shared" ref="E4819:E4882" si="94">SUM(D4819*0.34)</f>
        <v>444.72</v>
      </c>
      <c r="F4819" s="111" t="s">
        <v>13</v>
      </c>
      <c r="G4819" s="46" t="s">
        <v>4839</v>
      </c>
      <c r="H4819" s="42" t="s">
        <v>8365</v>
      </c>
    </row>
    <row r="4820" spans="1:8" ht="24.95" customHeight="1">
      <c r="A4820" s="120">
        <v>1496615</v>
      </c>
      <c r="B4820" s="111" t="s">
        <v>4839</v>
      </c>
      <c r="C4820" s="112" t="s">
        <v>6331</v>
      </c>
      <c r="D4820" s="113">
        <v>1416</v>
      </c>
      <c r="E4820" s="114">
        <f t="shared" si="94"/>
        <v>481.44000000000005</v>
      </c>
      <c r="F4820" s="111" t="s">
        <v>13</v>
      </c>
      <c r="G4820" s="46" t="s">
        <v>4839</v>
      </c>
      <c r="H4820" s="42" t="s">
        <v>8366</v>
      </c>
    </row>
    <row r="4821" spans="1:8" ht="24.95" customHeight="1">
      <c r="A4821" s="120">
        <v>1496617</v>
      </c>
      <c r="B4821" s="111" t="s">
        <v>4839</v>
      </c>
      <c r="C4821" s="112" t="s">
        <v>6332</v>
      </c>
      <c r="D4821" s="113">
        <v>1483</v>
      </c>
      <c r="E4821" s="114">
        <f t="shared" si="94"/>
        <v>504.22</v>
      </c>
      <c r="F4821" s="111" t="s">
        <v>13</v>
      </c>
      <c r="G4821" s="46" t="s">
        <v>4839</v>
      </c>
      <c r="H4821" s="42" t="s">
        <v>8367</v>
      </c>
    </row>
    <row r="4822" spans="1:8" ht="24.95" customHeight="1">
      <c r="A4822" s="120">
        <v>1496619</v>
      </c>
      <c r="B4822" s="111" t="s">
        <v>4839</v>
      </c>
      <c r="C4822" s="112" t="s">
        <v>6333</v>
      </c>
      <c r="D4822" s="113">
        <v>1635</v>
      </c>
      <c r="E4822" s="114">
        <f t="shared" si="94"/>
        <v>555.90000000000009</v>
      </c>
      <c r="F4822" s="111" t="s">
        <v>13</v>
      </c>
      <c r="G4822" s="46" t="s">
        <v>4839</v>
      </c>
      <c r="H4822" s="42" t="s">
        <v>8368</v>
      </c>
    </row>
    <row r="4823" spans="1:8" ht="24.95" customHeight="1">
      <c r="A4823" s="120">
        <v>1496621</v>
      </c>
      <c r="B4823" s="111" t="s">
        <v>4839</v>
      </c>
      <c r="C4823" s="112" t="s">
        <v>6334</v>
      </c>
      <c r="D4823" s="113">
        <v>1802</v>
      </c>
      <c r="E4823" s="114">
        <f t="shared" si="94"/>
        <v>612.68000000000006</v>
      </c>
      <c r="F4823" s="111" t="s">
        <v>13</v>
      </c>
      <c r="G4823" s="46" t="s">
        <v>4839</v>
      </c>
      <c r="H4823" s="42" t="s">
        <v>8369</v>
      </c>
    </row>
    <row r="4824" spans="1:8" ht="24.95" customHeight="1">
      <c r="A4824" s="120">
        <v>1496623</v>
      </c>
      <c r="B4824" s="111" t="s">
        <v>4839</v>
      </c>
      <c r="C4824" s="112" t="s">
        <v>6335</v>
      </c>
      <c r="D4824" s="113">
        <v>1983</v>
      </c>
      <c r="E4824" s="114">
        <f t="shared" si="94"/>
        <v>674.22</v>
      </c>
      <c r="F4824" s="111" t="s">
        <v>13</v>
      </c>
      <c r="G4824" s="46" t="s">
        <v>4839</v>
      </c>
      <c r="H4824" s="42" t="s">
        <v>8370</v>
      </c>
    </row>
    <row r="4825" spans="1:8" ht="24.95" customHeight="1">
      <c r="A4825" s="120">
        <v>1496625</v>
      </c>
      <c r="B4825" s="111" t="s">
        <v>4839</v>
      </c>
      <c r="C4825" s="112" t="s">
        <v>6336</v>
      </c>
      <c r="D4825" s="113">
        <v>2149</v>
      </c>
      <c r="E4825" s="114">
        <f t="shared" si="94"/>
        <v>730.66000000000008</v>
      </c>
      <c r="F4825" s="111" t="s">
        <v>13</v>
      </c>
      <c r="G4825" s="46" t="s">
        <v>4839</v>
      </c>
      <c r="H4825" s="42" t="s">
        <v>8371</v>
      </c>
    </row>
    <row r="4826" spans="1:8" ht="24.95" customHeight="1">
      <c r="A4826" s="120">
        <v>1496627</v>
      </c>
      <c r="B4826" s="111" t="s">
        <v>4839</v>
      </c>
      <c r="C4826" s="112" t="s">
        <v>6337</v>
      </c>
      <c r="D4826" s="113">
        <v>2418</v>
      </c>
      <c r="E4826" s="114">
        <f t="shared" si="94"/>
        <v>822.12</v>
      </c>
      <c r="F4826" s="111" t="s">
        <v>13</v>
      </c>
      <c r="G4826" s="46" t="s">
        <v>4839</v>
      </c>
      <c r="H4826" s="42" t="s">
        <v>8372</v>
      </c>
    </row>
    <row r="4827" spans="1:8" ht="24.95" customHeight="1">
      <c r="A4827" s="116">
        <v>1467577</v>
      </c>
      <c r="B4827" s="111" t="s">
        <v>4839</v>
      </c>
      <c r="C4827" s="112" t="s">
        <v>6338</v>
      </c>
      <c r="D4827" s="113">
        <v>1062</v>
      </c>
      <c r="E4827" s="114">
        <f t="shared" si="94"/>
        <v>361.08000000000004</v>
      </c>
      <c r="F4827" s="111" t="s">
        <v>13</v>
      </c>
      <c r="G4827" s="46" t="s">
        <v>4839</v>
      </c>
      <c r="H4827" s="42" t="s">
        <v>8373</v>
      </c>
    </row>
    <row r="4828" spans="1:8" ht="24.95" customHeight="1">
      <c r="A4828" s="116">
        <v>1467578</v>
      </c>
      <c r="B4828" s="111" t="s">
        <v>4839</v>
      </c>
      <c r="C4828" s="112" t="s">
        <v>6339</v>
      </c>
      <c r="D4828" s="113">
        <v>1131</v>
      </c>
      <c r="E4828" s="114">
        <f t="shared" si="94"/>
        <v>384.54</v>
      </c>
      <c r="F4828" s="111" t="s">
        <v>13</v>
      </c>
      <c r="G4828" s="46" t="s">
        <v>4839</v>
      </c>
      <c r="H4828" s="42" t="s">
        <v>8374</v>
      </c>
    </row>
    <row r="4829" spans="1:8" ht="24.95" customHeight="1">
      <c r="A4829" s="116">
        <v>1467579</v>
      </c>
      <c r="B4829" s="111" t="s">
        <v>4839</v>
      </c>
      <c r="C4829" s="112" t="s">
        <v>6340</v>
      </c>
      <c r="D4829" s="113">
        <v>1240</v>
      </c>
      <c r="E4829" s="114">
        <f t="shared" si="94"/>
        <v>421.6</v>
      </c>
      <c r="F4829" s="111" t="s">
        <v>13</v>
      </c>
      <c r="G4829" s="46" t="s">
        <v>4839</v>
      </c>
      <c r="H4829" s="42" t="s">
        <v>8375</v>
      </c>
    </row>
    <row r="4830" spans="1:8" ht="24.95" customHeight="1">
      <c r="A4830" s="116">
        <v>1467580</v>
      </c>
      <c r="B4830" s="111" t="s">
        <v>4839</v>
      </c>
      <c r="C4830" s="112" t="s">
        <v>6341</v>
      </c>
      <c r="D4830" s="113">
        <v>1345</v>
      </c>
      <c r="E4830" s="114">
        <f t="shared" si="94"/>
        <v>457.3</v>
      </c>
      <c r="F4830" s="111" t="s">
        <v>13</v>
      </c>
      <c r="G4830" s="46" t="s">
        <v>4839</v>
      </c>
      <c r="H4830" s="42" t="s">
        <v>8376</v>
      </c>
    </row>
    <row r="4831" spans="1:8" ht="24.95" customHeight="1">
      <c r="A4831" s="116">
        <v>1467581</v>
      </c>
      <c r="B4831" s="111" t="s">
        <v>4839</v>
      </c>
      <c r="C4831" s="112" t="s">
        <v>6342</v>
      </c>
      <c r="D4831" s="113">
        <v>1458</v>
      </c>
      <c r="E4831" s="114">
        <f t="shared" si="94"/>
        <v>495.72</v>
      </c>
      <c r="F4831" s="111" t="s">
        <v>13</v>
      </c>
      <c r="G4831" s="46" t="s">
        <v>4839</v>
      </c>
      <c r="H4831" s="42" t="s">
        <v>8377</v>
      </c>
    </row>
    <row r="4832" spans="1:8" ht="24.95" customHeight="1">
      <c r="A4832" s="116">
        <v>1467582</v>
      </c>
      <c r="B4832" s="111" t="s">
        <v>4839</v>
      </c>
      <c r="C4832" s="112" t="s">
        <v>6343</v>
      </c>
      <c r="D4832" s="113">
        <v>1581</v>
      </c>
      <c r="E4832" s="114">
        <f t="shared" si="94"/>
        <v>537.54000000000008</v>
      </c>
      <c r="F4832" s="111" t="s">
        <v>13</v>
      </c>
      <c r="G4832" s="46" t="s">
        <v>4839</v>
      </c>
      <c r="H4832" s="42" t="s">
        <v>8378</v>
      </c>
    </row>
    <row r="4833" spans="1:8" ht="24.95" customHeight="1">
      <c r="A4833" s="116">
        <v>1467583</v>
      </c>
      <c r="B4833" s="111" t="s">
        <v>4839</v>
      </c>
      <c r="C4833" s="112" t="s">
        <v>6344</v>
      </c>
      <c r="D4833" s="113">
        <v>1650</v>
      </c>
      <c r="E4833" s="114">
        <f t="shared" si="94"/>
        <v>561</v>
      </c>
      <c r="F4833" s="111" t="s">
        <v>13</v>
      </c>
      <c r="G4833" s="46" t="s">
        <v>4839</v>
      </c>
      <c r="H4833" s="42" t="s">
        <v>8379</v>
      </c>
    </row>
    <row r="4834" spans="1:8" ht="24.95" customHeight="1">
      <c r="A4834" s="116">
        <v>1467584</v>
      </c>
      <c r="B4834" s="111" t="s">
        <v>4839</v>
      </c>
      <c r="C4834" s="112" t="s">
        <v>6345</v>
      </c>
      <c r="D4834" s="113">
        <v>1840</v>
      </c>
      <c r="E4834" s="114">
        <f t="shared" si="94"/>
        <v>625.6</v>
      </c>
      <c r="F4834" s="111" t="s">
        <v>13</v>
      </c>
      <c r="G4834" s="46" t="s">
        <v>4839</v>
      </c>
      <c r="H4834" s="42" t="s">
        <v>8380</v>
      </c>
    </row>
    <row r="4835" spans="1:8" ht="24.95" customHeight="1">
      <c r="A4835" s="116">
        <v>1467585</v>
      </c>
      <c r="B4835" s="111" t="s">
        <v>4839</v>
      </c>
      <c r="C4835" s="112" t="s">
        <v>6346</v>
      </c>
      <c r="D4835" s="113">
        <v>2007</v>
      </c>
      <c r="E4835" s="114">
        <f t="shared" si="94"/>
        <v>682.38</v>
      </c>
      <c r="F4835" s="111" t="s">
        <v>13</v>
      </c>
      <c r="G4835" s="46" t="s">
        <v>4839</v>
      </c>
      <c r="H4835" s="42" t="s">
        <v>8381</v>
      </c>
    </row>
    <row r="4836" spans="1:8" ht="24.95" customHeight="1">
      <c r="A4836" s="116">
        <v>1467586</v>
      </c>
      <c r="B4836" s="111" t="s">
        <v>4839</v>
      </c>
      <c r="C4836" s="112" t="s">
        <v>6347</v>
      </c>
      <c r="D4836" s="113">
        <v>2140</v>
      </c>
      <c r="E4836" s="114">
        <f t="shared" si="94"/>
        <v>727.6</v>
      </c>
      <c r="F4836" s="111" t="s">
        <v>13</v>
      </c>
      <c r="G4836" s="46" t="s">
        <v>4839</v>
      </c>
      <c r="H4836" s="42" t="s">
        <v>8382</v>
      </c>
    </row>
    <row r="4837" spans="1:8" ht="24.95" customHeight="1">
      <c r="A4837" s="116">
        <v>1467587</v>
      </c>
      <c r="B4837" s="111" t="s">
        <v>4839</v>
      </c>
      <c r="C4837" s="112" t="s">
        <v>6348</v>
      </c>
      <c r="D4837" s="113">
        <v>2284</v>
      </c>
      <c r="E4837" s="114">
        <f t="shared" si="94"/>
        <v>776.56000000000006</v>
      </c>
      <c r="F4837" s="111" t="s">
        <v>13</v>
      </c>
      <c r="G4837" s="46" t="s">
        <v>4839</v>
      </c>
      <c r="H4837" s="42" t="s">
        <v>8383</v>
      </c>
    </row>
    <row r="4838" spans="1:8" ht="24.95" customHeight="1">
      <c r="A4838" s="116">
        <v>1467588</v>
      </c>
      <c r="B4838" s="111" t="s">
        <v>4839</v>
      </c>
      <c r="C4838" s="112" t="s">
        <v>6349</v>
      </c>
      <c r="D4838" s="113">
        <v>2539</v>
      </c>
      <c r="E4838" s="114">
        <f t="shared" si="94"/>
        <v>863.2600000000001</v>
      </c>
      <c r="F4838" s="111" t="s">
        <v>13</v>
      </c>
      <c r="G4838" s="46" t="s">
        <v>4839</v>
      </c>
      <c r="H4838" s="42" t="s">
        <v>8384</v>
      </c>
    </row>
    <row r="4839" spans="1:8" ht="24.95" customHeight="1">
      <c r="A4839" s="116">
        <v>1471076</v>
      </c>
      <c r="B4839" s="111" t="s">
        <v>4839</v>
      </c>
      <c r="C4839" s="112" t="s">
        <v>6251</v>
      </c>
      <c r="D4839" s="113">
        <v>1076</v>
      </c>
      <c r="E4839" s="114">
        <f t="shared" si="94"/>
        <v>365.84000000000003</v>
      </c>
      <c r="F4839" s="111" t="s">
        <v>13</v>
      </c>
      <c r="G4839" s="46" t="s">
        <v>4839</v>
      </c>
      <c r="H4839" s="42" t="s">
        <v>8286</v>
      </c>
    </row>
    <row r="4840" spans="1:8" ht="24.95" customHeight="1">
      <c r="A4840" s="120">
        <v>1467853</v>
      </c>
      <c r="B4840" s="111" t="s">
        <v>4839</v>
      </c>
      <c r="C4840" s="112" t="s">
        <v>6350</v>
      </c>
      <c r="D4840" s="113">
        <v>2503</v>
      </c>
      <c r="E4840" s="114">
        <f t="shared" si="94"/>
        <v>851.0200000000001</v>
      </c>
      <c r="F4840" s="111" t="s">
        <v>13</v>
      </c>
      <c r="G4840" s="46" t="s">
        <v>4839</v>
      </c>
      <c r="H4840" s="42">
        <v>1467853</v>
      </c>
    </row>
    <row r="4841" spans="1:8" ht="24.95" customHeight="1">
      <c r="A4841" s="120">
        <v>1467854</v>
      </c>
      <c r="B4841" s="111" t="s">
        <v>4839</v>
      </c>
      <c r="C4841" s="112" t="s">
        <v>6351</v>
      </c>
      <c r="D4841" s="113">
        <v>2782</v>
      </c>
      <c r="E4841" s="114">
        <f t="shared" si="94"/>
        <v>945.88000000000011</v>
      </c>
      <c r="F4841" s="111" t="s">
        <v>13</v>
      </c>
      <c r="G4841" s="46" t="s">
        <v>4839</v>
      </c>
      <c r="H4841" s="42">
        <v>1467854</v>
      </c>
    </row>
    <row r="4842" spans="1:8" ht="24.95" customHeight="1">
      <c r="A4842" s="120">
        <v>1467855</v>
      </c>
      <c r="B4842" s="111" t="s">
        <v>4839</v>
      </c>
      <c r="C4842" s="112" t="s">
        <v>6352</v>
      </c>
      <c r="D4842" s="113">
        <v>2782</v>
      </c>
      <c r="E4842" s="114">
        <f t="shared" si="94"/>
        <v>945.88000000000011</v>
      </c>
      <c r="F4842" s="111" t="s">
        <v>13</v>
      </c>
      <c r="G4842" s="46" t="s">
        <v>4839</v>
      </c>
      <c r="H4842" s="42">
        <v>1467855</v>
      </c>
    </row>
    <row r="4843" spans="1:8" ht="24.95" customHeight="1">
      <c r="A4843" s="115">
        <v>1467856</v>
      </c>
      <c r="B4843" s="111" t="s">
        <v>4839</v>
      </c>
      <c r="C4843" s="112" t="s">
        <v>6353</v>
      </c>
      <c r="D4843" s="113">
        <v>2392</v>
      </c>
      <c r="E4843" s="114">
        <f t="shared" si="94"/>
        <v>813.28000000000009</v>
      </c>
      <c r="F4843" s="111" t="s">
        <v>13</v>
      </c>
      <c r="G4843" s="46" t="s">
        <v>4839</v>
      </c>
      <c r="H4843" s="42">
        <v>1467856</v>
      </c>
    </row>
    <row r="4844" spans="1:8" ht="24.95" customHeight="1">
      <c r="A4844" s="120">
        <v>1467859</v>
      </c>
      <c r="B4844" s="111" t="s">
        <v>4839</v>
      </c>
      <c r="C4844" s="112" t="s">
        <v>6354</v>
      </c>
      <c r="D4844" s="113">
        <v>1808</v>
      </c>
      <c r="E4844" s="114">
        <f t="shared" si="94"/>
        <v>614.72</v>
      </c>
      <c r="F4844" s="111" t="s">
        <v>13</v>
      </c>
      <c r="G4844" s="46" t="s">
        <v>4839</v>
      </c>
      <c r="H4844" s="42">
        <v>1467859</v>
      </c>
    </row>
    <row r="4845" spans="1:8" ht="24.95" customHeight="1">
      <c r="A4845" s="120">
        <v>1467860</v>
      </c>
      <c r="B4845" s="111" t="s">
        <v>4839</v>
      </c>
      <c r="C4845" s="112" t="s">
        <v>6355</v>
      </c>
      <c r="D4845" s="113">
        <v>2225</v>
      </c>
      <c r="E4845" s="114">
        <f t="shared" si="94"/>
        <v>756.5</v>
      </c>
      <c r="F4845" s="111" t="s">
        <v>13</v>
      </c>
      <c r="G4845" s="46" t="s">
        <v>4839</v>
      </c>
      <c r="H4845" s="42">
        <v>1467860</v>
      </c>
    </row>
    <row r="4846" spans="1:8" ht="24.95" customHeight="1">
      <c r="A4846" s="120">
        <v>1467857</v>
      </c>
      <c r="B4846" s="111" t="s">
        <v>4839</v>
      </c>
      <c r="C4846" s="112" t="s">
        <v>6356</v>
      </c>
      <c r="D4846" s="113">
        <v>2225</v>
      </c>
      <c r="E4846" s="114">
        <f t="shared" si="94"/>
        <v>756.5</v>
      </c>
      <c r="F4846" s="111" t="s">
        <v>13</v>
      </c>
      <c r="G4846" s="46" t="s">
        <v>4839</v>
      </c>
      <c r="H4846" s="42">
        <v>1467857</v>
      </c>
    </row>
    <row r="4847" spans="1:8" ht="24.95" customHeight="1">
      <c r="A4847" s="120">
        <v>1467858</v>
      </c>
      <c r="B4847" s="111" t="s">
        <v>4839</v>
      </c>
      <c r="C4847" s="112" t="s">
        <v>6357</v>
      </c>
      <c r="D4847" s="113">
        <v>1251</v>
      </c>
      <c r="E4847" s="114">
        <f t="shared" si="94"/>
        <v>425.34000000000003</v>
      </c>
      <c r="F4847" s="111" t="s">
        <v>13</v>
      </c>
      <c r="G4847" s="46" t="s">
        <v>4839</v>
      </c>
      <c r="H4847" s="42">
        <v>1467858</v>
      </c>
    </row>
    <row r="4848" spans="1:8" ht="24.95" customHeight="1">
      <c r="A4848" s="115">
        <v>1491764</v>
      </c>
      <c r="B4848" s="111" t="s">
        <v>4839</v>
      </c>
      <c r="C4848" s="112" t="s">
        <v>6358</v>
      </c>
      <c r="D4848" s="113">
        <v>208</v>
      </c>
      <c r="E4848" s="114">
        <f t="shared" si="94"/>
        <v>70.72</v>
      </c>
      <c r="F4848" s="111" t="s">
        <v>13</v>
      </c>
      <c r="G4848" s="46" t="s">
        <v>4839</v>
      </c>
      <c r="H4848" s="42">
        <v>1491764</v>
      </c>
    </row>
    <row r="4849" spans="1:8" ht="24.95" customHeight="1">
      <c r="A4849" s="115">
        <v>1491766</v>
      </c>
      <c r="B4849" s="111" t="s">
        <v>4839</v>
      </c>
      <c r="C4849" s="112" t="s">
        <v>6359</v>
      </c>
      <c r="D4849" s="113">
        <v>278</v>
      </c>
      <c r="E4849" s="114">
        <f t="shared" si="94"/>
        <v>94.52000000000001</v>
      </c>
      <c r="F4849" s="111" t="s">
        <v>13</v>
      </c>
      <c r="G4849" s="46" t="s">
        <v>4839</v>
      </c>
      <c r="H4849" s="42">
        <v>1491766</v>
      </c>
    </row>
    <row r="4850" spans="1:8" ht="24.95" customHeight="1">
      <c r="A4850" s="115">
        <v>1491768</v>
      </c>
      <c r="B4850" s="111" t="s">
        <v>4839</v>
      </c>
      <c r="C4850" s="112" t="s">
        <v>6360</v>
      </c>
      <c r="D4850" s="113">
        <v>333</v>
      </c>
      <c r="E4850" s="114">
        <f t="shared" si="94"/>
        <v>113.22000000000001</v>
      </c>
      <c r="F4850" s="111" t="s">
        <v>13</v>
      </c>
      <c r="G4850" s="46" t="s">
        <v>4839</v>
      </c>
      <c r="H4850" s="42">
        <v>1491768</v>
      </c>
    </row>
    <row r="4851" spans="1:8" ht="24.95" customHeight="1">
      <c r="A4851" s="116">
        <v>657673</v>
      </c>
      <c r="B4851" s="111" t="s">
        <v>4839</v>
      </c>
      <c r="C4851" s="112" t="s">
        <v>6361</v>
      </c>
      <c r="D4851" s="113">
        <v>945</v>
      </c>
      <c r="E4851" s="114">
        <f t="shared" si="94"/>
        <v>321.3</v>
      </c>
      <c r="F4851" s="111" t="s">
        <v>13</v>
      </c>
      <c r="G4851" s="46" t="s">
        <v>4839</v>
      </c>
      <c r="H4851" s="42" t="s">
        <v>2829</v>
      </c>
    </row>
    <row r="4852" spans="1:8" ht="24.95" customHeight="1">
      <c r="A4852" s="116">
        <v>657674</v>
      </c>
      <c r="B4852" s="111" t="s">
        <v>4839</v>
      </c>
      <c r="C4852" s="112" t="s">
        <v>4717</v>
      </c>
      <c r="D4852" s="113">
        <v>1029</v>
      </c>
      <c r="E4852" s="114">
        <f t="shared" si="94"/>
        <v>349.86</v>
      </c>
      <c r="F4852" s="111" t="s">
        <v>13</v>
      </c>
      <c r="G4852" s="46" t="s">
        <v>4839</v>
      </c>
      <c r="H4852" s="42" t="s">
        <v>2800</v>
      </c>
    </row>
    <row r="4853" spans="1:8" ht="24.95" customHeight="1">
      <c r="A4853" s="116">
        <v>657675</v>
      </c>
      <c r="B4853" s="111" t="s">
        <v>4839</v>
      </c>
      <c r="C4853" s="112" t="s">
        <v>6362</v>
      </c>
      <c r="D4853" s="113">
        <v>1057</v>
      </c>
      <c r="E4853" s="114">
        <f t="shared" si="94"/>
        <v>359.38000000000005</v>
      </c>
      <c r="F4853" s="111" t="s">
        <v>13</v>
      </c>
      <c r="G4853" s="46" t="s">
        <v>4839</v>
      </c>
      <c r="H4853" s="42" t="s">
        <v>2799</v>
      </c>
    </row>
    <row r="4854" spans="1:8" ht="24.95" customHeight="1">
      <c r="A4854" s="116">
        <v>1290056</v>
      </c>
      <c r="B4854" s="111" t="s">
        <v>4839</v>
      </c>
      <c r="C4854" s="112" t="s">
        <v>6363</v>
      </c>
      <c r="D4854" s="113">
        <v>1251</v>
      </c>
      <c r="E4854" s="114">
        <f t="shared" si="94"/>
        <v>425.34000000000003</v>
      </c>
      <c r="F4854" s="111" t="s">
        <v>13</v>
      </c>
      <c r="G4854" s="46" t="s">
        <v>4839</v>
      </c>
      <c r="H4854" s="42" t="s">
        <v>2128</v>
      </c>
    </row>
    <row r="4855" spans="1:8" ht="24.95" customHeight="1">
      <c r="A4855" s="116">
        <v>1487342</v>
      </c>
      <c r="B4855" s="111" t="s">
        <v>4839</v>
      </c>
      <c r="C4855" s="112" t="s">
        <v>6364</v>
      </c>
      <c r="D4855" s="113">
        <v>1335</v>
      </c>
      <c r="E4855" s="114">
        <f t="shared" si="94"/>
        <v>453.90000000000003</v>
      </c>
      <c r="F4855" s="111" t="s">
        <v>13</v>
      </c>
      <c r="G4855" s="46" t="s">
        <v>4839</v>
      </c>
      <c r="H4855" s="42" t="s">
        <v>2500</v>
      </c>
    </row>
    <row r="4856" spans="1:8" ht="24.95" customHeight="1">
      <c r="A4856" s="116">
        <v>1361616</v>
      </c>
      <c r="B4856" s="111" t="s">
        <v>4839</v>
      </c>
      <c r="C4856" s="112" t="s">
        <v>6365</v>
      </c>
      <c r="D4856" s="113">
        <v>1363</v>
      </c>
      <c r="E4856" s="114">
        <f t="shared" si="94"/>
        <v>463.42</v>
      </c>
      <c r="F4856" s="111" t="s">
        <v>13</v>
      </c>
      <c r="G4856" s="46" t="s">
        <v>4839</v>
      </c>
      <c r="H4856" s="42" t="s">
        <v>2197</v>
      </c>
    </row>
    <row r="4857" spans="1:8" ht="24.95" customHeight="1">
      <c r="A4857" s="116">
        <v>1552584</v>
      </c>
      <c r="B4857" s="111" t="s">
        <v>4839</v>
      </c>
      <c r="C4857" s="112" t="s">
        <v>6366</v>
      </c>
      <c r="D4857" s="113">
        <v>1390</v>
      </c>
      <c r="E4857" s="114">
        <f t="shared" si="94"/>
        <v>472.6</v>
      </c>
      <c r="F4857" s="111" t="s">
        <v>13</v>
      </c>
      <c r="G4857" s="46" t="s">
        <v>4839</v>
      </c>
      <c r="H4857" s="42" t="s">
        <v>2546</v>
      </c>
    </row>
    <row r="4858" spans="1:8" ht="24.95" customHeight="1">
      <c r="A4858" s="116">
        <v>1552585</v>
      </c>
      <c r="B4858" s="111" t="s">
        <v>4839</v>
      </c>
      <c r="C4858" s="112" t="s">
        <v>6367</v>
      </c>
      <c r="D4858" s="113">
        <v>1418</v>
      </c>
      <c r="E4858" s="114">
        <f t="shared" si="94"/>
        <v>482.12000000000006</v>
      </c>
      <c r="F4858" s="111" t="s">
        <v>13</v>
      </c>
      <c r="G4858" s="46" t="s">
        <v>4839</v>
      </c>
      <c r="H4858" s="42" t="s">
        <v>2548</v>
      </c>
    </row>
    <row r="4859" spans="1:8" ht="24.95" customHeight="1">
      <c r="A4859" s="116">
        <v>672461</v>
      </c>
      <c r="B4859" s="111" t="s">
        <v>4839</v>
      </c>
      <c r="C4859" s="112" t="s">
        <v>6368</v>
      </c>
      <c r="D4859" s="113">
        <v>1112</v>
      </c>
      <c r="E4859" s="114">
        <f t="shared" si="94"/>
        <v>378.08000000000004</v>
      </c>
      <c r="F4859" s="111" t="s">
        <v>13</v>
      </c>
      <c r="G4859" s="46" t="s">
        <v>4839</v>
      </c>
      <c r="H4859" s="42" t="s">
        <v>2828</v>
      </c>
    </row>
    <row r="4860" spans="1:8" ht="24.95" customHeight="1">
      <c r="A4860" s="116">
        <v>672462</v>
      </c>
      <c r="B4860" s="111" t="s">
        <v>4839</v>
      </c>
      <c r="C4860" s="112" t="s">
        <v>6369</v>
      </c>
      <c r="D4860" s="113">
        <v>1196</v>
      </c>
      <c r="E4860" s="114">
        <f t="shared" si="94"/>
        <v>406.64000000000004</v>
      </c>
      <c r="F4860" s="111" t="s">
        <v>13</v>
      </c>
      <c r="G4860" s="46" t="s">
        <v>4839</v>
      </c>
      <c r="H4860" s="42" t="s">
        <v>2811</v>
      </c>
    </row>
    <row r="4861" spans="1:8" ht="24.95" customHeight="1">
      <c r="A4861" s="116">
        <v>672463</v>
      </c>
      <c r="B4861" s="111" t="s">
        <v>4839</v>
      </c>
      <c r="C4861" s="112" t="s">
        <v>6370</v>
      </c>
      <c r="D4861" s="113">
        <v>1224</v>
      </c>
      <c r="E4861" s="114">
        <f t="shared" si="94"/>
        <v>416.16</v>
      </c>
      <c r="F4861" s="111" t="s">
        <v>13</v>
      </c>
      <c r="G4861" s="46" t="s">
        <v>4839</v>
      </c>
      <c r="H4861" s="42" t="s">
        <v>2810</v>
      </c>
    </row>
    <row r="4862" spans="1:8" ht="24.95" customHeight="1">
      <c r="A4862" s="116">
        <v>1552589</v>
      </c>
      <c r="B4862" s="111" t="s">
        <v>4839</v>
      </c>
      <c r="C4862" s="112" t="s">
        <v>6371</v>
      </c>
      <c r="D4862" s="113">
        <v>1474</v>
      </c>
      <c r="E4862" s="114">
        <f t="shared" si="94"/>
        <v>501.16</v>
      </c>
      <c r="F4862" s="111" t="s">
        <v>13</v>
      </c>
      <c r="G4862" s="46" t="s">
        <v>4839</v>
      </c>
      <c r="H4862" s="42" t="s">
        <v>2554</v>
      </c>
    </row>
    <row r="4863" spans="1:8" ht="24.95" customHeight="1">
      <c r="A4863" s="116">
        <v>1552590</v>
      </c>
      <c r="B4863" s="111" t="s">
        <v>4839</v>
      </c>
      <c r="C4863" s="112" t="s">
        <v>6372</v>
      </c>
      <c r="D4863" s="113">
        <v>1585</v>
      </c>
      <c r="E4863" s="114">
        <f t="shared" si="94"/>
        <v>538.90000000000009</v>
      </c>
      <c r="F4863" s="111" t="s">
        <v>13</v>
      </c>
      <c r="G4863" s="46" t="s">
        <v>4839</v>
      </c>
      <c r="H4863" s="42" t="s">
        <v>2556</v>
      </c>
    </row>
    <row r="4864" spans="1:8" ht="24.95" customHeight="1">
      <c r="A4864" s="116">
        <v>1367770</v>
      </c>
      <c r="B4864" s="111" t="s">
        <v>4839</v>
      </c>
      <c r="C4864" s="112" t="s">
        <v>6373</v>
      </c>
      <c r="D4864" s="113">
        <v>1641</v>
      </c>
      <c r="E4864" s="114">
        <f t="shared" si="94"/>
        <v>557.94000000000005</v>
      </c>
      <c r="F4864" s="111" t="s">
        <v>13</v>
      </c>
      <c r="G4864" s="46" t="s">
        <v>4839</v>
      </c>
      <c r="H4864" s="42" t="s">
        <v>2205</v>
      </c>
    </row>
    <row r="4865" spans="1:8" ht="24.95" customHeight="1">
      <c r="A4865" s="116">
        <v>1552591</v>
      </c>
      <c r="B4865" s="111" t="s">
        <v>4839</v>
      </c>
      <c r="C4865" s="112" t="s">
        <v>6374</v>
      </c>
      <c r="D4865" s="113">
        <v>1669</v>
      </c>
      <c r="E4865" s="114">
        <f t="shared" si="94"/>
        <v>567.46</v>
      </c>
      <c r="F4865" s="111" t="s">
        <v>13</v>
      </c>
      <c r="G4865" s="46" t="s">
        <v>4839</v>
      </c>
      <c r="H4865" s="42" t="s">
        <v>2558</v>
      </c>
    </row>
    <row r="4866" spans="1:8" ht="24.95" customHeight="1">
      <c r="A4866" s="116">
        <v>1552592</v>
      </c>
      <c r="B4866" s="111" t="s">
        <v>4839</v>
      </c>
      <c r="C4866" s="112" t="s">
        <v>6375</v>
      </c>
      <c r="D4866" s="113">
        <v>1697</v>
      </c>
      <c r="E4866" s="114">
        <f t="shared" si="94"/>
        <v>576.98</v>
      </c>
      <c r="F4866" s="111" t="s">
        <v>13</v>
      </c>
      <c r="G4866" s="46" t="s">
        <v>4839</v>
      </c>
      <c r="H4866" s="42" t="s">
        <v>2560</v>
      </c>
    </row>
    <row r="4867" spans="1:8" ht="24.95" customHeight="1">
      <c r="A4867" s="116">
        <v>657677</v>
      </c>
      <c r="B4867" s="111" t="s">
        <v>4839</v>
      </c>
      <c r="C4867" s="112" t="s">
        <v>6376</v>
      </c>
      <c r="D4867" s="113">
        <v>1001</v>
      </c>
      <c r="E4867" s="114">
        <f t="shared" si="94"/>
        <v>340.34000000000003</v>
      </c>
      <c r="F4867" s="111" t="s">
        <v>13</v>
      </c>
      <c r="G4867" s="46" t="s">
        <v>4839</v>
      </c>
      <c r="H4867" s="42" t="s">
        <v>2827</v>
      </c>
    </row>
    <row r="4868" spans="1:8" ht="24.95" customHeight="1">
      <c r="A4868" s="116">
        <v>568157</v>
      </c>
      <c r="B4868" s="111" t="s">
        <v>4839</v>
      </c>
      <c r="C4868" s="112" t="s">
        <v>6377</v>
      </c>
      <c r="D4868" s="113">
        <v>1084</v>
      </c>
      <c r="E4868" s="114">
        <f t="shared" si="94"/>
        <v>368.56</v>
      </c>
      <c r="F4868" s="111" t="s">
        <v>13</v>
      </c>
      <c r="G4868" s="46" t="s">
        <v>4839</v>
      </c>
      <c r="H4868" s="42" t="s">
        <v>2784</v>
      </c>
    </row>
    <row r="4869" spans="1:8" ht="24.95" customHeight="1">
      <c r="A4869" s="116">
        <v>568160</v>
      </c>
      <c r="B4869" s="111" t="s">
        <v>4839</v>
      </c>
      <c r="C4869" s="112" t="s">
        <v>6378</v>
      </c>
      <c r="D4869" s="113">
        <v>1112</v>
      </c>
      <c r="E4869" s="114">
        <f t="shared" si="94"/>
        <v>378.08000000000004</v>
      </c>
      <c r="F4869" s="111" t="s">
        <v>13</v>
      </c>
      <c r="G4869" s="46" t="s">
        <v>4839</v>
      </c>
      <c r="H4869" s="42" t="s">
        <v>2786</v>
      </c>
    </row>
    <row r="4870" spans="1:8" ht="24.95" customHeight="1">
      <c r="A4870" s="116">
        <v>1129116</v>
      </c>
      <c r="B4870" s="111" t="s">
        <v>4839</v>
      </c>
      <c r="C4870" s="112" t="s">
        <v>6379</v>
      </c>
      <c r="D4870" s="113">
        <v>1279</v>
      </c>
      <c r="E4870" s="114">
        <f t="shared" si="94"/>
        <v>434.86</v>
      </c>
      <c r="F4870" s="111" t="s">
        <v>13</v>
      </c>
      <c r="G4870" s="46" t="s">
        <v>4839</v>
      </c>
      <c r="H4870" s="42" t="s">
        <v>2029</v>
      </c>
    </row>
    <row r="4871" spans="1:8" ht="24.95" customHeight="1">
      <c r="A4871" s="116">
        <v>1495235</v>
      </c>
      <c r="B4871" s="111" t="s">
        <v>4839</v>
      </c>
      <c r="C4871" s="112" t="s">
        <v>6380</v>
      </c>
      <c r="D4871" s="113">
        <v>1390</v>
      </c>
      <c r="E4871" s="114">
        <f t="shared" si="94"/>
        <v>472.6</v>
      </c>
      <c r="F4871" s="111" t="s">
        <v>13</v>
      </c>
      <c r="G4871" s="46" t="s">
        <v>4839</v>
      </c>
      <c r="H4871" s="42" t="s">
        <v>2503</v>
      </c>
    </row>
    <row r="4872" spans="1:8" ht="24.95" customHeight="1">
      <c r="A4872" s="116">
        <v>1327440</v>
      </c>
      <c r="B4872" s="111" t="s">
        <v>4839</v>
      </c>
      <c r="C4872" s="112" t="s">
        <v>6381</v>
      </c>
      <c r="D4872" s="113">
        <v>1557</v>
      </c>
      <c r="E4872" s="114">
        <f t="shared" si="94"/>
        <v>529.38</v>
      </c>
      <c r="F4872" s="111" t="s">
        <v>13</v>
      </c>
      <c r="G4872" s="46" t="s">
        <v>4839</v>
      </c>
      <c r="H4872" s="42" t="s">
        <v>2171</v>
      </c>
    </row>
    <row r="4873" spans="1:8" ht="24.95" customHeight="1">
      <c r="A4873" s="116">
        <v>1290245</v>
      </c>
      <c r="B4873" s="111" t="s">
        <v>4839</v>
      </c>
      <c r="C4873" s="112" t="s">
        <v>6382</v>
      </c>
      <c r="D4873" s="113">
        <v>1613</v>
      </c>
      <c r="E4873" s="114">
        <f t="shared" si="94"/>
        <v>548.42000000000007</v>
      </c>
      <c r="F4873" s="111" t="s">
        <v>13</v>
      </c>
      <c r="G4873" s="46" t="s">
        <v>4839</v>
      </c>
      <c r="H4873" s="42" t="s">
        <v>2130</v>
      </c>
    </row>
    <row r="4874" spans="1:8" ht="24.95" customHeight="1">
      <c r="A4874" s="120">
        <v>1307056</v>
      </c>
      <c r="B4874" s="111" t="s">
        <v>4839</v>
      </c>
      <c r="C4874" s="112" t="s">
        <v>6383</v>
      </c>
      <c r="D4874" s="113">
        <v>1641</v>
      </c>
      <c r="E4874" s="114">
        <f t="shared" si="94"/>
        <v>557.94000000000005</v>
      </c>
      <c r="F4874" s="111" t="s">
        <v>13</v>
      </c>
      <c r="G4874" s="46" t="s">
        <v>4839</v>
      </c>
      <c r="H4874" s="42" t="s">
        <v>2165</v>
      </c>
    </row>
    <row r="4875" spans="1:8" ht="24.95" customHeight="1">
      <c r="A4875" s="116">
        <v>672464</v>
      </c>
      <c r="B4875" s="111" t="s">
        <v>4839</v>
      </c>
      <c r="C4875" s="112" t="s">
        <v>6384</v>
      </c>
      <c r="D4875" s="113">
        <v>1140</v>
      </c>
      <c r="E4875" s="114">
        <f t="shared" si="94"/>
        <v>387.6</v>
      </c>
      <c r="F4875" s="111" t="s">
        <v>13</v>
      </c>
      <c r="G4875" s="46" t="s">
        <v>4839</v>
      </c>
      <c r="H4875" s="42" t="s">
        <v>2825</v>
      </c>
    </row>
    <row r="4876" spans="1:8" ht="24.95" customHeight="1">
      <c r="A4876" s="116">
        <v>672465</v>
      </c>
      <c r="B4876" s="111" t="s">
        <v>4839</v>
      </c>
      <c r="C4876" s="112" t="s">
        <v>6385</v>
      </c>
      <c r="D4876" s="113">
        <v>1335</v>
      </c>
      <c r="E4876" s="114">
        <f t="shared" si="94"/>
        <v>453.90000000000003</v>
      </c>
      <c r="F4876" s="111" t="s">
        <v>13</v>
      </c>
      <c r="G4876" s="46" t="s">
        <v>4839</v>
      </c>
      <c r="H4876" s="42" t="s">
        <v>2808</v>
      </c>
    </row>
    <row r="4877" spans="1:8" ht="24.95" customHeight="1">
      <c r="A4877" s="116">
        <v>672466</v>
      </c>
      <c r="B4877" s="111" t="s">
        <v>4839</v>
      </c>
      <c r="C4877" s="112" t="s">
        <v>6386</v>
      </c>
      <c r="D4877" s="113">
        <v>1390</v>
      </c>
      <c r="E4877" s="114">
        <f t="shared" si="94"/>
        <v>472.6</v>
      </c>
      <c r="F4877" s="111" t="s">
        <v>13</v>
      </c>
      <c r="G4877" s="46" t="s">
        <v>4839</v>
      </c>
      <c r="H4877" s="42" t="s">
        <v>2807</v>
      </c>
    </row>
    <row r="4878" spans="1:8" ht="24.95" customHeight="1">
      <c r="A4878" s="116">
        <v>1358771</v>
      </c>
      <c r="B4878" s="111" t="s">
        <v>4839</v>
      </c>
      <c r="C4878" s="112" t="s">
        <v>6387</v>
      </c>
      <c r="D4878" s="113">
        <v>1502</v>
      </c>
      <c r="E4878" s="114">
        <f t="shared" si="94"/>
        <v>510.68000000000006</v>
      </c>
      <c r="F4878" s="111" t="s">
        <v>13</v>
      </c>
      <c r="G4878" s="46" t="s">
        <v>4839</v>
      </c>
      <c r="H4878" s="42" t="s">
        <v>2191</v>
      </c>
    </row>
    <row r="4879" spans="1:8" ht="24.95" customHeight="1">
      <c r="A4879" s="116">
        <v>1552593</v>
      </c>
      <c r="B4879" s="111" t="s">
        <v>4839</v>
      </c>
      <c r="C4879" s="112" t="s">
        <v>6388</v>
      </c>
      <c r="D4879" s="113">
        <v>1613</v>
      </c>
      <c r="E4879" s="114">
        <f t="shared" si="94"/>
        <v>548.42000000000007</v>
      </c>
      <c r="F4879" s="111" t="s">
        <v>13</v>
      </c>
      <c r="G4879" s="46" t="s">
        <v>4839</v>
      </c>
      <c r="H4879" s="42" t="s">
        <v>2562</v>
      </c>
    </row>
    <row r="4880" spans="1:8" ht="24.95" customHeight="1">
      <c r="A4880" s="116">
        <v>1298629</v>
      </c>
      <c r="B4880" s="111" t="s">
        <v>4839</v>
      </c>
      <c r="C4880" s="112" t="s">
        <v>6389</v>
      </c>
      <c r="D4880" s="113">
        <v>1808</v>
      </c>
      <c r="E4880" s="114">
        <f t="shared" si="94"/>
        <v>614.72</v>
      </c>
      <c r="F4880" s="111" t="s">
        <v>13</v>
      </c>
      <c r="G4880" s="46" t="s">
        <v>4839</v>
      </c>
      <c r="H4880" s="42" t="s">
        <v>2136</v>
      </c>
    </row>
    <row r="4881" spans="1:8" ht="24.95" customHeight="1">
      <c r="A4881" s="116">
        <v>1552594</v>
      </c>
      <c r="B4881" s="111" t="s">
        <v>4839</v>
      </c>
      <c r="C4881" s="112" t="s">
        <v>6390</v>
      </c>
      <c r="D4881" s="113">
        <v>1891</v>
      </c>
      <c r="E4881" s="114">
        <f t="shared" si="94"/>
        <v>642.94000000000005</v>
      </c>
      <c r="F4881" s="111" t="s">
        <v>13</v>
      </c>
      <c r="G4881" s="46" t="s">
        <v>4839</v>
      </c>
      <c r="H4881" s="42" t="s">
        <v>2564</v>
      </c>
    </row>
    <row r="4882" spans="1:8" ht="24.95" customHeight="1">
      <c r="A4882" s="116">
        <v>1548588</v>
      </c>
      <c r="B4882" s="111" t="s">
        <v>4839</v>
      </c>
      <c r="C4882" s="112" t="s">
        <v>6391</v>
      </c>
      <c r="D4882" s="113">
        <v>1919</v>
      </c>
      <c r="E4882" s="114">
        <f t="shared" si="94"/>
        <v>652.46</v>
      </c>
      <c r="F4882" s="111" t="s">
        <v>13</v>
      </c>
      <c r="G4882" s="46" t="s">
        <v>4839</v>
      </c>
      <c r="H4882" s="42" t="s">
        <v>2544</v>
      </c>
    </row>
    <row r="4883" spans="1:8" ht="24.95" customHeight="1">
      <c r="A4883" s="116">
        <v>678246</v>
      </c>
      <c r="B4883" s="111" t="s">
        <v>4839</v>
      </c>
      <c r="C4883" s="112" t="s">
        <v>6392</v>
      </c>
      <c r="D4883" s="113">
        <v>1363</v>
      </c>
      <c r="E4883" s="114">
        <f t="shared" ref="E4883:E4946" si="95">SUM(D4883*0.34)</f>
        <v>463.42</v>
      </c>
      <c r="F4883" s="111" t="s">
        <v>13</v>
      </c>
      <c r="G4883" s="46" t="s">
        <v>4839</v>
      </c>
      <c r="H4883" s="42" t="s">
        <v>2715</v>
      </c>
    </row>
    <row r="4884" spans="1:8" ht="24.95" customHeight="1">
      <c r="A4884" s="116">
        <v>678247</v>
      </c>
      <c r="B4884" s="111" t="s">
        <v>4839</v>
      </c>
      <c r="C4884" s="112" t="s">
        <v>6393</v>
      </c>
      <c r="D4884" s="113">
        <v>1474</v>
      </c>
      <c r="E4884" s="114">
        <f t="shared" si="95"/>
        <v>501.16</v>
      </c>
      <c r="F4884" s="111" t="s">
        <v>13</v>
      </c>
      <c r="G4884" s="46" t="s">
        <v>4839</v>
      </c>
      <c r="H4884" s="42" t="s">
        <v>2716</v>
      </c>
    </row>
    <row r="4885" spans="1:8" ht="24.95" customHeight="1">
      <c r="A4885" s="116">
        <v>678248</v>
      </c>
      <c r="B4885" s="111" t="s">
        <v>4839</v>
      </c>
      <c r="C4885" s="112" t="s">
        <v>6394</v>
      </c>
      <c r="D4885" s="113">
        <v>1836</v>
      </c>
      <c r="E4885" s="114">
        <f t="shared" si="95"/>
        <v>624.24</v>
      </c>
      <c r="F4885" s="111" t="s">
        <v>13</v>
      </c>
      <c r="G4885" s="46" t="s">
        <v>4839</v>
      </c>
      <c r="H4885" s="42" t="s">
        <v>2717</v>
      </c>
    </row>
    <row r="4886" spans="1:8" ht="24.95" customHeight="1">
      <c r="A4886" s="116">
        <v>1129117</v>
      </c>
      <c r="B4886" s="111" t="s">
        <v>4839</v>
      </c>
      <c r="C4886" s="112" t="s">
        <v>6395</v>
      </c>
      <c r="D4886" s="113">
        <v>2030</v>
      </c>
      <c r="E4886" s="114">
        <f t="shared" si="95"/>
        <v>690.2</v>
      </c>
      <c r="F4886" s="111" t="s">
        <v>13</v>
      </c>
      <c r="G4886" s="46" t="s">
        <v>4839</v>
      </c>
      <c r="H4886" s="42" t="s">
        <v>4711</v>
      </c>
    </row>
    <row r="4887" spans="1:8" ht="24.95" customHeight="1">
      <c r="A4887" s="116">
        <v>1380949</v>
      </c>
      <c r="B4887" s="111" t="s">
        <v>4839</v>
      </c>
      <c r="C4887" s="112" t="s">
        <v>6396</v>
      </c>
      <c r="D4887" s="113">
        <v>1752</v>
      </c>
      <c r="E4887" s="114">
        <f t="shared" si="95"/>
        <v>595.68000000000006</v>
      </c>
      <c r="F4887" s="111" t="s">
        <v>13</v>
      </c>
      <c r="G4887" s="46" t="s">
        <v>4839</v>
      </c>
      <c r="H4887" s="42" t="s">
        <v>2212</v>
      </c>
    </row>
    <row r="4888" spans="1:8" ht="24.95" customHeight="1">
      <c r="A4888" s="116">
        <v>1552586</v>
      </c>
      <c r="B4888" s="111" t="s">
        <v>4839</v>
      </c>
      <c r="C4888" s="112" t="s">
        <v>6397</v>
      </c>
      <c r="D4888" s="113">
        <v>1780</v>
      </c>
      <c r="E4888" s="114">
        <f t="shared" si="95"/>
        <v>605.20000000000005</v>
      </c>
      <c r="F4888" s="111" t="s">
        <v>13</v>
      </c>
      <c r="G4888" s="46" t="s">
        <v>4839</v>
      </c>
      <c r="H4888" s="42" t="s">
        <v>2550</v>
      </c>
    </row>
    <row r="4889" spans="1:8" ht="24.95" customHeight="1">
      <c r="A4889" s="116">
        <v>1411346</v>
      </c>
      <c r="B4889" s="111" t="s">
        <v>4839</v>
      </c>
      <c r="C4889" s="112" t="s">
        <v>6398</v>
      </c>
      <c r="D4889" s="113">
        <v>2030</v>
      </c>
      <c r="E4889" s="114">
        <f t="shared" si="95"/>
        <v>690.2</v>
      </c>
      <c r="F4889" s="111" t="s">
        <v>13</v>
      </c>
      <c r="G4889" s="46" t="s">
        <v>4839</v>
      </c>
      <c r="H4889" s="42" t="s">
        <v>2298</v>
      </c>
    </row>
    <row r="4890" spans="1:8" ht="24.95" customHeight="1">
      <c r="A4890" s="116">
        <v>1552587</v>
      </c>
      <c r="B4890" s="111" t="s">
        <v>4839</v>
      </c>
      <c r="C4890" s="112" t="s">
        <v>6399</v>
      </c>
      <c r="D4890" s="113">
        <v>2225</v>
      </c>
      <c r="E4890" s="114">
        <f t="shared" si="95"/>
        <v>756.5</v>
      </c>
      <c r="F4890" s="111" t="s">
        <v>13</v>
      </c>
      <c r="G4890" s="46" t="s">
        <v>4839</v>
      </c>
      <c r="H4890" s="42" t="s">
        <v>2552</v>
      </c>
    </row>
    <row r="4891" spans="1:8" ht="24.95" customHeight="1">
      <c r="A4891" s="116">
        <v>678249</v>
      </c>
      <c r="B4891" s="111" t="s">
        <v>4839</v>
      </c>
      <c r="C4891" s="112" t="s">
        <v>6400</v>
      </c>
      <c r="D4891" s="113">
        <v>1613</v>
      </c>
      <c r="E4891" s="114">
        <f t="shared" si="95"/>
        <v>548.42000000000007</v>
      </c>
      <c r="F4891" s="111" t="s">
        <v>13</v>
      </c>
      <c r="G4891" s="46" t="s">
        <v>4839</v>
      </c>
      <c r="H4891" s="42" t="s">
        <v>2720</v>
      </c>
    </row>
    <row r="4892" spans="1:8" ht="24.95" customHeight="1">
      <c r="A4892" s="116">
        <v>678250</v>
      </c>
      <c r="B4892" s="111" t="s">
        <v>4839</v>
      </c>
      <c r="C4892" s="112" t="s">
        <v>6401</v>
      </c>
      <c r="D4892" s="113">
        <v>1752</v>
      </c>
      <c r="E4892" s="114">
        <f t="shared" si="95"/>
        <v>595.68000000000006</v>
      </c>
      <c r="F4892" s="111" t="s">
        <v>13</v>
      </c>
      <c r="G4892" s="46" t="s">
        <v>4839</v>
      </c>
      <c r="H4892" s="42" t="s">
        <v>2721</v>
      </c>
    </row>
    <row r="4893" spans="1:8" ht="24.95" customHeight="1">
      <c r="A4893" s="116">
        <v>678251</v>
      </c>
      <c r="B4893" s="111" t="s">
        <v>4839</v>
      </c>
      <c r="C4893" s="112" t="s">
        <v>6402</v>
      </c>
      <c r="D4893" s="113">
        <v>2170</v>
      </c>
      <c r="E4893" s="114">
        <f t="shared" si="95"/>
        <v>737.80000000000007</v>
      </c>
      <c r="F4893" s="111" t="s">
        <v>13</v>
      </c>
      <c r="G4893" s="46" t="s">
        <v>4839</v>
      </c>
      <c r="H4893" s="42" t="s">
        <v>2722</v>
      </c>
    </row>
    <row r="4894" spans="1:8" ht="24.95" customHeight="1">
      <c r="A4894" s="116">
        <v>1552595</v>
      </c>
      <c r="B4894" s="111" t="s">
        <v>4839</v>
      </c>
      <c r="C4894" s="112" t="s">
        <v>6403</v>
      </c>
      <c r="D4894" s="113">
        <v>2392</v>
      </c>
      <c r="E4894" s="114">
        <f t="shared" si="95"/>
        <v>813.28000000000009</v>
      </c>
      <c r="F4894" s="111" t="s">
        <v>13</v>
      </c>
      <c r="G4894" s="46" t="s">
        <v>4839</v>
      </c>
      <c r="H4894" s="42" t="s">
        <v>2566</v>
      </c>
    </row>
    <row r="4895" spans="1:8" ht="24.95" customHeight="1">
      <c r="A4895" s="116">
        <v>1552596</v>
      </c>
      <c r="B4895" s="111" t="s">
        <v>4839</v>
      </c>
      <c r="C4895" s="112" t="s">
        <v>6404</v>
      </c>
      <c r="D4895" s="113">
        <v>2086</v>
      </c>
      <c r="E4895" s="114">
        <f t="shared" si="95"/>
        <v>709.24</v>
      </c>
      <c r="F4895" s="111" t="s">
        <v>13</v>
      </c>
      <c r="G4895" s="46" t="s">
        <v>4839</v>
      </c>
      <c r="H4895" s="42" t="s">
        <v>2568</v>
      </c>
    </row>
    <row r="4896" spans="1:8" ht="24.95" customHeight="1">
      <c r="A4896" s="116">
        <v>1552597</v>
      </c>
      <c r="B4896" s="111" t="s">
        <v>4839</v>
      </c>
      <c r="C4896" s="112" t="s">
        <v>6405</v>
      </c>
      <c r="D4896" s="113">
        <v>2114</v>
      </c>
      <c r="E4896" s="114">
        <f t="shared" si="95"/>
        <v>718.7600000000001</v>
      </c>
      <c r="F4896" s="111" t="s">
        <v>13</v>
      </c>
      <c r="G4896" s="46" t="s">
        <v>4839</v>
      </c>
      <c r="H4896" s="42" t="s">
        <v>2570</v>
      </c>
    </row>
    <row r="4897" spans="1:8" ht="24.95" customHeight="1">
      <c r="A4897" s="116">
        <v>1552598</v>
      </c>
      <c r="B4897" s="111" t="s">
        <v>4839</v>
      </c>
      <c r="C4897" s="112" t="s">
        <v>6406</v>
      </c>
      <c r="D4897" s="113">
        <v>2392</v>
      </c>
      <c r="E4897" s="114">
        <f t="shared" si="95"/>
        <v>813.28000000000009</v>
      </c>
      <c r="F4897" s="111" t="s">
        <v>13</v>
      </c>
      <c r="G4897" s="46" t="s">
        <v>4839</v>
      </c>
      <c r="H4897" s="42" t="s">
        <v>2572</v>
      </c>
    </row>
    <row r="4898" spans="1:8" ht="24.95" customHeight="1">
      <c r="A4898" s="116">
        <v>1552599</v>
      </c>
      <c r="B4898" s="111" t="s">
        <v>4839</v>
      </c>
      <c r="C4898" s="112" t="s">
        <v>6407</v>
      </c>
      <c r="D4898" s="113">
        <v>2503</v>
      </c>
      <c r="E4898" s="114">
        <f t="shared" si="95"/>
        <v>851.0200000000001</v>
      </c>
      <c r="F4898" s="111" t="s">
        <v>13</v>
      </c>
      <c r="G4898" s="46" t="s">
        <v>4839</v>
      </c>
      <c r="H4898" s="42" t="s">
        <v>2574</v>
      </c>
    </row>
    <row r="4899" spans="1:8" ht="24.95" customHeight="1">
      <c r="A4899" s="116">
        <v>657679</v>
      </c>
      <c r="B4899" s="111" t="s">
        <v>4839</v>
      </c>
      <c r="C4899" s="112" t="s">
        <v>6408</v>
      </c>
      <c r="D4899" s="113">
        <v>1613</v>
      </c>
      <c r="E4899" s="114">
        <f t="shared" si="95"/>
        <v>548.42000000000007</v>
      </c>
      <c r="F4899" s="111" t="s">
        <v>13</v>
      </c>
      <c r="G4899" s="46" t="s">
        <v>4839</v>
      </c>
      <c r="H4899" s="42" t="s">
        <v>2826</v>
      </c>
    </row>
    <row r="4900" spans="1:8" ht="24.95" customHeight="1">
      <c r="A4900" s="116">
        <v>657680</v>
      </c>
      <c r="B4900" s="111" t="s">
        <v>4839</v>
      </c>
      <c r="C4900" s="112" t="s">
        <v>6409</v>
      </c>
      <c r="D4900" s="113">
        <v>1947</v>
      </c>
      <c r="E4900" s="114">
        <f t="shared" si="95"/>
        <v>661.98</v>
      </c>
      <c r="F4900" s="111" t="s">
        <v>13</v>
      </c>
      <c r="G4900" s="46" t="s">
        <v>4839</v>
      </c>
      <c r="H4900" s="42" t="s">
        <v>2797</v>
      </c>
    </row>
    <row r="4901" spans="1:8" ht="24.95" customHeight="1">
      <c r="A4901" s="116">
        <v>657681</v>
      </c>
      <c r="B4901" s="111" t="s">
        <v>4839</v>
      </c>
      <c r="C4901" s="112" t="s">
        <v>6410</v>
      </c>
      <c r="D4901" s="113">
        <v>2309</v>
      </c>
      <c r="E4901" s="114">
        <f t="shared" si="95"/>
        <v>785.06000000000006</v>
      </c>
      <c r="F4901" s="111" t="s">
        <v>13</v>
      </c>
      <c r="G4901" s="46" t="s">
        <v>4839</v>
      </c>
      <c r="H4901" s="42" t="s">
        <v>2796</v>
      </c>
    </row>
    <row r="4902" spans="1:8" ht="24.95" customHeight="1">
      <c r="A4902" s="116">
        <v>1129118</v>
      </c>
      <c r="B4902" s="111" t="s">
        <v>4839</v>
      </c>
      <c r="C4902" s="112" t="s">
        <v>6411</v>
      </c>
      <c r="D4902" s="113">
        <v>2503</v>
      </c>
      <c r="E4902" s="114">
        <f t="shared" si="95"/>
        <v>851.0200000000001</v>
      </c>
      <c r="F4902" s="111" t="s">
        <v>13</v>
      </c>
      <c r="G4902" s="46" t="s">
        <v>4839</v>
      </c>
      <c r="H4902" s="42" t="s">
        <v>4712</v>
      </c>
    </row>
    <row r="4903" spans="1:8" ht="24.95" customHeight="1">
      <c r="A4903" s="116">
        <v>530362</v>
      </c>
      <c r="B4903" s="111" t="s">
        <v>4839</v>
      </c>
      <c r="C4903" s="112" t="s">
        <v>6412</v>
      </c>
      <c r="D4903" s="113">
        <v>1863</v>
      </c>
      <c r="E4903" s="114">
        <f t="shared" si="95"/>
        <v>633.42000000000007</v>
      </c>
      <c r="F4903" s="111" t="s">
        <v>13</v>
      </c>
      <c r="G4903" s="46" t="s">
        <v>4839</v>
      </c>
      <c r="H4903" s="42" t="s">
        <v>2027</v>
      </c>
    </row>
    <row r="4904" spans="1:8" ht="24.95" customHeight="1">
      <c r="A4904" s="116">
        <v>1129121</v>
      </c>
      <c r="B4904" s="111" t="s">
        <v>4839</v>
      </c>
      <c r="C4904" s="112" t="s">
        <v>6413</v>
      </c>
      <c r="D4904" s="113">
        <v>2086</v>
      </c>
      <c r="E4904" s="114">
        <f t="shared" si="95"/>
        <v>709.24</v>
      </c>
      <c r="F4904" s="111" t="s">
        <v>13</v>
      </c>
      <c r="G4904" s="46" t="s">
        <v>4839</v>
      </c>
      <c r="H4904" s="42" t="s">
        <v>2032</v>
      </c>
    </row>
    <row r="4905" spans="1:8" ht="24.95" customHeight="1">
      <c r="A4905" s="116">
        <v>530363</v>
      </c>
      <c r="B4905" s="111" t="s">
        <v>4839</v>
      </c>
      <c r="C4905" s="112" t="s">
        <v>6414</v>
      </c>
      <c r="D4905" s="113">
        <v>2225</v>
      </c>
      <c r="E4905" s="114">
        <f t="shared" si="95"/>
        <v>756.5</v>
      </c>
      <c r="F4905" s="111" t="s">
        <v>13</v>
      </c>
      <c r="G4905" s="46" t="s">
        <v>4839</v>
      </c>
      <c r="H4905" s="42" t="s">
        <v>2714</v>
      </c>
    </row>
    <row r="4906" spans="1:8" ht="24.95" customHeight="1">
      <c r="A4906" s="116">
        <v>1326057</v>
      </c>
      <c r="B4906" s="111" t="s">
        <v>4839</v>
      </c>
      <c r="C4906" s="112" t="s">
        <v>6415</v>
      </c>
      <c r="D4906" s="113">
        <v>2726</v>
      </c>
      <c r="E4906" s="114">
        <f t="shared" si="95"/>
        <v>926.84</v>
      </c>
      <c r="F4906" s="111" t="s">
        <v>13</v>
      </c>
      <c r="G4906" s="46" t="s">
        <v>4839</v>
      </c>
      <c r="H4906" s="42" t="s">
        <v>2169</v>
      </c>
    </row>
    <row r="4907" spans="1:8" ht="24.95" customHeight="1">
      <c r="A4907" s="116">
        <v>672467</v>
      </c>
      <c r="B4907" s="111" t="s">
        <v>4839</v>
      </c>
      <c r="C4907" s="112" t="s">
        <v>6416</v>
      </c>
      <c r="D4907" s="113">
        <v>1863</v>
      </c>
      <c r="E4907" s="114">
        <f t="shared" si="95"/>
        <v>633.42000000000007</v>
      </c>
      <c r="F4907" s="111" t="s">
        <v>13</v>
      </c>
      <c r="G4907" s="46" t="s">
        <v>4839</v>
      </c>
      <c r="H4907" s="42" t="s">
        <v>2824</v>
      </c>
    </row>
    <row r="4908" spans="1:8" ht="24.95" customHeight="1">
      <c r="A4908" s="116">
        <v>672468</v>
      </c>
      <c r="B4908" s="111" t="s">
        <v>4839</v>
      </c>
      <c r="C4908" s="112" t="s">
        <v>6417</v>
      </c>
      <c r="D4908" s="113">
        <v>2225</v>
      </c>
      <c r="E4908" s="114">
        <f t="shared" si="95"/>
        <v>756.5</v>
      </c>
      <c r="F4908" s="111" t="s">
        <v>13</v>
      </c>
      <c r="G4908" s="46" t="s">
        <v>4839</v>
      </c>
      <c r="H4908" s="42" t="s">
        <v>2804</v>
      </c>
    </row>
    <row r="4909" spans="1:8" ht="24.95" customHeight="1">
      <c r="A4909" s="116">
        <v>672469</v>
      </c>
      <c r="B4909" s="111" t="s">
        <v>4839</v>
      </c>
      <c r="C4909" s="112" t="s">
        <v>6418</v>
      </c>
      <c r="D4909" s="113">
        <v>2503</v>
      </c>
      <c r="E4909" s="114">
        <f t="shared" si="95"/>
        <v>851.0200000000001</v>
      </c>
      <c r="F4909" s="111" t="s">
        <v>13</v>
      </c>
      <c r="G4909" s="46" t="s">
        <v>4839</v>
      </c>
      <c r="H4909" s="42" t="s">
        <v>2803</v>
      </c>
    </row>
    <row r="4910" spans="1:8" ht="24.95" customHeight="1">
      <c r="A4910" s="116">
        <v>1491585</v>
      </c>
      <c r="B4910" s="111" t="s">
        <v>4839</v>
      </c>
      <c r="C4910" s="112" t="s">
        <v>6419</v>
      </c>
      <c r="D4910" s="113">
        <v>2782</v>
      </c>
      <c r="E4910" s="114">
        <f t="shared" si="95"/>
        <v>945.88000000000011</v>
      </c>
      <c r="F4910" s="111" t="s">
        <v>13</v>
      </c>
      <c r="G4910" s="46" t="s">
        <v>4839</v>
      </c>
      <c r="H4910" s="42" t="s">
        <v>2023</v>
      </c>
    </row>
    <row r="4911" spans="1:8" ht="24.95" customHeight="1">
      <c r="A4911" s="116">
        <v>1552600</v>
      </c>
      <c r="B4911" s="111" t="s">
        <v>4839</v>
      </c>
      <c r="C4911" s="112" t="s">
        <v>6420</v>
      </c>
      <c r="D4911" s="113">
        <v>2170</v>
      </c>
      <c r="E4911" s="114">
        <f t="shared" si="95"/>
        <v>737.80000000000007</v>
      </c>
      <c r="F4911" s="111" t="s">
        <v>13</v>
      </c>
      <c r="G4911" s="46" t="s">
        <v>4839</v>
      </c>
      <c r="H4911" s="42" t="s">
        <v>2576</v>
      </c>
    </row>
    <row r="4912" spans="1:8" ht="24.95" customHeight="1">
      <c r="A4912" s="116">
        <v>1552601</v>
      </c>
      <c r="B4912" s="111" t="s">
        <v>4839</v>
      </c>
      <c r="C4912" s="112" t="s">
        <v>6421</v>
      </c>
      <c r="D4912" s="113">
        <v>2420</v>
      </c>
      <c r="E4912" s="114">
        <f t="shared" si="95"/>
        <v>822.80000000000007</v>
      </c>
      <c r="F4912" s="111" t="s">
        <v>13</v>
      </c>
      <c r="G4912" s="46" t="s">
        <v>4839</v>
      </c>
      <c r="H4912" s="42" t="s">
        <v>2578</v>
      </c>
    </row>
    <row r="4913" spans="1:8" ht="24.95" customHeight="1">
      <c r="A4913" s="116">
        <v>1357718</v>
      </c>
      <c r="B4913" s="111" t="s">
        <v>4839</v>
      </c>
      <c r="C4913" s="112" t="s">
        <v>6422</v>
      </c>
      <c r="D4913" s="113">
        <v>2698</v>
      </c>
      <c r="E4913" s="114">
        <f t="shared" si="95"/>
        <v>917.32</v>
      </c>
      <c r="F4913" s="111" t="s">
        <v>13</v>
      </c>
      <c r="G4913" s="46" t="s">
        <v>4839</v>
      </c>
      <c r="H4913" s="42" t="s">
        <v>2189</v>
      </c>
    </row>
    <row r="4914" spans="1:8" ht="24.95" customHeight="1">
      <c r="A4914" s="116">
        <v>1552602</v>
      </c>
      <c r="B4914" s="111" t="s">
        <v>4839</v>
      </c>
      <c r="C4914" s="112" t="s">
        <v>6423</v>
      </c>
      <c r="D4914" s="113">
        <v>3477</v>
      </c>
      <c r="E4914" s="114">
        <f t="shared" si="95"/>
        <v>1182.18</v>
      </c>
      <c r="F4914" s="111" t="s">
        <v>13</v>
      </c>
      <c r="G4914" s="46" t="s">
        <v>4839</v>
      </c>
      <c r="H4914" s="42" t="s">
        <v>8385</v>
      </c>
    </row>
    <row r="4915" spans="1:8" ht="24.95" customHeight="1">
      <c r="A4915" s="116">
        <v>1557075</v>
      </c>
      <c r="B4915" s="111" t="s">
        <v>4839</v>
      </c>
      <c r="C4915" s="112" t="s">
        <v>6424</v>
      </c>
      <c r="D4915" s="113">
        <v>1140</v>
      </c>
      <c r="E4915" s="114">
        <f t="shared" si="95"/>
        <v>387.6</v>
      </c>
      <c r="F4915" s="111" t="s">
        <v>13</v>
      </c>
      <c r="G4915" s="46" t="s">
        <v>4839</v>
      </c>
      <c r="H4915" s="42" t="s">
        <v>2582</v>
      </c>
    </row>
    <row r="4916" spans="1:8" ht="24.95" customHeight="1">
      <c r="A4916" s="116">
        <v>1557076</v>
      </c>
      <c r="B4916" s="111" t="s">
        <v>4839</v>
      </c>
      <c r="C4916" s="112" t="s">
        <v>6425</v>
      </c>
      <c r="D4916" s="113">
        <v>1165</v>
      </c>
      <c r="E4916" s="114">
        <f t="shared" si="95"/>
        <v>396.1</v>
      </c>
      <c r="F4916" s="111" t="s">
        <v>13</v>
      </c>
      <c r="G4916" s="46" t="s">
        <v>4839</v>
      </c>
      <c r="H4916" s="42" t="s">
        <v>2584</v>
      </c>
    </row>
    <row r="4917" spans="1:8" ht="24.95" customHeight="1">
      <c r="A4917" s="116">
        <v>1557077</v>
      </c>
      <c r="B4917" s="111" t="s">
        <v>4839</v>
      </c>
      <c r="C4917" s="112" t="s">
        <v>4713</v>
      </c>
      <c r="D4917" s="113">
        <v>1251</v>
      </c>
      <c r="E4917" s="114">
        <f t="shared" si="95"/>
        <v>425.34000000000003</v>
      </c>
      <c r="F4917" s="111" t="s">
        <v>13</v>
      </c>
      <c r="G4917" s="46" t="s">
        <v>4839</v>
      </c>
      <c r="H4917" s="42" t="s">
        <v>4714</v>
      </c>
    </row>
    <row r="4918" spans="1:8" ht="24.95" customHeight="1">
      <c r="A4918" s="116">
        <v>1557078</v>
      </c>
      <c r="B4918" s="111" t="s">
        <v>4839</v>
      </c>
      <c r="C4918" s="112" t="s">
        <v>6426</v>
      </c>
      <c r="D4918" s="113">
        <v>1279</v>
      </c>
      <c r="E4918" s="114">
        <f t="shared" si="95"/>
        <v>434.86</v>
      </c>
      <c r="F4918" s="111" t="s">
        <v>13</v>
      </c>
      <c r="G4918" s="46" t="s">
        <v>4839</v>
      </c>
      <c r="H4918" s="42" t="s">
        <v>2586</v>
      </c>
    </row>
    <row r="4919" spans="1:8" ht="24.95" customHeight="1">
      <c r="A4919" s="116">
        <v>1557079</v>
      </c>
      <c r="B4919" s="111" t="s">
        <v>4839</v>
      </c>
      <c r="C4919" s="112" t="s">
        <v>4715</v>
      </c>
      <c r="D4919" s="113">
        <v>1257</v>
      </c>
      <c r="E4919" s="114">
        <f t="shared" si="95"/>
        <v>427.38000000000005</v>
      </c>
      <c r="F4919" s="111" t="s">
        <v>13</v>
      </c>
      <c r="G4919" s="46" t="s">
        <v>4839</v>
      </c>
      <c r="H4919" s="42" t="s">
        <v>4716</v>
      </c>
    </row>
    <row r="4920" spans="1:8" ht="24.95" customHeight="1">
      <c r="A4920" s="116">
        <v>1557080</v>
      </c>
      <c r="B4920" s="111" t="s">
        <v>4839</v>
      </c>
      <c r="C4920" s="112" t="s">
        <v>6427</v>
      </c>
      <c r="D4920" s="113">
        <v>1326</v>
      </c>
      <c r="E4920" s="114">
        <f t="shared" si="95"/>
        <v>450.84000000000003</v>
      </c>
      <c r="F4920" s="111" t="s">
        <v>13</v>
      </c>
      <c r="G4920" s="46" t="s">
        <v>4839</v>
      </c>
      <c r="H4920" s="42" t="s">
        <v>2588</v>
      </c>
    </row>
    <row r="4921" spans="1:8" ht="24.95" customHeight="1">
      <c r="A4921" s="116">
        <v>1557081</v>
      </c>
      <c r="B4921" s="111" t="s">
        <v>4839</v>
      </c>
      <c r="C4921" s="112" t="s">
        <v>6428</v>
      </c>
      <c r="D4921" s="113">
        <v>1363</v>
      </c>
      <c r="E4921" s="114">
        <f t="shared" si="95"/>
        <v>463.42</v>
      </c>
      <c r="F4921" s="111" t="s">
        <v>13</v>
      </c>
      <c r="G4921" s="46" t="s">
        <v>4839</v>
      </c>
      <c r="H4921" s="42" t="s">
        <v>2590</v>
      </c>
    </row>
    <row r="4922" spans="1:8" ht="24.95" customHeight="1">
      <c r="A4922" s="116">
        <v>1557083</v>
      </c>
      <c r="B4922" s="111" t="s">
        <v>4839</v>
      </c>
      <c r="C4922" s="112" t="s">
        <v>6429</v>
      </c>
      <c r="D4922" s="113">
        <v>1438</v>
      </c>
      <c r="E4922" s="114">
        <f t="shared" si="95"/>
        <v>488.92</v>
      </c>
      <c r="F4922" s="111" t="s">
        <v>13</v>
      </c>
      <c r="G4922" s="46" t="s">
        <v>4839</v>
      </c>
      <c r="H4922" s="42" t="s">
        <v>2594</v>
      </c>
    </row>
    <row r="4923" spans="1:8" ht="24.95" customHeight="1">
      <c r="A4923" s="116">
        <v>1557084</v>
      </c>
      <c r="B4923" s="111" t="s">
        <v>4839</v>
      </c>
      <c r="C4923" s="112" t="s">
        <v>6430</v>
      </c>
      <c r="D4923" s="113">
        <v>1605</v>
      </c>
      <c r="E4923" s="114">
        <f t="shared" si="95"/>
        <v>545.70000000000005</v>
      </c>
      <c r="F4923" s="111" t="s">
        <v>13</v>
      </c>
      <c r="G4923" s="46" t="s">
        <v>4839</v>
      </c>
      <c r="H4923" s="42" t="s">
        <v>2595</v>
      </c>
    </row>
    <row r="4924" spans="1:8" ht="24.95" customHeight="1">
      <c r="A4924" s="116">
        <v>1557085</v>
      </c>
      <c r="B4924" s="111" t="s">
        <v>4839</v>
      </c>
      <c r="C4924" s="112" t="s">
        <v>6431</v>
      </c>
      <c r="D4924" s="113">
        <v>1660</v>
      </c>
      <c r="E4924" s="114">
        <f t="shared" si="95"/>
        <v>564.40000000000009</v>
      </c>
      <c r="F4924" s="111" t="s">
        <v>13</v>
      </c>
      <c r="G4924" s="46" t="s">
        <v>4839</v>
      </c>
      <c r="H4924" s="42" t="s">
        <v>2597</v>
      </c>
    </row>
    <row r="4925" spans="1:8" ht="24.95" customHeight="1">
      <c r="A4925" s="116">
        <v>1557086</v>
      </c>
      <c r="B4925" s="111" t="s">
        <v>4839</v>
      </c>
      <c r="C4925" s="112" t="s">
        <v>6432</v>
      </c>
      <c r="D4925" s="113">
        <v>1919</v>
      </c>
      <c r="E4925" s="114">
        <f t="shared" si="95"/>
        <v>652.46</v>
      </c>
      <c r="F4925" s="111" t="s">
        <v>13</v>
      </c>
      <c r="G4925" s="46" t="s">
        <v>4839</v>
      </c>
      <c r="H4925" s="42" t="s">
        <v>2599</v>
      </c>
    </row>
    <row r="4926" spans="1:8" ht="24.95" customHeight="1">
      <c r="A4926" s="116">
        <v>1557087</v>
      </c>
      <c r="B4926" s="111" t="s">
        <v>4839</v>
      </c>
      <c r="C4926" s="112" t="s">
        <v>6433</v>
      </c>
      <c r="D4926" s="113">
        <v>2395</v>
      </c>
      <c r="E4926" s="114">
        <f t="shared" si="95"/>
        <v>814.30000000000007</v>
      </c>
      <c r="F4926" s="111" t="s">
        <v>13</v>
      </c>
      <c r="G4926" s="46" t="s">
        <v>4839</v>
      </c>
      <c r="H4926" s="42" t="s">
        <v>2601</v>
      </c>
    </row>
    <row r="4927" spans="1:8" ht="24.95" customHeight="1">
      <c r="A4927" s="116">
        <v>1557088</v>
      </c>
      <c r="B4927" s="111" t="s">
        <v>4839</v>
      </c>
      <c r="C4927" s="112" t="s">
        <v>6434</v>
      </c>
      <c r="D4927" s="113">
        <v>1822</v>
      </c>
      <c r="E4927" s="114">
        <f t="shared" si="95"/>
        <v>619.48</v>
      </c>
      <c r="F4927" s="111" t="s">
        <v>13</v>
      </c>
      <c r="G4927" s="46" t="s">
        <v>4839</v>
      </c>
      <c r="H4927" s="42" t="s">
        <v>2603</v>
      </c>
    </row>
    <row r="4928" spans="1:8" ht="24.95" customHeight="1">
      <c r="A4928" s="116">
        <v>1557089</v>
      </c>
      <c r="B4928" s="111" t="s">
        <v>4839</v>
      </c>
      <c r="C4928" s="112" t="s">
        <v>6435</v>
      </c>
      <c r="D4928" s="113">
        <v>1975</v>
      </c>
      <c r="E4928" s="114">
        <f t="shared" si="95"/>
        <v>671.5</v>
      </c>
      <c r="F4928" s="111" t="s">
        <v>13</v>
      </c>
      <c r="G4928" s="46" t="s">
        <v>4839</v>
      </c>
      <c r="H4928" s="42" t="s">
        <v>2605</v>
      </c>
    </row>
    <row r="4929" spans="1:8" ht="24.95" customHeight="1">
      <c r="A4929" s="116">
        <v>1557090</v>
      </c>
      <c r="B4929" s="111" t="s">
        <v>4839</v>
      </c>
      <c r="C4929" s="112" t="s">
        <v>6436</v>
      </c>
      <c r="D4929" s="113">
        <v>2261</v>
      </c>
      <c r="E4929" s="114">
        <f t="shared" si="95"/>
        <v>768.74</v>
      </c>
      <c r="F4929" s="111" t="s">
        <v>13</v>
      </c>
      <c r="G4929" s="46" t="s">
        <v>4839</v>
      </c>
      <c r="H4929" s="42" t="s">
        <v>2606</v>
      </c>
    </row>
    <row r="4930" spans="1:8" ht="24.95" customHeight="1">
      <c r="A4930" s="116">
        <v>1557091</v>
      </c>
      <c r="B4930" s="111" t="s">
        <v>4839</v>
      </c>
      <c r="C4930" s="112" t="s">
        <v>6437</v>
      </c>
      <c r="D4930" s="113">
        <v>2537</v>
      </c>
      <c r="E4930" s="114">
        <f t="shared" si="95"/>
        <v>862.58</v>
      </c>
      <c r="F4930" s="111" t="s">
        <v>13</v>
      </c>
      <c r="G4930" s="46" t="s">
        <v>4839</v>
      </c>
      <c r="H4930" s="42" t="s">
        <v>2608</v>
      </c>
    </row>
    <row r="4931" spans="1:8" ht="24.95" customHeight="1">
      <c r="A4931" s="115">
        <v>1400985</v>
      </c>
      <c r="B4931" s="111" t="s">
        <v>4839</v>
      </c>
      <c r="C4931" s="112" t="s">
        <v>4586</v>
      </c>
      <c r="D4931" s="113">
        <v>1251</v>
      </c>
      <c r="E4931" s="114">
        <f t="shared" si="95"/>
        <v>425.34000000000003</v>
      </c>
      <c r="F4931" s="111" t="s">
        <v>13</v>
      </c>
      <c r="G4931" s="46" t="s">
        <v>4839</v>
      </c>
      <c r="H4931" s="42" t="s">
        <v>4587</v>
      </c>
    </row>
    <row r="4932" spans="1:8" ht="24.95" customHeight="1">
      <c r="A4932" s="115">
        <v>1400986</v>
      </c>
      <c r="B4932" s="111" t="s">
        <v>4839</v>
      </c>
      <c r="C4932" s="112" t="s">
        <v>6438</v>
      </c>
      <c r="D4932" s="113">
        <v>1112</v>
      </c>
      <c r="E4932" s="114">
        <f t="shared" si="95"/>
        <v>378.08000000000004</v>
      </c>
      <c r="F4932" s="111" t="s">
        <v>13</v>
      </c>
      <c r="G4932" s="46" t="s">
        <v>4839</v>
      </c>
      <c r="H4932" s="42" t="s">
        <v>8386</v>
      </c>
    </row>
    <row r="4933" spans="1:8" ht="24.95" customHeight="1">
      <c r="A4933" s="115">
        <v>1442375</v>
      </c>
      <c r="B4933" s="111" t="s">
        <v>4839</v>
      </c>
      <c r="C4933" s="112" t="s">
        <v>4588</v>
      </c>
      <c r="D4933" s="113">
        <v>917</v>
      </c>
      <c r="E4933" s="114">
        <f t="shared" si="95"/>
        <v>311.78000000000003</v>
      </c>
      <c r="F4933" s="111" t="s">
        <v>13</v>
      </c>
      <c r="G4933" s="46" t="s">
        <v>4839</v>
      </c>
      <c r="H4933" s="42" t="s">
        <v>4589</v>
      </c>
    </row>
    <row r="4934" spans="1:8" ht="24.95" customHeight="1">
      <c r="A4934" s="129">
        <v>1577796</v>
      </c>
      <c r="B4934" s="111" t="s">
        <v>4839</v>
      </c>
      <c r="C4934" s="112" t="s">
        <v>6439</v>
      </c>
      <c r="D4934" s="113">
        <v>973</v>
      </c>
      <c r="E4934" s="114">
        <f t="shared" si="95"/>
        <v>330.82000000000005</v>
      </c>
      <c r="F4934" s="111" t="s">
        <v>13</v>
      </c>
      <c r="G4934" s="46" t="s">
        <v>4839</v>
      </c>
      <c r="H4934" s="42" t="s">
        <v>8387</v>
      </c>
    </row>
    <row r="4935" spans="1:8" ht="24.95" customHeight="1">
      <c r="A4935" s="129">
        <v>1577797</v>
      </c>
      <c r="B4935" s="111" t="s">
        <v>4839</v>
      </c>
      <c r="C4935" s="112" t="s">
        <v>4590</v>
      </c>
      <c r="D4935" s="113">
        <v>1279</v>
      </c>
      <c r="E4935" s="114">
        <f t="shared" si="95"/>
        <v>434.86</v>
      </c>
      <c r="F4935" s="111" t="s">
        <v>13</v>
      </c>
      <c r="G4935" s="46" t="s">
        <v>4839</v>
      </c>
      <c r="H4935" s="42" t="s">
        <v>4591</v>
      </c>
    </row>
    <row r="4936" spans="1:8" ht="24.95" customHeight="1">
      <c r="A4936" s="129">
        <v>1577798</v>
      </c>
      <c r="B4936" s="111" t="s">
        <v>4839</v>
      </c>
      <c r="C4936" s="112" t="s">
        <v>4592</v>
      </c>
      <c r="D4936" s="113">
        <v>1363</v>
      </c>
      <c r="E4936" s="114">
        <f t="shared" si="95"/>
        <v>463.42</v>
      </c>
      <c r="F4936" s="111" t="s">
        <v>13</v>
      </c>
      <c r="G4936" s="46" t="s">
        <v>4839</v>
      </c>
      <c r="H4936" s="42" t="s">
        <v>4593</v>
      </c>
    </row>
    <row r="4937" spans="1:8" ht="24.95" customHeight="1">
      <c r="A4937" s="116">
        <v>1605466</v>
      </c>
      <c r="B4937" s="111" t="s">
        <v>4839</v>
      </c>
      <c r="C4937" s="112" t="s">
        <v>6440</v>
      </c>
      <c r="D4937" s="113">
        <v>2101</v>
      </c>
      <c r="E4937" s="114">
        <f t="shared" si="95"/>
        <v>714.34</v>
      </c>
      <c r="F4937" s="111" t="s">
        <v>13</v>
      </c>
      <c r="G4937" s="46" t="s">
        <v>4839</v>
      </c>
      <c r="H4937" s="42" t="s">
        <v>8388</v>
      </c>
    </row>
    <row r="4938" spans="1:8" ht="24.95" customHeight="1">
      <c r="A4938" s="116">
        <v>1605467</v>
      </c>
      <c r="B4938" s="111" t="s">
        <v>4839</v>
      </c>
      <c r="C4938" s="112" t="s">
        <v>6441</v>
      </c>
      <c r="D4938" s="113">
        <v>2220</v>
      </c>
      <c r="E4938" s="114">
        <f t="shared" si="95"/>
        <v>754.80000000000007</v>
      </c>
      <c r="F4938" s="111" t="s">
        <v>13</v>
      </c>
      <c r="G4938" s="46" t="s">
        <v>4839</v>
      </c>
      <c r="H4938" s="42" t="s">
        <v>8389</v>
      </c>
    </row>
    <row r="4939" spans="1:8" ht="24.95" customHeight="1">
      <c r="A4939" s="116">
        <v>1605468</v>
      </c>
      <c r="B4939" s="111" t="s">
        <v>4839</v>
      </c>
      <c r="C4939" s="112" t="s">
        <v>6442</v>
      </c>
      <c r="D4939" s="113">
        <v>2977</v>
      </c>
      <c r="E4939" s="114">
        <f t="shared" si="95"/>
        <v>1012.1800000000001</v>
      </c>
      <c r="F4939" s="111" t="s">
        <v>13</v>
      </c>
      <c r="G4939" s="46" t="s">
        <v>4839</v>
      </c>
      <c r="H4939" s="42" t="s">
        <v>8390</v>
      </c>
    </row>
    <row r="4940" spans="1:8" ht="24.95" customHeight="1">
      <c r="A4940" s="116">
        <v>1605469</v>
      </c>
      <c r="B4940" s="111" t="s">
        <v>4839</v>
      </c>
      <c r="C4940" s="112" t="s">
        <v>6443</v>
      </c>
      <c r="D4940" s="113">
        <v>3092</v>
      </c>
      <c r="E4940" s="114">
        <f t="shared" si="95"/>
        <v>1051.28</v>
      </c>
      <c r="F4940" s="111" t="s">
        <v>13</v>
      </c>
      <c r="G4940" s="46" t="s">
        <v>4839</v>
      </c>
      <c r="H4940" s="42" t="s">
        <v>8391</v>
      </c>
    </row>
    <row r="4941" spans="1:8" ht="24.95" customHeight="1">
      <c r="A4941" s="116">
        <v>1605470</v>
      </c>
      <c r="B4941" s="111" t="s">
        <v>4839</v>
      </c>
      <c r="C4941" s="112" t="s">
        <v>6444</v>
      </c>
      <c r="D4941" s="113">
        <v>1906</v>
      </c>
      <c r="E4941" s="114">
        <f t="shared" si="95"/>
        <v>648.04000000000008</v>
      </c>
      <c r="F4941" s="111" t="s">
        <v>13</v>
      </c>
      <c r="G4941" s="46" t="s">
        <v>4839</v>
      </c>
      <c r="H4941" s="42" t="s">
        <v>8392</v>
      </c>
    </row>
    <row r="4942" spans="1:8" ht="24.95" customHeight="1">
      <c r="A4942" s="116">
        <v>1605471</v>
      </c>
      <c r="B4942" s="111" t="s">
        <v>4839</v>
      </c>
      <c r="C4942" s="112" t="s">
        <v>6445</v>
      </c>
      <c r="D4942" s="113">
        <v>2197</v>
      </c>
      <c r="E4942" s="114">
        <f t="shared" si="95"/>
        <v>746.98</v>
      </c>
      <c r="F4942" s="111" t="s">
        <v>13</v>
      </c>
      <c r="G4942" s="46" t="s">
        <v>4839</v>
      </c>
      <c r="H4942" s="42" t="s">
        <v>8393</v>
      </c>
    </row>
    <row r="4943" spans="1:8" ht="24.95" customHeight="1">
      <c r="A4943" s="116">
        <v>1605472</v>
      </c>
      <c r="B4943" s="111" t="s">
        <v>4839</v>
      </c>
      <c r="C4943" s="112" t="s">
        <v>6446</v>
      </c>
      <c r="D4943" s="113">
        <v>1633</v>
      </c>
      <c r="E4943" s="114">
        <f t="shared" si="95"/>
        <v>555.22</v>
      </c>
      <c r="F4943" s="111" t="s">
        <v>13</v>
      </c>
      <c r="G4943" s="46" t="s">
        <v>4839</v>
      </c>
      <c r="H4943" s="42" t="s">
        <v>8394</v>
      </c>
    </row>
    <row r="4944" spans="1:8" ht="24.95" customHeight="1">
      <c r="A4944" s="116">
        <v>1605473</v>
      </c>
      <c r="B4944" s="111" t="s">
        <v>4839</v>
      </c>
      <c r="C4944" s="112" t="s">
        <v>6447</v>
      </c>
      <c r="D4944" s="113">
        <v>936</v>
      </c>
      <c r="E4944" s="114">
        <f t="shared" si="95"/>
        <v>318.24</v>
      </c>
      <c r="F4944" s="111" t="s">
        <v>13</v>
      </c>
      <c r="G4944" s="46" t="s">
        <v>4839</v>
      </c>
      <c r="H4944" s="42" t="s">
        <v>8395</v>
      </c>
    </row>
    <row r="4945" spans="1:8" ht="24.95" customHeight="1">
      <c r="A4945" s="116">
        <v>1605474</v>
      </c>
      <c r="B4945" s="111" t="s">
        <v>4839</v>
      </c>
      <c r="C4945" s="112" t="s">
        <v>4613</v>
      </c>
      <c r="D4945" s="113">
        <v>167</v>
      </c>
      <c r="E4945" s="114">
        <f t="shared" si="95"/>
        <v>56.78</v>
      </c>
      <c r="F4945" s="111" t="s">
        <v>13</v>
      </c>
      <c r="G4945" s="46" t="s">
        <v>4839</v>
      </c>
      <c r="H4945" s="42">
        <v>53753</v>
      </c>
    </row>
    <row r="4946" spans="1:8" ht="24.95" customHeight="1">
      <c r="A4946" s="116">
        <v>1487502</v>
      </c>
      <c r="B4946" s="111" t="s">
        <v>4839</v>
      </c>
      <c r="C4946" s="112" t="s">
        <v>6448</v>
      </c>
      <c r="D4946" s="113">
        <v>2454</v>
      </c>
      <c r="E4946" s="114">
        <f t="shared" si="95"/>
        <v>834.36</v>
      </c>
      <c r="F4946" s="111" t="s">
        <v>13</v>
      </c>
      <c r="G4946" s="46" t="s">
        <v>4839</v>
      </c>
      <c r="H4946" s="42" t="s">
        <v>8396</v>
      </c>
    </row>
    <row r="4947" spans="1:8" ht="24.95" customHeight="1">
      <c r="A4947" s="120">
        <v>1386583</v>
      </c>
      <c r="B4947" s="111" t="s">
        <v>4839</v>
      </c>
      <c r="C4947" s="112" t="s">
        <v>6449</v>
      </c>
      <c r="D4947" s="113">
        <v>3493</v>
      </c>
      <c r="E4947" s="114">
        <f t="shared" ref="E4947:E5010" si="96">SUM(D4947*0.34)</f>
        <v>1187.6200000000001</v>
      </c>
      <c r="F4947" s="111" t="s">
        <v>13</v>
      </c>
      <c r="G4947" s="46" t="s">
        <v>4839</v>
      </c>
      <c r="H4947" s="42" t="s">
        <v>8397</v>
      </c>
    </row>
    <row r="4948" spans="1:8" ht="24.95" customHeight="1">
      <c r="A4948" s="120">
        <v>1386584</v>
      </c>
      <c r="B4948" s="111" t="s">
        <v>4839</v>
      </c>
      <c r="C4948" s="112" t="s">
        <v>6450</v>
      </c>
      <c r="D4948" s="113">
        <v>3672</v>
      </c>
      <c r="E4948" s="114">
        <f t="shared" si="96"/>
        <v>1248.48</v>
      </c>
      <c r="F4948" s="111" t="s">
        <v>13</v>
      </c>
      <c r="G4948" s="46" t="s">
        <v>4839</v>
      </c>
      <c r="H4948" s="42" t="s">
        <v>8398</v>
      </c>
    </row>
    <row r="4949" spans="1:8" ht="24.95" customHeight="1">
      <c r="A4949" s="120">
        <v>1386585</v>
      </c>
      <c r="B4949" s="111" t="s">
        <v>4839</v>
      </c>
      <c r="C4949" s="112" t="s">
        <v>6451</v>
      </c>
      <c r="D4949" s="113">
        <v>3258</v>
      </c>
      <c r="E4949" s="114">
        <f t="shared" si="96"/>
        <v>1107.72</v>
      </c>
      <c r="F4949" s="111" t="s">
        <v>13</v>
      </c>
      <c r="G4949" s="46" t="s">
        <v>4839</v>
      </c>
      <c r="H4949" s="42" t="s">
        <v>8399</v>
      </c>
    </row>
    <row r="4950" spans="1:8" ht="24.95" customHeight="1">
      <c r="A4950" s="120">
        <v>1386586</v>
      </c>
      <c r="B4950" s="111" t="s">
        <v>4839</v>
      </c>
      <c r="C4950" s="112" t="s">
        <v>6452</v>
      </c>
      <c r="D4950" s="113">
        <v>3678</v>
      </c>
      <c r="E4950" s="114">
        <f t="shared" si="96"/>
        <v>1250.52</v>
      </c>
      <c r="F4950" s="111" t="s">
        <v>13</v>
      </c>
      <c r="G4950" s="46" t="s">
        <v>4839</v>
      </c>
      <c r="H4950" s="42" t="s">
        <v>8400</v>
      </c>
    </row>
    <row r="4951" spans="1:8" ht="24.95" customHeight="1">
      <c r="A4951" s="120">
        <v>1474936</v>
      </c>
      <c r="B4951" s="111" t="s">
        <v>4839</v>
      </c>
      <c r="C4951" s="112" t="s">
        <v>6453</v>
      </c>
      <c r="D4951" s="113">
        <v>404</v>
      </c>
      <c r="E4951" s="114">
        <f t="shared" si="96"/>
        <v>137.36000000000001</v>
      </c>
      <c r="F4951" s="111" t="s">
        <v>13</v>
      </c>
      <c r="G4951" s="46" t="s">
        <v>4839</v>
      </c>
      <c r="H4951" s="42" t="s">
        <v>8401</v>
      </c>
    </row>
    <row r="4952" spans="1:8" ht="24.95" customHeight="1">
      <c r="A4952" s="120">
        <v>1474937</v>
      </c>
      <c r="B4952" s="111" t="s">
        <v>4839</v>
      </c>
      <c r="C4952" s="112" t="s">
        <v>6454</v>
      </c>
      <c r="D4952" s="113">
        <v>263</v>
      </c>
      <c r="E4952" s="114">
        <f t="shared" si="96"/>
        <v>89.42</v>
      </c>
      <c r="F4952" s="111" t="s">
        <v>13</v>
      </c>
      <c r="G4952" s="46" t="s">
        <v>4839</v>
      </c>
      <c r="H4952" s="42" t="s">
        <v>8402</v>
      </c>
    </row>
    <row r="4953" spans="1:8" ht="24.95" customHeight="1">
      <c r="A4953" s="116">
        <v>1605241</v>
      </c>
      <c r="B4953" s="111" t="s">
        <v>4839</v>
      </c>
      <c r="C4953" s="112" t="s">
        <v>6455</v>
      </c>
      <c r="D4953" s="113">
        <v>2782</v>
      </c>
      <c r="E4953" s="114">
        <f t="shared" si="96"/>
        <v>945.88000000000011</v>
      </c>
      <c r="F4953" s="111" t="s">
        <v>13</v>
      </c>
      <c r="G4953" s="46" t="s">
        <v>4839</v>
      </c>
      <c r="H4953" s="42" t="s">
        <v>8403</v>
      </c>
    </row>
    <row r="4954" spans="1:8" ht="24.95" customHeight="1">
      <c r="A4954" s="116">
        <v>1605242</v>
      </c>
      <c r="B4954" s="111" t="s">
        <v>4839</v>
      </c>
      <c r="C4954" s="112" t="s">
        <v>4594</v>
      </c>
      <c r="D4954" s="113">
        <v>3811</v>
      </c>
      <c r="E4954" s="114">
        <f t="shared" si="96"/>
        <v>1295.74</v>
      </c>
      <c r="F4954" s="111" t="s">
        <v>13</v>
      </c>
      <c r="G4954" s="46" t="s">
        <v>4839</v>
      </c>
      <c r="H4954" s="42" t="s">
        <v>8404</v>
      </c>
    </row>
    <row r="4955" spans="1:8" ht="24.95" customHeight="1">
      <c r="A4955" s="116">
        <v>1605243</v>
      </c>
      <c r="B4955" s="111" t="s">
        <v>4839</v>
      </c>
      <c r="C4955" s="112" t="s">
        <v>6456</v>
      </c>
      <c r="D4955" s="113">
        <v>3811</v>
      </c>
      <c r="E4955" s="114">
        <f t="shared" si="96"/>
        <v>1295.74</v>
      </c>
      <c r="F4955" s="111" t="s">
        <v>13</v>
      </c>
      <c r="G4955" s="46" t="s">
        <v>4839</v>
      </c>
      <c r="H4955" s="42" t="s">
        <v>8405</v>
      </c>
    </row>
    <row r="4956" spans="1:8" ht="24.95" customHeight="1">
      <c r="A4956" s="116">
        <v>1605244</v>
      </c>
      <c r="B4956" s="111" t="s">
        <v>4839</v>
      </c>
      <c r="C4956" s="112" t="s">
        <v>4595</v>
      </c>
      <c r="D4956" s="113">
        <v>3895</v>
      </c>
      <c r="E4956" s="114">
        <f t="shared" si="96"/>
        <v>1324.3000000000002</v>
      </c>
      <c r="F4956" s="111" t="s">
        <v>13</v>
      </c>
      <c r="G4956" s="46" t="s">
        <v>4839</v>
      </c>
      <c r="H4956" s="42" t="s">
        <v>4596</v>
      </c>
    </row>
    <row r="4957" spans="1:8" ht="24.95" customHeight="1">
      <c r="A4957" s="116">
        <v>1605245</v>
      </c>
      <c r="B4957" s="111" t="s">
        <v>4839</v>
      </c>
      <c r="C4957" s="112" t="s">
        <v>4597</v>
      </c>
      <c r="D4957" s="113">
        <v>3588</v>
      </c>
      <c r="E4957" s="114">
        <f t="shared" si="96"/>
        <v>1219.92</v>
      </c>
      <c r="F4957" s="111" t="s">
        <v>13</v>
      </c>
      <c r="G4957" s="46" t="s">
        <v>4839</v>
      </c>
      <c r="H4957" s="42" t="s">
        <v>4598</v>
      </c>
    </row>
    <row r="4958" spans="1:8" ht="24.95" customHeight="1">
      <c r="A4958" s="116">
        <v>1605246</v>
      </c>
      <c r="B4958" s="111" t="s">
        <v>4839</v>
      </c>
      <c r="C4958" s="112" t="s">
        <v>4599</v>
      </c>
      <c r="D4958" s="113">
        <v>3588</v>
      </c>
      <c r="E4958" s="114">
        <f t="shared" si="96"/>
        <v>1219.92</v>
      </c>
      <c r="F4958" s="111" t="s">
        <v>13</v>
      </c>
      <c r="G4958" s="46" t="s">
        <v>4839</v>
      </c>
      <c r="H4958" s="42" t="s">
        <v>4600</v>
      </c>
    </row>
    <row r="4959" spans="1:8" ht="24.95" customHeight="1">
      <c r="A4959" s="116">
        <v>1605247</v>
      </c>
      <c r="B4959" s="111" t="s">
        <v>4839</v>
      </c>
      <c r="C4959" s="112" t="s">
        <v>4601</v>
      </c>
      <c r="D4959" s="113">
        <v>4729</v>
      </c>
      <c r="E4959" s="114">
        <f t="shared" si="96"/>
        <v>1607.8600000000001</v>
      </c>
      <c r="F4959" s="111" t="s">
        <v>13</v>
      </c>
      <c r="G4959" s="46" t="s">
        <v>4839</v>
      </c>
      <c r="H4959" s="42" t="s">
        <v>4602</v>
      </c>
    </row>
    <row r="4960" spans="1:8" ht="24.95" customHeight="1">
      <c r="A4960" s="116">
        <v>1605248</v>
      </c>
      <c r="B4960" s="111" t="s">
        <v>4839</v>
      </c>
      <c r="C4960" s="112" t="s">
        <v>4603</v>
      </c>
      <c r="D4960" s="113">
        <v>5647</v>
      </c>
      <c r="E4960" s="114">
        <f t="shared" si="96"/>
        <v>1919.9800000000002</v>
      </c>
      <c r="F4960" s="111" t="s">
        <v>13</v>
      </c>
      <c r="G4960" s="46" t="s">
        <v>4839</v>
      </c>
      <c r="H4960" s="42" t="s">
        <v>4604</v>
      </c>
    </row>
    <row r="4961" spans="1:8" ht="24.95" customHeight="1">
      <c r="A4961" s="116">
        <v>1605249</v>
      </c>
      <c r="B4961" s="111" t="s">
        <v>4839</v>
      </c>
      <c r="C4961" s="112" t="s">
        <v>4605</v>
      </c>
      <c r="D4961" s="113">
        <v>5898</v>
      </c>
      <c r="E4961" s="114">
        <f t="shared" si="96"/>
        <v>2005.3200000000002</v>
      </c>
      <c r="F4961" s="111" t="s">
        <v>13</v>
      </c>
      <c r="G4961" s="46" t="s">
        <v>4839</v>
      </c>
      <c r="H4961" s="42" t="s">
        <v>4606</v>
      </c>
    </row>
    <row r="4962" spans="1:8" ht="24.95" customHeight="1">
      <c r="A4962" s="116">
        <v>1605250</v>
      </c>
      <c r="B4962" s="111" t="s">
        <v>4839</v>
      </c>
      <c r="C4962" s="112" t="s">
        <v>4607</v>
      </c>
      <c r="D4962" s="113">
        <v>6816</v>
      </c>
      <c r="E4962" s="114">
        <f t="shared" si="96"/>
        <v>2317.44</v>
      </c>
      <c r="F4962" s="111" t="s">
        <v>13</v>
      </c>
      <c r="G4962" s="46" t="s">
        <v>4839</v>
      </c>
      <c r="H4962" s="42" t="s">
        <v>4608</v>
      </c>
    </row>
    <row r="4963" spans="1:8" ht="24.95" customHeight="1">
      <c r="A4963" s="116">
        <v>1605251</v>
      </c>
      <c r="B4963" s="111" t="s">
        <v>4839</v>
      </c>
      <c r="C4963" s="112" t="s">
        <v>4609</v>
      </c>
      <c r="D4963" s="113">
        <v>2503</v>
      </c>
      <c r="E4963" s="114">
        <f t="shared" si="96"/>
        <v>851.0200000000001</v>
      </c>
      <c r="F4963" s="111" t="s">
        <v>13</v>
      </c>
      <c r="G4963" s="46" t="s">
        <v>4839</v>
      </c>
      <c r="H4963" s="42" t="s">
        <v>4610</v>
      </c>
    </row>
    <row r="4964" spans="1:8" ht="24.95" customHeight="1">
      <c r="A4964" s="116">
        <v>1605252</v>
      </c>
      <c r="B4964" s="111" t="s">
        <v>4839</v>
      </c>
      <c r="C4964" s="112" t="s">
        <v>6457</v>
      </c>
      <c r="D4964" s="113">
        <v>3477</v>
      </c>
      <c r="E4964" s="114">
        <f t="shared" si="96"/>
        <v>1182.18</v>
      </c>
      <c r="F4964" s="111" t="s">
        <v>13</v>
      </c>
      <c r="G4964" s="46" t="s">
        <v>4839</v>
      </c>
      <c r="H4964" s="42" t="s">
        <v>8406</v>
      </c>
    </row>
    <row r="4965" spans="1:8" ht="24.95" customHeight="1">
      <c r="A4965" s="116">
        <v>1605253</v>
      </c>
      <c r="B4965" s="111" t="s">
        <v>4839</v>
      </c>
      <c r="C4965" s="112" t="s">
        <v>4611</v>
      </c>
      <c r="D4965" s="113">
        <v>4590</v>
      </c>
      <c r="E4965" s="114">
        <f t="shared" si="96"/>
        <v>1560.6000000000001</v>
      </c>
      <c r="F4965" s="111" t="s">
        <v>13</v>
      </c>
      <c r="G4965" s="46" t="s">
        <v>4839</v>
      </c>
      <c r="H4965" s="42" t="s">
        <v>4612</v>
      </c>
    </row>
    <row r="4966" spans="1:8" ht="24.95" customHeight="1">
      <c r="A4966" s="120">
        <v>1496629</v>
      </c>
      <c r="B4966" s="111" t="s">
        <v>4839</v>
      </c>
      <c r="C4966" s="112" t="s">
        <v>6458</v>
      </c>
      <c r="D4966" s="113">
        <v>677</v>
      </c>
      <c r="E4966" s="114">
        <f t="shared" si="96"/>
        <v>230.18</v>
      </c>
      <c r="F4966" s="111" t="s">
        <v>13</v>
      </c>
      <c r="G4966" s="46" t="s">
        <v>4839</v>
      </c>
      <c r="H4966" s="42" t="s">
        <v>8407</v>
      </c>
    </row>
    <row r="4967" spans="1:8" ht="24.95" customHeight="1">
      <c r="A4967" s="120">
        <v>1547618</v>
      </c>
      <c r="B4967" s="111" t="s">
        <v>4839</v>
      </c>
      <c r="C4967" s="112" t="s">
        <v>6459</v>
      </c>
      <c r="D4967" s="113">
        <v>54</v>
      </c>
      <c r="E4967" s="114">
        <f t="shared" si="96"/>
        <v>18.360000000000003</v>
      </c>
      <c r="F4967" s="111" t="s">
        <v>13</v>
      </c>
      <c r="G4967" s="46" t="s">
        <v>4839</v>
      </c>
      <c r="H4967" s="42" t="s">
        <v>8408</v>
      </c>
    </row>
    <row r="4968" spans="1:8" ht="24.95" customHeight="1">
      <c r="A4968" s="115">
        <v>1362136</v>
      </c>
      <c r="B4968" s="111" t="s">
        <v>4839</v>
      </c>
      <c r="C4968" s="112" t="s">
        <v>6460</v>
      </c>
      <c r="D4968" s="113">
        <v>50</v>
      </c>
      <c r="E4968" s="114">
        <f t="shared" si="96"/>
        <v>17</v>
      </c>
      <c r="F4968" s="111" t="s">
        <v>13</v>
      </c>
      <c r="G4968" s="46" t="s">
        <v>4839</v>
      </c>
      <c r="H4968" s="42" t="s">
        <v>8409</v>
      </c>
    </row>
    <row r="4969" spans="1:8" ht="24.95" customHeight="1">
      <c r="A4969" s="115">
        <v>1441266</v>
      </c>
      <c r="B4969" s="111" t="s">
        <v>4839</v>
      </c>
      <c r="C4969" s="112" t="s">
        <v>6461</v>
      </c>
      <c r="D4969" s="113">
        <v>50</v>
      </c>
      <c r="E4969" s="114">
        <f t="shared" si="96"/>
        <v>17</v>
      </c>
      <c r="F4969" s="111" t="s">
        <v>13</v>
      </c>
      <c r="G4969" s="46" t="s">
        <v>4839</v>
      </c>
      <c r="H4969" s="42" t="s">
        <v>8410</v>
      </c>
    </row>
    <row r="4970" spans="1:8" ht="24.95" customHeight="1">
      <c r="A4970" s="110">
        <v>1507448</v>
      </c>
      <c r="B4970" s="111" t="s">
        <v>4839</v>
      </c>
      <c r="C4970" s="112" t="s">
        <v>6462</v>
      </c>
      <c r="D4970" s="113">
        <v>49</v>
      </c>
      <c r="E4970" s="114">
        <f t="shared" si="96"/>
        <v>16.66</v>
      </c>
      <c r="F4970" s="111" t="s">
        <v>13</v>
      </c>
      <c r="G4970" s="46" t="s">
        <v>4839</v>
      </c>
      <c r="H4970" s="42" t="s">
        <v>8411</v>
      </c>
    </row>
    <row r="4971" spans="1:8" ht="24.95" customHeight="1">
      <c r="A4971" s="110">
        <v>1507449</v>
      </c>
      <c r="B4971" s="111" t="s">
        <v>4839</v>
      </c>
      <c r="C4971" s="112" t="s">
        <v>6463</v>
      </c>
      <c r="D4971" s="113">
        <v>49</v>
      </c>
      <c r="E4971" s="114">
        <f t="shared" si="96"/>
        <v>16.66</v>
      </c>
      <c r="F4971" s="111" t="s">
        <v>13</v>
      </c>
      <c r="G4971" s="46" t="s">
        <v>4839</v>
      </c>
      <c r="H4971" s="42" t="s">
        <v>8412</v>
      </c>
    </row>
    <row r="4972" spans="1:8" ht="24.95" customHeight="1">
      <c r="A4972" s="110">
        <v>1507446</v>
      </c>
      <c r="B4972" s="111" t="s">
        <v>4839</v>
      </c>
      <c r="C4972" s="112" t="s">
        <v>6464</v>
      </c>
      <c r="D4972" s="113">
        <v>49</v>
      </c>
      <c r="E4972" s="114">
        <f t="shared" si="96"/>
        <v>16.66</v>
      </c>
      <c r="F4972" s="111" t="s">
        <v>13</v>
      </c>
      <c r="G4972" s="46" t="s">
        <v>4839</v>
      </c>
      <c r="H4972" s="42" t="s">
        <v>8413</v>
      </c>
    </row>
    <row r="4973" spans="1:8" ht="24.95" customHeight="1">
      <c r="A4973" s="110">
        <v>1507447</v>
      </c>
      <c r="B4973" s="111" t="s">
        <v>4839</v>
      </c>
      <c r="C4973" s="112" t="s">
        <v>6465</v>
      </c>
      <c r="D4973" s="113">
        <v>49</v>
      </c>
      <c r="E4973" s="114">
        <f t="shared" si="96"/>
        <v>16.66</v>
      </c>
      <c r="F4973" s="111" t="s">
        <v>13</v>
      </c>
      <c r="G4973" s="46" t="s">
        <v>4839</v>
      </c>
      <c r="H4973" s="42" t="s">
        <v>8414</v>
      </c>
    </row>
    <row r="4974" spans="1:8" ht="24.95" customHeight="1">
      <c r="A4974" s="110">
        <v>1499641</v>
      </c>
      <c r="B4974" s="111" t="s">
        <v>4839</v>
      </c>
      <c r="C4974" s="112" t="s">
        <v>6466</v>
      </c>
      <c r="D4974" s="113">
        <v>50</v>
      </c>
      <c r="E4974" s="114">
        <f t="shared" si="96"/>
        <v>17</v>
      </c>
      <c r="F4974" s="111" t="s">
        <v>13</v>
      </c>
      <c r="G4974" s="46" t="s">
        <v>4839</v>
      </c>
      <c r="H4974" s="42" t="s">
        <v>8415</v>
      </c>
    </row>
    <row r="4975" spans="1:8" ht="24.95" customHeight="1">
      <c r="A4975" s="110">
        <v>1499644</v>
      </c>
      <c r="B4975" s="111" t="s">
        <v>4839</v>
      </c>
      <c r="C4975" s="112" t="s">
        <v>6467</v>
      </c>
      <c r="D4975" s="113">
        <v>50</v>
      </c>
      <c r="E4975" s="114">
        <f t="shared" si="96"/>
        <v>17</v>
      </c>
      <c r="F4975" s="111" t="s">
        <v>13</v>
      </c>
      <c r="G4975" s="46" t="s">
        <v>4839</v>
      </c>
      <c r="H4975" s="42" t="s">
        <v>8416</v>
      </c>
    </row>
    <row r="4976" spans="1:8" ht="24.95" customHeight="1">
      <c r="A4976" s="110">
        <v>1509087</v>
      </c>
      <c r="B4976" s="111" t="s">
        <v>4839</v>
      </c>
      <c r="C4976" s="112" t="s">
        <v>6468</v>
      </c>
      <c r="D4976" s="113">
        <v>55</v>
      </c>
      <c r="E4976" s="114">
        <f t="shared" si="96"/>
        <v>18.700000000000003</v>
      </c>
      <c r="F4976" s="111" t="s">
        <v>13</v>
      </c>
      <c r="G4976" s="46" t="s">
        <v>4839</v>
      </c>
      <c r="H4976" s="42" t="s">
        <v>8417</v>
      </c>
    </row>
    <row r="4977" spans="1:8" ht="24.95" customHeight="1">
      <c r="A4977" s="110">
        <v>1509086</v>
      </c>
      <c r="B4977" s="111" t="s">
        <v>4839</v>
      </c>
      <c r="C4977" s="112" t="s">
        <v>6469</v>
      </c>
      <c r="D4977" s="113">
        <v>55</v>
      </c>
      <c r="E4977" s="114">
        <f t="shared" si="96"/>
        <v>18.700000000000003</v>
      </c>
      <c r="F4977" s="111" t="s">
        <v>13</v>
      </c>
      <c r="G4977" s="46" t="s">
        <v>4839</v>
      </c>
      <c r="H4977" s="42" t="s">
        <v>8418</v>
      </c>
    </row>
    <row r="4978" spans="1:8" ht="24.95" customHeight="1">
      <c r="A4978" s="110">
        <v>1509089</v>
      </c>
      <c r="B4978" s="111" t="s">
        <v>4839</v>
      </c>
      <c r="C4978" s="112" t="s">
        <v>6470</v>
      </c>
      <c r="D4978" s="113">
        <v>55</v>
      </c>
      <c r="E4978" s="114">
        <f t="shared" si="96"/>
        <v>18.700000000000003</v>
      </c>
      <c r="F4978" s="111" t="s">
        <v>13</v>
      </c>
      <c r="G4978" s="46" t="s">
        <v>4839</v>
      </c>
      <c r="H4978" s="42" t="s">
        <v>8419</v>
      </c>
    </row>
    <row r="4979" spans="1:8" ht="24.95" customHeight="1">
      <c r="A4979" s="110">
        <v>1509088</v>
      </c>
      <c r="B4979" s="111" t="s">
        <v>4839</v>
      </c>
      <c r="C4979" s="112" t="s">
        <v>6471</v>
      </c>
      <c r="D4979" s="113">
        <v>55</v>
      </c>
      <c r="E4979" s="114">
        <f t="shared" si="96"/>
        <v>18.700000000000003</v>
      </c>
      <c r="F4979" s="111" t="s">
        <v>13</v>
      </c>
      <c r="G4979" s="46" t="s">
        <v>4839</v>
      </c>
      <c r="H4979" s="42" t="s">
        <v>8420</v>
      </c>
    </row>
    <row r="4980" spans="1:8" ht="24.95" customHeight="1">
      <c r="A4980" s="110">
        <v>1362135</v>
      </c>
      <c r="B4980" s="111" t="s">
        <v>4839</v>
      </c>
      <c r="C4980" s="112" t="s">
        <v>6472</v>
      </c>
      <c r="D4980" s="113">
        <v>50</v>
      </c>
      <c r="E4980" s="114">
        <f t="shared" si="96"/>
        <v>17</v>
      </c>
      <c r="F4980" s="111" t="s">
        <v>13</v>
      </c>
      <c r="G4980" s="46" t="s">
        <v>4839</v>
      </c>
      <c r="H4980" s="42" t="s">
        <v>8421</v>
      </c>
    </row>
    <row r="4981" spans="1:8" ht="24.95" customHeight="1">
      <c r="A4981" s="110">
        <v>1441265</v>
      </c>
      <c r="B4981" s="111" t="s">
        <v>4839</v>
      </c>
      <c r="C4981" s="112" t="s">
        <v>6473</v>
      </c>
      <c r="D4981" s="113">
        <v>50</v>
      </c>
      <c r="E4981" s="114">
        <f t="shared" si="96"/>
        <v>17</v>
      </c>
      <c r="F4981" s="111" t="s">
        <v>13</v>
      </c>
      <c r="G4981" s="46" t="s">
        <v>4839</v>
      </c>
      <c r="H4981" s="42" t="s">
        <v>8422</v>
      </c>
    </row>
    <row r="4982" spans="1:8" ht="24.95" customHeight="1">
      <c r="A4982" s="110">
        <v>1509079</v>
      </c>
      <c r="B4982" s="111" t="s">
        <v>4839</v>
      </c>
      <c r="C4982" s="112" t="s">
        <v>6474</v>
      </c>
      <c r="D4982" s="113">
        <v>49</v>
      </c>
      <c r="E4982" s="114">
        <f t="shared" si="96"/>
        <v>16.66</v>
      </c>
      <c r="F4982" s="111" t="s">
        <v>13</v>
      </c>
      <c r="G4982" s="46" t="s">
        <v>4839</v>
      </c>
      <c r="H4982" s="42" t="s">
        <v>8423</v>
      </c>
    </row>
    <row r="4983" spans="1:8" ht="24.95" customHeight="1">
      <c r="A4983" s="110">
        <v>1509078</v>
      </c>
      <c r="B4983" s="111" t="s">
        <v>4839</v>
      </c>
      <c r="C4983" s="112" t="s">
        <v>6475</v>
      </c>
      <c r="D4983" s="113">
        <v>49</v>
      </c>
      <c r="E4983" s="114">
        <f t="shared" si="96"/>
        <v>16.66</v>
      </c>
      <c r="F4983" s="111" t="s">
        <v>13</v>
      </c>
      <c r="G4983" s="46" t="s">
        <v>4839</v>
      </c>
      <c r="H4983" s="42" t="s">
        <v>8424</v>
      </c>
    </row>
    <row r="4984" spans="1:8" ht="24.95" customHeight="1">
      <c r="A4984" s="115">
        <v>1432928</v>
      </c>
      <c r="B4984" s="111" t="s">
        <v>4839</v>
      </c>
      <c r="C4984" s="112" t="s">
        <v>6476</v>
      </c>
      <c r="D4984" s="113">
        <v>2</v>
      </c>
      <c r="E4984" s="114">
        <f t="shared" si="96"/>
        <v>0.68</v>
      </c>
      <c r="F4984" s="111" t="s">
        <v>13</v>
      </c>
      <c r="G4984" s="46" t="s">
        <v>4839</v>
      </c>
      <c r="H4984" s="42" t="s">
        <v>8425</v>
      </c>
    </row>
    <row r="4985" spans="1:8" ht="24.95" customHeight="1">
      <c r="A4985" s="115">
        <v>1432929</v>
      </c>
      <c r="B4985" s="111" t="s">
        <v>4839</v>
      </c>
      <c r="C4985" s="112" t="s">
        <v>6477</v>
      </c>
      <c r="D4985" s="113">
        <v>2</v>
      </c>
      <c r="E4985" s="114">
        <f t="shared" si="96"/>
        <v>0.68</v>
      </c>
      <c r="F4985" s="111" t="s">
        <v>13</v>
      </c>
      <c r="G4985" s="46" t="s">
        <v>4839</v>
      </c>
      <c r="H4985" s="42" t="s">
        <v>8426</v>
      </c>
    </row>
    <row r="4986" spans="1:8" ht="24.95" customHeight="1">
      <c r="A4986" s="115">
        <v>1432930</v>
      </c>
      <c r="B4986" s="111" t="s">
        <v>4839</v>
      </c>
      <c r="C4986" s="112" t="s">
        <v>6478</v>
      </c>
      <c r="D4986" s="113">
        <v>2</v>
      </c>
      <c r="E4986" s="114">
        <f t="shared" si="96"/>
        <v>0.68</v>
      </c>
      <c r="F4986" s="111" t="s">
        <v>13</v>
      </c>
      <c r="G4986" s="46" t="s">
        <v>4839</v>
      </c>
      <c r="H4986" s="42" t="s">
        <v>8427</v>
      </c>
    </row>
    <row r="4987" spans="1:8" ht="24.95" customHeight="1">
      <c r="A4987" s="115">
        <v>1432931</v>
      </c>
      <c r="B4987" s="111" t="s">
        <v>4839</v>
      </c>
      <c r="C4987" s="112" t="s">
        <v>6479</v>
      </c>
      <c r="D4987" s="113">
        <v>2</v>
      </c>
      <c r="E4987" s="114">
        <f t="shared" si="96"/>
        <v>0.68</v>
      </c>
      <c r="F4987" s="111" t="s">
        <v>13</v>
      </c>
      <c r="G4987" s="46" t="s">
        <v>4839</v>
      </c>
      <c r="H4987" s="42" t="s">
        <v>8428</v>
      </c>
    </row>
    <row r="4988" spans="1:8" ht="24.95" customHeight="1">
      <c r="A4988" s="120">
        <v>1444535</v>
      </c>
      <c r="B4988" s="111" t="s">
        <v>4839</v>
      </c>
      <c r="C4988" s="112" t="s">
        <v>6480</v>
      </c>
      <c r="D4988" s="113">
        <v>38</v>
      </c>
      <c r="E4988" s="114">
        <f t="shared" si="96"/>
        <v>12.920000000000002</v>
      </c>
      <c r="F4988" s="111" t="s">
        <v>13</v>
      </c>
      <c r="G4988" s="46" t="s">
        <v>4839</v>
      </c>
      <c r="H4988" s="42" t="s">
        <v>8429</v>
      </c>
    </row>
    <row r="4989" spans="1:8" ht="24.95" customHeight="1">
      <c r="A4989" s="115">
        <v>1481097</v>
      </c>
      <c r="B4989" s="111" t="s">
        <v>4839</v>
      </c>
      <c r="C4989" s="112" t="s">
        <v>6481</v>
      </c>
      <c r="D4989" s="113">
        <v>2</v>
      </c>
      <c r="E4989" s="114">
        <f t="shared" si="96"/>
        <v>0.68</v>
      </c>
      <c r="F4989" s="111" t="s">
        <v>13</v>
      </c>
      <c r="G4989" s="46" t="s">
        <v>4839</v>
      </c>
      <c r="H4989" s="42" t="s">
        <v>8430</v>
      </c>
    </row>
    <row r="4990" spans="1:8" ht="24.95" customHeight="1">
      <c r="A4990" s="115">
        <v>1489095</v>
      </c>
      <c r="B4990" s="111" t="s">
        <v>4839</v>
      </c>
      <c r="C4990" s="112" t="s">
        <v>6482</v>
      </c>
      <c r="D4990" s="113">
        <v>2</v>
      </c>
      <c r="E4990" s="114">
        <f t="shared" si="96"/>
        <v>0.68</v>
      </c>
      <c r="F4990" s="111" t="s">
        <v>13</v>
      </c>
      <c r="G4990" s="46" t="s">
        <v>4839</v>
      </c>
      <c r="H4990" s="42" t="s">
        <v>8431</v>
      </c>
    </row>
    <row r="4991" spans="1:8" ht="24.95" customHeight="1">
      <c r="A4991" s="115">
        <v>1511986</v>
      </c>
      <c r="B4991" s="111" t="s">
        <v>4839</v>
      </c>
      <c r="C4991" s="112" t="s">
        <v>6483</v>
      </c>
      <c r="D4991" s="113">
        <v>38</v>
      </c>
      <c r="E4991" s="114">
        <f t="shared" si="96"/>
        <v>12.920000000000002</v>
      </c>
      <c r="F4991" s="111" t="s">
        <v>13</v>
      </c>
      <c r="G4991" s="46" t="s">
        <v>4839</v>
      </c>
      <c r="H4991" s="42" t="s">
        <v>8432</v>
      </c>
    </row>
    <row r="4992" spans="1:8" ht="24.95" customHeight="1">
      <c r="A4992" s="115">
        <v>1511985</v>
      </c>
      <c r="B4992" s="111" t="s">
        <v>4839</v>
      </c>
      <c r="C4992" s="112" t="s">
        <v>6484</v>
      </c>
      <c r="D4992" s="113">
        <v>38</v>
      </c>
      <c r="E4992" s="114">
        <f t="shared" si="96"/>
        <v>12.920000000000002</v>
      </c>
      <c r="F4992" s="111" t="s">
        <v>13</v>
      </c>
      <c r="G4992" s="46" t="s">
        <v>4839</v>
      </c>
      <c r="H4992" s="42" t="s">
        <v>8433</v>
      </c>
    </row>
    <row r="4993" spans="1:8" ht="24.95" customHeight="1">
      <c r="A4993" s="115">
        <v>1563290</v>
      </c>
      <c r="B4993" s="111" t="s">
        <v>4839</v>
      </c>
      <c r="C4993" s="112" t="s">
        <v>6485</v>
      </c>
      <c r="D4993" s="113">
        <v>101</v>
      </c>
      <c r="E4993" s="114">
        <f t="shared" si="96"/>
        <v>34.340000000000003</v>
      </c>
      <c r="F4993" s="111" t="s">
        <v>13</v>
      </c>
      <c r="G4993" s="46" t="s">
        <v>4839</v>
      </c>
      <c r="H4993" s="42" t="s">
        <v>8434</v>
      </c>
    </row>
    <row r="4994" spans="1:8" ht="24.95" customHeight="1">
      <c r="A4994" s="115">
        <v>1609060</v>
      </c>
      <c r="B4994" s="111" t="s">
        <v>4839</v>
      </c>
      <c r="C4994" s="112" t="s">
        <v>6486</v>
      </c>
      <c r="D4994" s="113">
        <v>116</v>
      </c>
      <c r="E4994" s="114">
        <f t="shared" si="96"/>
        <v>39.440000000000005</v>
      </c>
      <c r="F4994" s="111" t="s">
        <v>13</v>
      </c>
      <c r="G4994" s="46" t="s">
        <v>4839</v>
      </c>
      <c r="H4994" s="42" t="s">
        <v>8435</v>
      </c>
    </row>
    <row r="4995" spans="1:8" ht="24.95" customHeight="1">
      <c r="A4995" s="110" t="s">
        <v>4843</v>
      </c>
      <c r="B4995" s="111" t="s">
        <v>4839</v>
      </c>
      <c r="C4995" s="112" t="s">
        <v>6487</v>
      </c>
      <c r="D4995" s="113">
        <v>49</v>
      </c>
      <c r="E4995" s="114">
        <f t="shared" si="96"/>
        <v>16.66</v>
      </c>
      <c r="F4995" s="111" t="s">
        <v>13</v>
      </c>
      <c r="G4995" s="46" t="s">
        <v>4839</v>
      </c>
      <c r="H4995" s="42" t="s">
        <v>8436</v>
      </c>
    </row>
    <row r="4996" spans="1:8" ht="24.95" customHeight="1">
      <c r="A4996" s="110">
        <v>1509080</v>
      </c>
      <c r="B4996" s="111" t="s">
        <v>4839</v>
      </c>
      <c r="C4996" s="112" t="s">
        <v>6488</v>
      </c>
      <c r="D4996" s="113">
        <v>50</v>
      </c>
      <c r="E4996" s="114">
        <f t="shared" si="96"/>
        <v>17</v>
      </c>
      <c r="F4996" s="111" t="s">
        <v>13</v>
      </c>
      <c r="G4996" s="46" t="s">
        <v>4839</v>
      </c>
      <c r="H4996" s="42" t="s">
        <v>8437</v>
      </c>
    </row>
    <row r="4997" spans="1:8" ht="24.95" customHeight="1">
      <c r="A4997" s="130">
        <v>1476993</v>
      </c>
      <c r="B4997" s="111" t="s">
        <v>4839</v>
      </c>
      <c r="C4997" s="112" t="s">
        <v>6489</v>
      </c>
      <c r="D4997" s="113">
        <v>84</v>
      </c>
      <c r="E4997" s="114">
        <f t="shared" si="96"/>
        <v>28.560000000000002</v>
      </c>
      <c r="F4997" s="111" t="s">
        <v>13</v>
      </c>
      <c r="G4997" s="46" t="s">
        <v>4839</v>
      </c>
      <c r="H4997" s="42" t="s">
        <v>8438</v>
      </c>
    </row>
    <row r="4998" spans="1:8" ht="24.95" customHeight="1">
      <c r="A4998" s="130">
        <v>1476995</v>
      </c>
      <c r="B4998" s="111" t="s">
        <v>4839</v>
      </c>
      <c r="C4998" s="112" t="s">
        <v>6490</v>
      </c>
      <c r="D4998" s="113">
        <v>84</v>
      </c>
      <c r="E4998" s="114">
        <f t="shared" si="96"/>
        <v>28.560000000000002</v>
      </c>
      <c r="F4998" s="111" t="s">
        <v>13</v>
      </c>
      <c r="G4998" s="46" t="s">
        <v>4839</v>
      </c>
      <c r="H4998" s="42" t="s">
        <v>8439</v>
      </c>
    </row>
    <row r="4999" spans="1:8" ht="24.95" customHeight="1">
      <c r="A4999" s="130">
        <v>1476999</v>
      </c>
      <c r="B4999" s="111" t="s">
        <v>4839</v>
      </c>
      <c r="C4999" s="112" t="s">
        <v>6491</v>
      </c>
      <c r="D4999" s="113">
        <v>84</v>
      </c>
      <c r="E4999" s="114">
        <f t="shared" si="96"/>
        <v>28.560000000000002</v>
      </c>
      <c r="F4999" s="111" t="s">
        <v>13</v>
      </c>
      <c r="G4999" s="46" t="s">
        <v>4839</v>
      </c>
      <c r="H4999" s="42" t="s">
        <v>8440</v>
      </c>
    </row>
    <row r="5000" spans="1:8" ht="24.95" customHeight="1">
      <c r="A5000" s="110">
        <v>678959</v>
      </c>
      <c r="B5000" s="111" t="s">
        <v>4839</v>
      </c>
      <c r="C5000" s="112" t="s">
        <v>6492</v>
      </c>
      <c r="D5000" s="113">
        <v>84</v>
      </c>
      <c r="E5000" s="114">
        <f t="shared" si="96"/>
        <v>28.560000000000002</v>
      </c>
      <c r="F5000" s="111" t="s">
        <v>13</v>
      </c>
      <c r="G5000" s="46" t="s">
        <v>4839</v>
      </c>
      <c r="H5000" s="42" t="s">
        <v>8441</v>
      </c>
    </row>
    <row r="5001" spans="1:8" ht="24.95" customHeight="1">
      <c r="A5001" s="110">
        <v>1458742</v>
      </c>
      <c r="B5001" s="111" t="s">
        <v>4839</v>
      </c>
      <c r="C5001" s="112" t="s">
        <v>6493</v>
      </c>
      <c r="D5001" s="113">
        <v>84</v>
      </c>
      <c r="E5001" s="114">
        <f t="shared" si="96"/>
        <v>28.560000000000002</v>
      </c>
      <c r="F5001" s="111" t="s">
        <v>13</v>
      </c>
      <c r="G5001" s="46" t="s">
        <v>4839</v>
      </c>
      <c r="H5001" s="42" t="s">
        <v>8442</v>
      </c>
    </row>
    <row r="5002" spans="1:8" ht="24.95" customHeight="1">
      <c r="A5002" s="110">
        <v>1351796</v>
      </c>
      <c r="B5002" s="111" t="s">
        <v>4839</v>
      </c>
      <c r="C5002" s="112" t="s">
        <v>6494</v>
      </c>
      <c r="D5002" s="113">
        <v>84</v>
      </c>
      <c r="E5002" s="114">
        <f t="shared" si="96"/>
        <v>28.560000000000002</v>
      </c>
      <c r="F5002" s="111" t="s">
        <v>13</v>
      </c>
      <c r="G5002" s="46" t="s">
        <v>4839</v>
      </c>
      <c r="H5002" s="42" t="s">
        <v>8443</v>
      </c>
    </row>
    <row r="5003" spans="1:8" ht="24.95" customHeight="1">
      <c r="A5003" s="110">
        <v>1362375</v>
      </c>
      <c r="B5003" s="111" t="s">
        <v>4839</v>
      </c>
      <c r="C5003" s="112" t="s">
        <v>6495</v>
      </c>
      <c r="D5003" s="113">
        <v>87</v>
      </c>
      <c r="E5003" s="114">
        <f t="shared" si="96"/>
        <v>29.580000000000002</v>
      </c>
      <c r="F5003" s="111" t="s">
        <v>13</v>
      </c>
      <c r="G5003" s="46" t="s">
        <v>4839</v>
      </c>
      <c r="H5003" s="42" t="s">
        <v>8444</v>
      </c>
    </row>
    <row r="5004" spans="1:8" ht="24.95" customHeight="1">
      <c r="A5004" s="110">
        <v>1363850</v>
      </c>
      <c r="B5004" s="111" t="s">
        <v>4839</v>
      </c>
      <c r="C5004" s="112" t="s">
        <v>6496</v>
      </c>
      <c r="D5004" s="113">
        <v>87</v>
      </c>
      <c r="E5004" s="114">
        <f t="shared" si="96"/>
        <v>29.580000000000002</v>
      </c>
      <c r="F5004" s="111" t="s">
        <v>13</v>
      </c>
      <c r="G5004" s="46" t="s">
        <v>4839</v>
      </c>
      <c r="H5004" s="42" t="s">
        <v>8445</v>
      </c>
    </row>
    <row r="5005" spans="1:8" ht="24.95" customHeight="1">
      <c r="A5005" s="110">
        <v>1351795</v>
      </c>
      <c r="B5005" s="111" t="s">
        <v>4839</v>
      </c>
      <c r="C5005" s="112" t="s">
        <v>6497</v>
      </c>
      <c r="D5005" s="113">
        <v>87</v>
      </c>
      <c r="E5005" s="114">
        <f t="shared" si="96"/>
        <v>29.580000000000002</v>
      </c>
      <c r="F5005" s="111" t="s">
        <v>13</v>
      </c>
      <c r="G5005" s="46" t="s">
        <v>4839</v>
      </c>
      <c r="H5005" s="42" t="s">
        <v>8446</v>
      </c>
    </row>
    <row r="5006" spans="1:8" ht="24.95" customHeight="1">
      <c r="A5006" s="110">
        <v>1362376</v>
      </c>
      <c r="B5006" s="111" t="s">
        <v>4839</v>
      </c>
      <c r="C5006" s="112" t="s">
        <v>6498</v>
      </c>
      <c r="D5006" s="113">
        <v>96</v>
      </c>
      <c r="E5006" s="114">
        <f t="shared" si="96"/>
        <v>32.64</v>
      </c>
      <c r="F5006" s="111" t="s">
        <v>13</v>
      </c>
      <c r="G5006" s="46" t="s">
        <v>4839</v>
      </c>
      <c r="H5006" s="42" t="s">
        <v>8447</v>
      </c>
    </row>
    <row r="5007" spans="1:8" ht="24.95" customHeight="1">
      <c r="A5007" s="110">
        <v>1363849</v>
      </c>
      <c r="B5007" s="111" t="s">
        <v>4839</v>
      </c>
      <c r="C5007" s="112" t="s">
        <v>6499</v>
      </c>
      <c r="D5007" s="113">
        <v>96</v>
      </c>
      <c r="E5007" s="114">
        <f t="shared" si="96"/>
        <v>32.64</v>
      </c>
      <c r="F5007" s="111" t="s">
        <v>13</v>
      </c>
      <c r="G5007" s="46" t="s">
        <v>4839</v>
      </c>
      <c r="H5007" s="42" t="s">
        <v>8448</v>
      </c>
    </row>
    <row r="5008" spans="1:8" ht="24.95" customHeight="1">
      <c r="A5008" s="110">
        <v>1351797</v>
      </c>
      <c r="B5008" s="111" t="s">
        <v>4839</v>
      </c>
      <c r="C5008" s="112" t="s">
        <v>6500</v>
      </c>
      <c r="D5008" s="113">
        <v>96</v>
      </c>
      <c r="E5008" s="114">
        <f t="shared" si="96"/>
        <v>32.64</v>
      </c>
      <c r="F5008" s="111" t="s">
        <v>13</v>
      </c>
      <c r="G5008" s="46" t="s">
        <v>4839</v>
      </c>
      <c r="H5008" s="42" t="s">
        <v>8449</v>
      </c>
    </row>
    <row r="5009" spans="1:8" ht="24.95" customHeight="1">
      <c r="A5009" s="110">
        <v>1362377</v>
      </c>
      <c r="B5009" s="111" t="s">
        <v>4839</v>
      </c>
      <c r="C5009" s="112" t="s">
        <v>6501</v>
      </c>
      <c r="D5009" s="113">
        <v>105</v>
      </c>
      <c r="E5009" s="114">
        <f t="shared" si="96"/>
        <v>35.700000000000003</v>
      </c>
      <c r="F5009" s="111" t="s">
        <v>13</v>
      </c>
      <c r="G5009" s="46" t="s">
        <v>4839</v>
      </c>
      <c r="H5009" s="42" t="s">
        <v>8450</v>
      </c>
    </row>
    <row r="5010" spans="1:8" ht="24.95" customHeight="1">
      <c r="A5010" s="110">
        <v>1363848</v>
      </c>
      <c r="B5010" s="111" t="s">
        <v>4839</v>
      </c>
      <c r="C5010" s="112" t="s">
        <v>6502</v>
      </c>
      <c r="D5010" s="113">
        <v>105</v>
      </c>
      <c r="E5010" s="114">
        <f t="shared" si="96"/>
        <v>35.700000000000003</v>
      </c>
      <c r="F5010" s="111" t="s">
        <v>13</v>
      </c>
      <c r="G5010" s="46" t="s">
        <v>4839</v>
      </c>
      <c r="H5010" s="42" t="s">
        <v>8451</v>
      </c>
    </row>
    <row r="5011" spans="1:8" ht="24.95" customHeight="1">
      <c r="A5011" s="116">
        <v>1351798</v>
      </c>
      <c r="B5011" s="111" t="s">
        <v>4839</v>
      </c>
      <c r="C5011" s="112" t="s">
        <v>6503</v>
      </c>
      <c r="D5011" s="113">
        <v>105</v>
      </c>
      <c r="E5011" s="114">
        <f t="shared" ref="E5011:E5074" si="97">SUM(D5011*0.34)</f>
        <v>35.700000000000003</v>
      </c>
      <c r="F5011" s="111" t="s">
        <v>13</v>
      </c>
      <c r="G5011" s="46" t="s">
        <v>4839</v>
      </c>
      <c r="H5011" s="42" t="s">
        <v>8452</v>
      </c>
    </row>
    <row r="5012" spans="1:8" ht="24.95" customHeight="1">
      <c r="A5012" s="110">
        <v>1362378</v>
      </c>
      <c r="B5012" s="111" t="s">
        <v>4839</v>
      </c>
      <c r="C5012" s="112" t="s">
        <v>6504</v>
      </c>
      <c r="D5012" s="113">
        <v>116</v>
      </c>
      <c r="E5012" s="114">
        <f t="shared" si="97"/>
        <v>39.440000000000005</v>
      </c>
      <c r="F5012" s="111" t="s">
        <v>13</v>
      </c>
      <c r="G5012" s="46" t="s">
        <v>4839</v>
      </c>
      <c r="H5012" s="42" t="s">
        <v>8453</v>
      </c>
    </row>
    <row r="5013" spans="1:8" ht="24.95" customHeight="1">
      <c r="A5013" s="110">
        <v>1363847</v>
      </c>
      <c r="B5013" s="111" t="s">
        <v>4839</v>
      </c>
      <c r="C5013" s="112" t="s">
        <v>6505</v>
      </c>
      <c r="D5013" s="113">
        <v>116</v>
      </c>
      <c r="E5013" s="114">
        <f t="shared" si="97"/>
        <v>39.440000000000005</v>
      </c>
      <c r="F5013" s="111" t="s">
        <v>13</v>
      </c>
      <c r="G5013" s="46" t="s">
        <v>4839</v>
      </c>
      <c r="H5013" s="42" t="s">
        <v>8454</v>
      </c>
    </row>
    <row r="5014" spans="1:8" ht="24.95" customHeight="1">
      <c r="A5014" s="110">
        <v>1458226</v>
      </c>
      <c r="B5014" s="111" t="s">
        <v>4839</v>
      </c>
      <c r="C5014" s="112" t="s">
        <v>6506</v>
      </c>
      <c r="D5014" s="113">
        <v>286</v>
      </c>
      <c r="E5014" s="114">
        <f t="shared" si="97"/>
        <v>97.240000000000009</v>
      </c>
      <c r="F5014" s="111" t="s">
        <v>13</v>
      </c>
      <c r="G5014" s="46" t="s">
        <v>4839</v>
      </c>
      <c r="H5014" s="42" t="s">
        <v>8455</v>
      </c>
    </row>
    <row r="5015" spans="1:8" ht="24.95" customHeight="1">
      <c r="A5015" s="110">
        <v>1458227</v>
      </c>
      <c r="B5015" s="111" t="s">
        <v>4839</v>
      </c>
      <c r="C5015" s="112" t="s">
        <v>6507</v>
      </c>
      <c r="D5015" s="113">
        <v>286</v>
      </c>
      <c r="E5015" s="114">
        <f t="shared" si="97"/>
        <v>97.240000000000009</v>
      </c>
      <c r="F5015" s="111" t="s">
        <v>13</v>
      </c>
      <c r="G5015" s="46" t="s">
        <v>4839</v>
      </c>
      <c r="H5015" s="42" t="s">
        <v>8456</v>
      </c>
    </row>
    <row r="5016" spans="1:8" ht="24.95" customHeight="1">
      <c r="A5016" s="110">
        <v>1362379</v>
      </c>
      <c r="B5016" s="111" t="s">
        <v>4839</v>
      </c>
      <c r="C5016" s="112" t="s">
        <v>6508</v>
      </c>
      <c r="D5016" s="113">
        <v>125</v>
      </c>
      <c r="E5016" s="114">
        <f t="shared" si="97"/>
        <v>42.5</v>
      </c>
      <c r="F5016" s="111" t="s">
        <v>13</v>
      </c>
      <c r="G5016" s="46" t="s">
        <v>4839</v>
      </c>
      <c r="H5016" s="42" t="s">
        <v>8457</v>
      </c>
    </row>
    <row r="5017" spans="1:8" ht="24.95" customHeight="1">
      <c r="A5017" s="110">
        <v>1363846</v>
      </c>
      <c r="B5017" s="111" t="s">
        <v>4839</v>
      </c>
      <c r="C5017" s="112" t="s">
        <v>6509</v>
      </c>
      <c r="D5017" s="113">
        <v>125</v>
      </c>
      <c r="E5017" s="114">
        <f t="shared" si="97"/>
        <v>42.5</v>
      </c>
      <c r="F5017" s="111" t="s">
        <v>13</v>
      </c>
      <c r="G5017" s="46" t="s">
        <v>4839</v>
      </c>
      <c r="H5017" s="42" t="s">
        <v>8458</v>
      </c>
    </row>
    <row r="5018" spans="1:8" ht="24.95" customHeight="1">
      <c r="A5018" s="110">
        <v>1458228</v>
      </c>
      <c r="B5018" s="111" t="s">
        <v>4839</v>
      </c>
      <c r="C5018" s="112" t="s">
        <v>6510</v>
      </c>
      <c r="D5018" s="113">
        <v>292</v>
      </c>
      <c r="E5018" s="114">
        <f t="shared" si="97"/>
        <v>99.28</v>
      </c>
      <c r="F5018" s="111" t="s">
        <v>13</v>
      </c>
      <c r="G5018" s="46" t="s">
        <v>4839</v>
      </c>
      <c r="H5018" s="42" t="s">
        <v>8459</v>
      </c>
    </row>
    <row r="5019" spans="1:8" ht="24.95" customHeight="1">
      <c r="A5019" s="110">
        <v>1458229</v>
      </c>
      <c r="B5019" s="111" t="s">
        <v>4839</v>
      </c>
      <c r="C5019" s="112" t="s">
        <v>6511</v>
      </c>
      <c r="D5019" s="113">
        <v>292</v>
      </c>
      <c r="E5019" s="114">
        <f t="shared" si="97"/>
        <v>99.28</v>
      </c>
      <c r="F5019" s="111" t="s">
        <v>13</v>
      </c>
      <c r="G5019" s="46" t="s">
        <v>4839</v>
      </c>
      <c r="H5019" s="42" t="s">
        <v>8460</v>
      </c>
    </row>
    <row r="5020" spans="1:8" ht="24.95" customHeight="1">
      <c r="A5020" s="130">
        <v>1478179</v>
      </c>
      <c r="B5020" s="111" t="s">
        <v>4839</v>
      </c>
      <c r="C5020" s="112" t="s">
        <v>6512</v>
      </c>
      <c r="D5020" s="113">
        <v>93</v>
      </c>
      <c r="E5020" s="114">
        <f t="shared" si="97"/>
        <v>31.62</v>
      </c>
      <c r="F5020" s="111" t="s">
        <v>13</v>
      </c>
      <c r="G5020" s="46" t="s">
        <v>4839</v>
      </c>
      <c r="H5020" s="42" t="s">
        <v>8461</v>
      </c>
    </row>
    <row r="5021" spans="1:8" ht="24.95" customHeight="1">
      <c r="A5021" s="130">
        <v>1476997</v>
      </c>
      <c r="B5021" s="111" t="s">
        <v>4839</v>
      </c>
      <c r="C5021" s="112" t="s">
        <v>6513</v>
      </c>
      <c r="D5021" s="113">
        <v>93</v>
      </c>
      <c r="E5021" s="114">
        <f t="shared" si="97"/>
        <v>31.62</v>
      </c>
      <c r="F5021" s="111" t="s">
        <v>13</v>
      </c>
      <c r="G5021" s="46" t="s">
        <v>4839</v>
      </c>
      <c r="H5021" s="42" t="s">
        <v>8462</v>
      </c>
    </row>
    <row r="5022" spans="1:8" ht="24.95" customHeight="1">
      <c r="A5022" s="130">
        <v>1477001</v>
      </c>
      <c r="B5022" s="111" t="s">
        <v>4839</v>
      </c>
      <c r="C5022" s="112" t="s">
        <v>6514</v>
      </c>
      <c r="D5022" s="113">
        <v>93</v>
      </c>
      <c r="E5022" s="114">
        <f t="shared" si="97"/>
        <v>31.62</v>
      </c>
      <c r="F5022" s="111" t="s">
        <v>13</v>
      </c>
      <c r="G5022" s="46" t="s">
        <v>4839</v>
      </c>
      <c r="H5022" s="42" t="s">
        <v>8463</v>
      </c>
    </row>
    <row r="5023" spans="1:8" ht="24.95" customHeight="1">
      <c r="A5023" s="110">
        <v>1458240</v>
      </c>
      <c r="B5023" s="111" t="s">
        <v>4839</v>
      </c>
      <c r="C5023" s="112" t="s">
        <v>6515</v>
      </c>
      <c r="D5023" s="113">
        <v>93</v>
      </c>
      <c r="E5023" s="114">
        <f t="shared" si="97"/>
        <v>31.62</v>
      </c>
      <c r="F5023" s="111" t="s">
        <v>13</v>
      </c>
      <c r="G5023" s="46" t="s">
        <v>4839</v>
      </c>
      <c r="H5023" s="42" t="s">
        <v>8464</v>
      </c>
    </row>
    <row r="5024" spans="1:8" ht="24.95" customHeight="1">
      <c r="A5024" s="110">
        <v>1478180</v>
      </c>
      <c r="B5024" s="111" t="s">
        <v>4839</v>
      </c>
      <c r="C5024" s="112" t="s">
        <v>6516</v>
      </c>
      <c r="D5024" s="113">
        <v>93</v>
      </c>
      <c r="E5024" s="114">
        <f t="shared" si="97"/>
        <v>31.62</v>
      </c>
      <c r="F5024" s="111" t="s">
        <v>13</v>
      </c>
      <c r="G5024" s="46" t="s">
        <v>4839</v>
      </c>
      <c r="H5024" s="42" t="s">
        <v>8465</v>
      </c>
    </row>
    <row r="5025" spans="1:8" ht="24.95" customHeight="1">
      <c r="A5025" s="110">
        <v>1458241</v>
      </c>
      <c r="B5025" s="111" t="s">
        <v>4839</v>
      </c>
      <c r="C5025" s="112" t="s">
        <v>6517</v>
      </c>
      <c r="D5025" s="113">
        <v>93</v>
      </c>
      <c r="E5025" s="114">
        <f t="shared" si="97"/>
        <v>31.62</v>
      </c>
      <c r="F5025" s="111" t="s">
        <v>13</v>
      </c>
      <c r="G5025" s="46" t="s">
        <v>4839</v>
      </c>
      <c r="H5025" s="42" t="s">
        <v>8466</v>
      </c>
    </row>
    <row r="5026" spans="1:8" ht="24.95" customHeight="1">
      <c r="A5026" s="110">
        <v>1458242</v>
      </c>
      <c r="B5026" s="111" t="s">
        <v>4839</v>
      </c>
      <c r="C5026" s="112" t="s">
        <v>6518</v>
      </c>
      <c r="D5026" s="113">
        <v>96</v>
      </c>
      <c r="E5026" s="114">
        <f t="shared" si="97"/>
        <v>32.64</v>
      </c>
      <c r="F5026" s="111" t="s">
        <v>13</v>
      </c>
      <c r="G5026" s="46" t="s">
        <v>4839</v>
      </c>
      <c r="H5026" s="42" t="s">
        <v>8467</v>
      </c>
    </row>
    <row r="5027" spans="1:8" ht="24.95" customHeight="1">
      <c r="A5027" s="110">
        <v>1478181</v>
      </c>
      <c r="B5027" s="111" t="s">
        <v>4839</v>
      </c>
      <c r="C5027" s="112" t="s">
        <v>6519</v>
      </c>
      <c r="D5027" s="113">
        <v>96</v>
      </c>
      <c r="E5027" s="114">
        <f t="shared" si="97"/>
        <v>32.64</v>
      </c>
      <c r="F5027" s="111" t="s">
        <v>13</v>
      </c>
      <c r="G5027" s="46" t="s">
        <v>4839</v>
      </c>
      <c r="H5027" s="42" t="s">
        <v>8468</v>
      </c>
    </row>
    <row r="5028" spans="1:8" ht="24.95" customHeight="1">
      <c r="A5028" s="110">
        <v>1458243</v>
      </c>
      <c r="B5028" s="111" t="s">
        <v>4839</v>
      </c>
      <c r="C5028" s="112" t="s">
        <v>6520</v>
      </c>
      <c r="D5028" s="113">
        <v>96</v>
      </c>
      <c r="E5028" s="114">
        <f t="shared" si="97"/>
        <v>32.64</v>
      </c>
      <c r="F5028" s="111" t="s">
        <v>13</v>
      </c>
      <c r="G5028" s="46" t="s">
        <v>4839</v>
      </c>
      <c r="H5028" s="42" t="s">
        <v>8469</v>
      </c>
    </row>
    <row r="5029" spans="1:8" ht="24.95" customHeight="1">
      <c r="A5029" s="110">
        <v>1458244</v>
      </c>
      <c r="B5029" s="111" t="s">
        <v>4839</v>
      </c>
      <c r="C5029" s="112" t="s">
        <v>6521</v>
      </c>
      <c r="D5029" s="113">
        <v>102</v>
      </c>
      <c r="E5029" s="114">
        <f t="shared" si="97"/>
        <v>34.68</v>
      </c>
      <c r="F5029" s="111" t="s">
        <v>13</v>
      </c>
      <c r="G5029" s="46" t="s">
        <v>4839</v>
      </c>
      <c r="H5029" s="42" t="s">
        <v>8470</v>
      </c>
    </row>
    <row r="5030" spans="1:8" ht="24.95" customHeight="1">
      <c r="A5030" s="110">
        <v>1478182</v>
      </c>
      <c r="B5030" s="111" t="s">
        <v>4839</v>
      </c>
      <c r="C5030" s="112" t="s">
        <v>6522</v>
      </c>
      <c r="D5030" s="113">
        <v>102</v>
      </c>
      <c r="E5030" s="114">
        <f t="shared" si="97"/>
        <v>34.68</v>
      </c>
      <c r="F5030" s="111" t="s">
        <v>13</v>
      </c>
      <c r="G5030" s="46" t="s">
        <v>4839</v>
      </c>
      <c r="H5030" s="42" t="s">
        <v>8471</v>
      </c>
    </row>
    <row r="5031" spans="1:8" ht="24.95" customHeight="1">
      <c r="A5031" s="110">
        <v>1458245</v>
      </c>
      <c r="B5031" s="111" t="s">
        <v>4839</v>
      </c>
      <c r="C5031" s="112" t="s">
        <v>6523</v>
      </c>
      <c r="D5031" s="113">
        <v>102</v>
      </c>
      <c r="E5031" s="114">
        <f t="shared" si="97"/>
        <v>34.68</v>
      </c>
      <c r="F5031" s="111" t="s">
        <v>13</v>
      </c>
      <c r="G5031" s="46" t="s">
        <v>4839</v>
      </c>
      <c r="H5031" s="42" t="s">
        <v>8472</v>
      </c>
    </row>
    <row r="5032" spans="1:8" ht="24.95" customHeight="1">
      <c r="A5032" s="116">
        <v>1478184</v>
      </c>
      <c r="B5032" s="111" t="s">
        <v>4839</v>
      </c>
      <c r="C5032" s="112" t="s">
        <v>6524</v>
      </c>
      <c r="D5032" s="113">
        <v>113</v>
      </c>
      <c r="E5032" s="114">
        <f t="shared" si="97"/>
        <v>38.42</v>
      </c>
      <c r="F5032" s="111" t="s">
        <v>13</v>
      </c>
      <c r="G5032" s="46" t="s">
        <v>4839</v>
      </c>
      <c r="H5032" s="42" t="s">
        <v>8473</v>
      </c>
    </row>
    <row r="5033" spans="1:8" ht="24.95" customHeight="1">
      <c r="A5033" s="116">
        <v>1477480</v>
      </c>
      <c r="B5033" s="111" t="s">
        <v>4839</v>
      </c>
      <c r="C5033" s="112" t="s">
        <v>6525</v>
      </c>
      <c r="D5033" s="113">
        <v>113</v>
      </c>
      <c r="E5033" s="114">
        <f t="shared" si="97"/>
        <v>38.42</v>
      </c>
      <c r="F5033" s="111" t="s">
        <v>13</v>
      </c>
      <c r="G5033" s="46" t="s">
        <v>4839</v>
      </c>
      <c r="H5033" s="42" t="s">
        <v>8474</v>
      </c>
    </row>
    <row r="5034" spans="1:8" ht="24.95" customHeight="1">
      <c r="A5034" s="116">
        <v>1478916</v>
      </c>
      <c r="B5034" s="111" t="s">
        <v>4839</v>
      </c>
      <c r="C5034" s="112" t="s">
        <v>6526</v>
      </c>
      <c r="D5034" s="113">
        <v>113</v>
      </c>
      <c r="E5034" s="114">
        <f t="shared" si="97"/>
        <v>38.42</v>
      </c>
      <c r="F5034" s="111" t="s">
        <v>13</v>
      </c>
      <c r="G5034" s="46" t="s">
        <v>4839</v>
      </c>
      <c r="H5034" s="42" t="s">
        <v>8475</v>
      </c>
    </row>
    <row r="5035" spans="1:8" ht="24.95" customHeight="1">
      <c r="A5035" s="131" t="s">
        <v>4844</v>
      </c>
      <c r="B5035" s="111" t="s">
        <v>4839</v>
      </c>
      <c r="C5035" s="112" t="s">
        <v>6527</v>
      </c>
      <c r="D5035" s="113">
        <v>230</v>
      </c>
      <c r="E5035" s="114">
        <f t="shared" si="97"/>
        <v>78.2</v>
      </c>
      <c r="F5035" s="111" t="s">
        <v>13</v>
      </c>
      <c r="G5035" s="46" t="s">
        <v>4839</v>
      </c>
      <c r="H5035" s="42" t="s">
        <v>8476</v>
      </c>
    </row>
    <row r="5036" spans="1:8" ht="24.95" customHeight="1">
      <c r="A5036" s="110">
        <v>1480645</v>
      </c>
      <c r="B5036" s="111" t="s">
        <v>4839</v>
      </c>
      <c r="C5036" s="112" t="s">
        <v>6528</v>
      </c>
      <c r="D5036" s="113">
        <v>230</v>
      </c>
      <c r="E5036" s="114">
        <f t="shared" si="97"/>
        <v>78.2</v>
      </c>
      <c r="F5036" s="111" t="s">
        <v>13</v>
      </c>
      <c r="G5036" s="46" t="s">
        <v>4839</v>
      </c>
      <c r="H5036" s="42" t="s">
        <v>8477</v>
      </c>
    </row>
    <row r="5037" spans="1:8" ht="24.95" customHeight="1">
      <c r="A5037" s="110">
        <v>1458235</v>
      </c>
      <c r="B5037" s="111" t="s">
        <v>4839</v>
      </c>
      <c r="C5037" s="112" t="s">
        <v>6529</v>
      </c>
      <c r="D5037" s="113">
        <v>245</v>
      </c>
      <c r="E5037" s="114">
        <f t="shared" si="97"/>
        <v>83.300000000000011</v>
      </c>
      <c r="F5037" s="111" t="s">
        <v>13</v>
      </c>
      <c r="G5037" s="46" t="s">
        <v>4839</v>
      </c>
      <c r="H5037" s="42" t="s">
        <v>8478</v>
      </c>
    </row>
    <row r="5038" spans="1:8" ht="24.95" customHeight="1">
      <c r="A5038" s="110">
        <v>1480727</v>
      </c>
      <c r="B5038" s="111" t="s">
        <v>4839</v>
      </c>
      <c r="C5038" s="112" t="s">
        <v>6530</v>
      </c>
      <c r="D5038" s="113">
        <v>245</v>
      </c>
      <c r="E5038" s="114">
        <f t="shared" si="97"/>
        <v>83.300000000000011</v>
      </c>
      <c r="F5038" s="111" t="s">
        <v>13</v>
      </c>
      <c r="G5038" s="46" t="s">
        <v>4839</v>
      </c>
      <c r="H5038" s="42" t="s">
        <v>8479</v>
      </c>
    </row>
    <row r="5039" spans="1:8" ht="24.95" customHeight="1">
      <c r="A5039" s="110">
        <v>1458237</v>
      </c>
      <c r="B5039" s="111" t="s">
        <v>4839</v>
      </c>
      <c r="C5039" s="112" t="s">
        <v>6531</v>
      </c>
      <c r="D5039" s="113">
        <v>397</v>
      </c>
      <c r="E5039" s="114">
        <f t="shared" si="97"/>
        <v>134.98000000000002</v>
      </c>
      <c r="F5039" s="111" t="s">
        <v>13</v>
      </c>
      <c r="G5039" s="46" t="s">
        <v>4839</v>
      </c>
      <c r="H5039" s="42" t="s">
        <v>8480</v>
      </c>
    </row>
    <row r="5040" spans="1:8" ht="24.95" customHeight="1">
      <c r="A5040" s="110">
        <v>1480646</v>
      </c>
      <c r="B5040" s="111" t="s">
        <v>4839</v>
      </c>
      <c r="C5040" s="112" t="s">
        <v>6532</v>
      </c>
      <c r="D5040" s="113">
        <v>397</v>
      </c>
      <c r="E5040" s="114">
        <f t="shared" si="97"/>
        <v>134.98000000000002</v>
      </c>
      <c r="F5040" s="111" t="s">
        <v>13</v>
      </c>
      <c r="G5040" s="46" t="s">
        <v>4839</v>
      </c>
      <c r="H5040" s="42" t="s">
        <v>8481</v>
      </c>
    </row>
    <row r="5041" spans="1:8" ht="24.95" customHeight="1">
      <c r="A5041" s="116">
        <v>1288399</v>
      </c>
      <c r="B5041" s="111" t="s">
        <v>4839</v>
      </c>
      <c r="C5041" s="112" t="s">
        <v>6533</v>
      </c>
      <c r="D5041" s="113">
        <v>414</v>
      </c>
      <c r="E5041" s="114">
        <f t="shared" si="97"/>
        <v>140.76000000000002</v>
      </c>
      <c r="F5041" s="111" t="s">
        <v>13</v>
      </c>
      <c r="G5041" s="46" t="s">
        <v>4839</v>
      </c>
      <c r="H5041" s="42" t="s">
        <v>8482</v>
      </c>
    </row>
    <row r="5042" spans="1:8" ht="24.95" customHeight="1">
      <c r="A5042" s="116">
        <v>1480728</v>
      </c>
      <c r="B5042" s="111" t="s">
        <v>4839</v>
      </c>
      <c r="C5042" s="112" t="s">
        <v>6534</v>
      </c>
      <c r="D5042" s="113">
        <v>414</v>
      </c>
      <c r="E5042" s="114">
        <f t="shared" si="97"/>
        <v>140.76000000000002</v>
      </c>
      <c r="F5042" s="111" t="s">
        <v>13</v>
      </c>
      <c r="G5042" s="46" t="s">
        <v>4839</v>
      </c>
      <c r="H5042" s="42" t="s">
        <v>8483</v>
      </c>
    </row>
    <row r="5043" spans="1:8" ht="24.95" customHeight="1">
      <c r="A5043" s="116">
        <v>1458246</v>
      </c>
      <c r="B5043" s="111" t="s">
        <v>4839</v>
      </c>
      <c r="C5043" s="112" t="s">
        <v>6535</v>
      </c>
      <c r="D5043" s="113">
        <v>464</v>
      </c>
      <c r="E5043" s="114">
        <f t="shared" si="97"/>
        <v>157.76000000000002</v>
      </c>
      <c r="F5043" s="111" t="s">
        <v>13</v>
      </c>
      <c r="G5043" s="46" t="s">
        <v>4839</v>
      </c>
      <c r="H5043" s="42" t="s">
        <v>8484</v>
      </c>
    </row>
    <row r="5044" spans="1:8" ht="24.95" customHeight="1">
      <c r="A5044" s="116">
        <v>1458247</v>
      </c>
      <c r="B5044" s="111" t="s">
        <v>4839</v>
      </c>
      <c r="C5044" s="112" t="s">
        <v>6536</v>
      </c>
      <c r="D5044" s="113">
        <v>633</v>
      </c>
      <c r="E5044" s="114">
        <f t="shared" si="97"/>
        <v>215.22000000000003</v>
      </c>
      <c r="F5044" s="111" t="s">
        <v>13</v>
      </c>
      <c r="G5044" s="46" t="s">
        <v>4839</v>
      </c>
      <c r="H5044" s="42" t="s">
        <v>8485</v>
      </c>
    </row>
    <row r="5045" spans="1:8" ht="24.95" customHeight="1">
      <c r="A5045" s="116">
        <v>1598669</v>
      </c>
      <c r="B5045" s="111" t="s">
        <v>4839</v>
      </c>
      <c r="C5045" s="112" t="s">
        <v>6537</v>
      </c>
      <c r="D5045" s="113">
        <v>452</v>
      </c>
      <c r="E5045" s="114">
        <f t="shared" si="97"/>
        <v>153.68</v>
      </c>
      <c r="F5045" s="111" t="s">
        <v>13</v>
      </c>
      <c r="G5045" s="46" t="s">
        <v>4839</v>
      </c>
      <c r="H5045" s="42" t="s">
        <v>8486</v>
      </c>
    </row>
    <row r="5046" spans="1:8" ht="24.95" customHeight="1">
      <c r="A5046" s="116">
        <v>1600894</v>
      </c>
      <c r="B5046" s="111" t="s">
        <v>4839</v>
      </c>
      <c r="C5046" s="112" t="s">
        <v>6538</v>
      </c>
      <c r="D5046" s="113">
        <v>481</v>
      </c>
      <c r="E5046" s="114">
        <f t="shared" si="97"/>
        <v>163.54000000000002</v>
      </c>
      <c r="F5046" s="111" t="s">
        <v>13</v>
      </c>
      <c r="G5046" s="46" t="s">
        <v>4839</v>
      </c>
      <c r="H5046" s="42" t="s">
        <v>8487</v>
      </c>
    </row>
    <row r="5047" spans="1:8" ht="24.95" customHeight="1">
      <c r="A5047" s="116">
        <v>1496337</v>
      </c>
      <c r="B5047" s="111" t="s">
        <v>4839</v>
      </c>
      <c r="C5047" s="112" t="s">
        <v>6539</v>
      </c>
      <c r="D5047" s="113">
        <v>175</v>
      </c>
      <c r="E5047" s="114">
        <f t="shared" si="97"/>
        <v>59.500000000000007</v>
      </c>
      <c r="F5047" s="111" t="s">
        <v>13</v>
      </c>
      <c r="G5047" s="46" t="s">
        <v>4839</v>
      </c>
      <c r="H5047" s="42" t="s">
        <v>8488</v>
      </c>
    </row>
    <row r="5048" spans="1:8" ht="24.95" customHeight="1">
      <c r="A5048" s="116">
        <v>1496338</v>
      </c>
      <c r="B5048" s="111" t="s">
        <v>4839</v>
      </c>
      <c r="C5048" s="112" t="s">
        <v>6540</v>
      </c>
      <c r="D5048" s="113">
        <v>175</v>
      </c>
      <c r="E5048" s="114">
        <f t="shared" si="97"/>
        <v>59.500000000000007</v>
      </c>
      <c r="F5048" s="111" t="s">
        <v>13</v>
      </c>
      <c r="G5048" s="46" t="s">
        <v>4839</v>
      </c>
      <c r="H5048" s="42" t="s">
        <v>8489</v>
      </c>
    </row>
    <row r="5049" spans="1:8" ht="24.95" customHeight="1">
      <c r="A5049" s="116">
        <v>1496335</v>
      </c>
      <c r="B5049" s="111" t="s">
        <v>4839</v>
      </c>
      <c r="C5049" s="112" t="s">
        <v>6541</v>
      </c>
      <c r="D5049" s="113">
        <v>192</v>
      </c>
      <c r="E5049" s="114">
        <f t="shared" si="97"/>
        <v>65.28</v>
      </c>
      <c r="F5049" s="111" t="s">
        <v>13</v>
      </c>
      <c r="G5049" s="46" t="s">
        <v>4839</v>
      </c>
      <c r="H5049" s="42" t="s">
        <v>8490</v>
      </c>
    </row>
    <row r="5050" spans="1:8" ht="24.95" customHeight="1">
      <c r="A5050" s="116">
        <v>1496336</v>
      </c>
      <c r="B5050" s="111" t="s">
        <v>4839</v>
      </c>
      <c r="C5050" s="112" t="s">
        <v>6542</v>
      </c>
      <c r="D5050" s="113">
        <v>192</v>
      </c>
      <c r="E5050" s="114">
        <f t="shared" si="97"/>
        <v>65.28</v>
      </c>
      <c r="F5050" s="111" t="s">
        <v>13</v>
      </c>
      <c r="G5050" s="46" t="s">
        <v>4839</v>
      </c>
      <c r="H5050" s="42" t="s">
        <v>8491</v>
      </c>
    </row>
    <row r="5051" spans="1:8" ht="24.95" customHeight="1">
      <c r="A5051" s="116">
        <v>1496333</v>
      </c>
      <c r="B5051" s="111" t="s">
        <v>4839</v>
      </c>
      <c r="C5051" s="112" t="s">
        <v>6543</v>
      </c>
      <c r="D5051" s="113">
        <v>216</v>
      </c>
      <c r="E5051" s="114">
        <f t="shared" si="97"/>
        <v>73.440000000000012</v>
      </c>
      <c r="F5051" s="111" t="s">
        <v>13</v>
      </c>
      <c r="G5051" s="46" t="s">
        <v>4839</v>
      </c>
      <c r="H5051" s="42" t="s">
        <v>8492</v>
      </c>
    </row>
    <row r="5052" spans="1:8" ht="24.95" customHeight="1">
      <c r="A5052" s="116">
        <v>1496334</v>
      </c>
      <c r="B5052" s="111" t="s">
        <v>4839</v>
      </c>
      <c r="C5052" s="112" t="s">
        <v>6544</v>
      </c>
      <c r="D5052" s="113">
        <v>216</v>
      </c>
      <c r="E5052" s="114">
        <f t="shared" si="97"/>
        <v>73.440000000000012</v>
      </c>
      <c r="F5052" s="111" t="s">
        <v>13</v>
      </c>
      <c r="G5052" s="46" t="s">
        <v>4839</v>
      </c>
      <c r="H5052" s="42" t="s">
        <v>8493</v>
      </c>
    </row>
    <row r="5053" spans="1:8" ht="24.95" customHeight="1">
      <c r="A5053" s="116">
        <v>1508336</v>
      </c>
      <c r="B5053" s="111" t="s">
        <v>4839</v>
      </c>
      <c r="C5053" s="112" t="s">
        <v>6545</v>
      </c>
      <c r="D5053" s="113">
        <v>385</v>
      </c>
      <c r="E5053" s="114">
        <f t="shared" si="97"/>
        <v>130.9</v>
      </c>
      <c r="F5053" s="111" t="s">
        <v>13</v>
      </c>
      <c r="G5053" s="46" t="s">
        <v>4839</v>
      </c>
      <c r="H5053" s="42" t="s">
        <v>8494</v>
      </c>
    </row>
    <row r="5054" spans="1:8" ht="24.95" customHeight="1">
      <c r="A5054" s="116">
        <v>1508337</v>
      </c>
      <c r="B5054" s="111" t="s">
        <v>4839</v>
      </c>
      <c r="C5054" s="112" t="s">
        <v>6546</v>
      </c>
      <c r="D5054" s="113">
        <v>385</v>
      </c>
      <c r="E5054" s="114">
        <f t="shared" si="97"/>
        <v>130.9</v>
      </c>
      <c r="F5054" s="111" t="s">
        <v>13</v>
      </c>
      <c r="G5054" s="46" t="s">
        <v>4839</v>
      </c>
      <c r="H5054" s="42" t="s">
        <v>8495</v>
      </c>
    </row>
    <row r="5055" spans="1:8" ht="24.95" customHeight="1">
      <c r="A5055" s="116">
        <v>1496331</v>
      </c>
      <c r="B5055" s="111" t="s">
        <v>4839</v>
      </c>
      <c r="C5055" s="112" t="s">
        <v>6547</v>
      </c>
      <c r="D5055" s="113">
        <v>230</v>
      </c>
      <c r="E5055" s="114">
        <f t="shared" si="97"/>
        <v>78.2</v>
      </c>
      <c r="F5055" s="111" t="s">
        <v>13</v>
      </c>
      <c r="G5055" s="46" t="s">
        <v>4839</v>
      </c>
      <c r="H5055" s="42" t="s">
        <v>8496</v>
      </c>
    </row>
    <row r="5056" spans="1:8" ht="24.95" customHeight="1">
      <c r="A5056" s="116">
        <v>1496332</v>
      </c>
      <c r="B5056" s="111" t="s">
        <v>4839</v>
      </c>
      <c r="C5056" s="112" t="s">
        <v>6548</v>
      </c>
      <c r="D5056" s="113">
        <v>230</v>
      </c>
      <c r="E5056" s="114">
        <f t="shared" si="97"/>
        <v>78.2</v>
      </c>
      <c r="F5056" s="111" t="s">
        <v>13</v>
      </c>
      <c r="G5056" s="46" t="s">
        <v>4839</v>
      </c>
      <c r="H5056" s="42" t="s">
        <v>8497</v>
      </c>
    </row>
    <row r="5057" spans="1:8" ht="24.95" customHeight="1">
      <c r="A5057" s="116">
        <v>1508334</v>
      </c>
      <c r="B5057" s="111" t="s">
        <v>4839</v>
      </c>
      <c r="C5057" s="112" t="s">
        <v>6549</v>
      </c>
      <c r="D5057" s="113">
        <v>400</v>
      </c>
      <c r="E5057" s="114">
        <f t="shared" si="97"/>
        <v>136</v>
      </c>
      <c r="F5057" s="111" t="s">
        <v>13</v>
      </c>
      <c r="G5057" s="46" t="s">
        <v>4839</v>
      </c>
      <c r="H5057" s="42" t="s">
        <v>8498</v>
      </c>
    </row>
    <row r="5058" spans="1:8" ht="24.95" customHeight="1">
      <c r="A5058" s="116">
        <v>1508335</v>
      </c>
      <c r="B5058" s="111" t="s">
        <v>4839</v>
      </c>
      <c r="C5058" s="112" t="s">
        <v>6550</v>
      </c>
      <c r="D5058" s="113">
        <v>400</v>
      </c>
      <c r="E5058" s="114">
        <f t="shared" si="97"/>
        <v>136</v>
      </c>
      <c r="F5058" s="111" t="s">
        <v>13</v>
      </c>
      <c r="G5058" s="46" t="s">
        <v>4839</v>
      </c>
      <c r="H5058" s="42" t="s">
        <v>8499</v>
      </c>
    </row>
    <row r="5059" spans="1:8" ht="24.95" customHeight="1">
      <c r="A5059" s="130">
        <v>1480723</v>
      </c>
      <c r="B5059" s="111" t="s">
        <v>4839</v>
      </c>
      <c r="C5059" s="112" t="s">
        <v>6551</v>
      </c>
      <c r="D5059" s="113">
        <v>169</v>
      </c>
      <c r="E5059" s="114">
        <f t="shared" si="97"/>
        <v>57.46</v>
      </c>
      <c r="F5059" s="111" t="s">
        <v>13</v>
      </c>
      <c r="G5059" s="46" t="s">
        <v>4839</v>
      </c>
      <c r="H5059" s="42" t="s">
        <v>8500</v>
      </c>
    </row>
    <row r="5060" spans="1:8" ht="24.95" customHeight="1">
      <c r="A5060" s="130">
        <v>1480724</v>
      </c>
      <c r="B5060" s="111" t="s">
        <v>4839</v>
      </c>
      <c r="C5060" s="112" t="s">
        <v>6552</v>
      </c>
      <c r="D5060" s="113">
        <v>169</v>
      </c>
      <c r="E5060" s="114">
        <f t="shared" si="97"/>
        <v>57.46</v>
      </c>
      <c r="F5060" s="111" t="s">
        <v>13</v>
      </c>
      <c r="G5060" s="46" t="s">
        <v>4839</v>
      </c>
      <c r="H5060" s="42" t="s">
        <v>8501</v>
      </c>
    </row>
    <row r="5061" spans="1:8" ht="24.95" customHeight="1">
      <c r="A5061" s="130">
        <v>1480725</v>
      </c>
      <c r="B5061" s="111" t="s">
        <v>4839</v>
      </c>
      <c r="C5061" s="112" t="s">
        <v>6553</v>
      </c>
      <c r="D5061" s="113">
        <v>186</v>
      </c>
      <c r="E5061" s="114">
        <f t="shared" si="97"/>
        <v>63.24</v>
      </c>
      <c r="F5061" s="111" t="s">
        <v>13</v>
      </c>
      <c r="G5061" s="46" t="s">
        <v>4839</v>
      </c>
      <c r="H5061" s="42" t="s">
        <v>8502</v>
      </c>
    </row>
    <row r="5062" spans="1:8" ht="24.95" customHeight="1">
      <c r="A5062" s="130">
        <v>1480726</v>
      </c>
      <c r="B5062" s="111" t="s">
        <v>4839</v>
      </c>
      <c r="C5062" s="112" t="s">
        <v>6554</v>
      </c>
      <c r="D5062" s="113">
        <v>186</v>
      </c>
      <c r="E5062" s="114">
        <f t="shared" si="97"/>
        <v>63.24</v>
      </c>
      <c r="F5062" s="111" t="s">
        <v>13</v>
      </c>
      <c r="G5062" s="46" t="s">
        <v>4839</v>
      </c>
      <c r="H5062" s="42" t="s">
        <v>8503</v>
      </c>
    </row>
    <row r="5063" spans="1:8" ht="24.95" customHeight="1">
      <c r="A5063" s="130">
        <v>1363859</v>
      </c>
      <c r="B5063" s="111" t="s">
        <v>4839</v>
      </c>
      <c r="C5063" s="112" t="s">
        <v>6555</v>
      </c>
      <c r="D5063" s="113">
        <v>204</v>
      </c>
      <c r="E5063" s="114">
        <f t="shared" si="97"/>
        <v>69.36</v>
      </c>
      <c r="F5063" s="111" t="s">
        <v>13</v>
      </c>
      <c r="G5063" s="46" t="s">
        <v>4839</v>
      </c>
      <c r="H5063" s="42" t="s">
        <v>8504</v>
      </c>
    </row>
    <row r="5064" spans="1:8" ht="24.95" customHeight="1">
      <c r="A5064" s="130">
        <v>1363858</v>
      </c>
      <c r="B5064" s="111" t="s">
        <v>4839</v>
      </c>
      <c r="C5064" s="112" t="s">
        <v>6556</v>
      </c>
      <c r="D5064" s="113">
        <v>204</v>
      </c>
      <c r="E5064" s="114">
        <f t="shared" si="97"/>
        <v>69.36</v>
      </c>
      <c r="F5064" s="111" t="s">
        <v>13</v>
      </c>
      <c r="G5064" s="46" t="s">
        <v>4839</v>
      </c>
      <c r="H5064" s="42" t="s">
        <v>8505</v>
      </c>
    </row>
    <row r="5065" spans="1:8" ht="24.95" customHeight="1">
      <c r="A5065" s="130">
        <v>1363857</v>
      </c>
      <c r="B5065" s="111" t="s">
        <v>4839</v>
      </c>
      <c r="C5065" s="112" t="s">
        <v>6557</v>
      </c>
      <c r="D5065" s="113">
        <v>227</v>
      </c>
      <c r="E5065" s="114">
        <f t="shared" si="97"/>
        <v>77.180000000000007</v>
      </c>
      <c r="F5065" s="111" t="s">
        <v>13</v>
      </c>
      <c r="G5065" s="46" t="s">
        <v>4839</v>
      </c>
      <c r="H5065" s="42" t="s">
        <v>8506</v>
      </c>
    </row>
    <row r="5066" spans="1:8" ht="24.95" customHeight="1">
      <c r="A5066" s="130">
        <v>1363856</v>
      </c>
      <c r="B5066" s="111" t="s">
        <v>4839</v>
      </c>
      <c r="C5066" s="112" t="s">
        <v>6558</v>
      </c>
      <c r="D5066" s="113">
        <v>227</v>
      </c>
      <c r="E5066" s="114">
        <f t="shared" si="97"/>
        <v>77.180000000000007</v>
      </c>
      <c r="F5066" s="111" t="s">
        <v>13</v>
      </c>
      <c r="G5066" s="46" t="s">
        <v>4839</v>
      </c>
      <c r="H5066" s="42" t="s">
        <v>8507</v>
      </c>
    </row>
    <row r="5067" spans="1:8" ht="24.95" customHeight="1">
      <c r="A5067" s="130">
        <v>1458266</v>
      </c>
      <c r="B5067" s="111" t="s">
        <v>4839</v>
      </c>
      <c r="C5067" s="112" t="s">
        <v>6559</v>
      </c>
      <c r="D5067" s="113">
        <v>347</v>
      </c>
      <c r="E5067" s="114">
        <f t="shared" si="97"/>
        <v>117.98</v>
      </c>
      <c r="F5067" s="111" t="s">
        <v>13</v>
      </c>
      <c r="G5067" s="46" t="s">
        <v>4839</v>
      </c>
      <c r="H5067" s="42" t="s">
        <v>8508</v>
      </c>
    </row>
    <row r="5068" spans="1:8" ht="24.95" customHeight="1">
      <c r="A5068" s="110">
        <v>1458268</v>
      </c>
      <c r="B5068" s="111" t="s">
        <v>4839</v>
      </c>
      <c r="C5068" s="112" t="s">
        <v>6560</v>
      </c>
      <c r="D5068" s="113">
        <v>508</v>
      </c>
      <c r="E5068" s="114">
        <f t="shared" si="97"/>
        <v>172.72</v>
      </c>
      <c r="F5068" s="111" t="s">
        <v>13</v>
      </c>
      <c r="G5068" s="46" t="s">
        <v>4839</v>
      </c>
      <c r="H5068" s="42" t="s">
        <v>8509</v>
      </c>
    </row>
    <row r="5069" spans="1:8" ht="24.95" customHeight="1">
      <c r="A5069" s="116">
        <v>318796</v>
      </c>
      <c r="B5069" s="111" t="s">
        <v>4839</v>
      </c>
      <c r="C5069" s="112" t="s">
        <v>6561</v>
      </c>
      <c r="D5069" s="113">
        <v>109</v>
      </c>
      <c r="E5069" s="114">
        <f t="shared" si="97"/>
        <v>37.06</v>
      </c>
      <c r="F5069" s="111" t="s">
        <v>13</v>
      </c>
      <c r="G5069" s="46" t="s">
        <v>4839</v>
      </c>
      <c r="H5069" s="42" t="s">
        <v>8510</v>
      </c>
    </row>
    <row r="5070" spans="1:8" ht="24.95" customHeight="1">
      <c r="A5070" s="116">
        <v>318799</v>
      </c>
      <c r="B5070" s="111" t="s">
        <v>4839</v>
      </c>
      <c r="C5070" s="112" t="s">
        <v>6562</v>
      </c>
      <c r="D5070" s="113">
        <v>109</v>
      </c>
      <c r="E5070" s="114">
        <f t="shared" si="97"/>
        <v>37.06</v>
      </c>
      <c r="F5070" s="111" t="s">
        <v>13</v>
      </c>
      <c r="G5070" s="46" t="s">
        <v>4839</v>
      </c>
      <c r="H5070" s="42" t="s">
        <v>8511</v>
      </c>
    </row>
    <row r="5071" spans="1:8" ht="24.95" customHeight="1">
      <c r="A5071" s="116">
        <v>318784</v>
      </c>
      <c r="B5071" s="111" t="s">
        <v>4839</v>
      </c>
      <c r="C5071" s="112" t="s">
        <v>6563</v>
      </c>
      <c r="D5071" s="113">
        <v>118</v>
      </c>
      <c r="E5071" s="114">
        <f t="shared" si="97"/>
        <v>40.120000000000005</v>
      </c>
      <c r="F5071" s="111" t="s">
        <v>13</v>
      </c>
      <c r="G5071" s="46" t="s">
        <v>4839</v>
      </c>
      <c r="H5071" s="42" t="s">
        <v>8512</v>
      </c>
    </row>
    <row r="5072" spans="1:8" ht="24.95" customHeight="1">
      <c r="A5072" s="116">
        <v>318787</v>
      </c>
      <c r="B5072" s="111" t="s">
        <v>4839</v>
      </c>
      <c r="C5072" s="112" t="s">
        <v>6564</v>
      </c>
      <c r="D5072" s="113">
        <v>118</v>
      </c>
      <c r="E5072" s="114">
        <f t="shared" si="97"/>
        <v>40.120000000000005</v>
      </c>
      <c r="F5072" s="111" t="s">
        <v>13</v>
      </c>
      <c r="G5072" s="46" t="s">
        <v>4839</v>
      </c>
      <c r="H5072" s="42" t="s">
        <v>8513</v>
      </c>
    </row>
    <row r="5073" spans="1:8" ht="24.95" customHeight="1">
      <c r="A5073" s="116">
        <v>318790</v>
      </c>
      <c r="B5073" s="111" t="s">
        <v>4839</v>
      </c>
      <c r="C5073" s="112" t="s">
        <v>6565</v>
      </c>
      <c r="D5073" s="113">
        <v>118</v>
      </c>
      <c r="E5073" s="114">
        <f t="shared" si="97"/>
        <v>40.120000000000005</v>
      </c>
      <c r="F5073" s="111" t="s">
        <v>13</v>
      </c>
      <c r="G5073" s="46" t="s">
        <v>4839</v>
      </c>
      <c r="H5073" s="42" t="s">
        <v>8514</v>
      </c>
    </row>
    <row r="5074" spans="1:8" ht="24.95" customHeight="1">
      <c r="A5074" s="116">
        <v>318793</v>
      </c>
      <c r="B5074" s="111" t="s">
        <v>4839</v>
      </c>
      <c r="C5074" s="112" t="s">
        <v>6566</v>
      </c>
      <c r="D5074" s="113">
        <v>118</v>
      </c>
      <c r="E5074" s="114">
        <f t="shared" si="97"/>
        <v>40.120000000000005</v>
      </c>
      <c r="F5074" s="111" t="s">
        <v>13</v>
      </c>
      <c r="G5074" s="46" t="s">
        <v>4839</v>
      </c>
      <c r="H5074" s="42" t="s">
        <v>8515</v>
      </c>
    </row>
    <row r="5075" spans="1:8" ht="24.95" customHeight="1">
      <c r="A5075" s="110">
        <v>1597915</v>
      </c>
      <c r="B5075" s="111" t="s">
        <v>4839</v>
      </c>
      <c r="C5075" s="112" t="s">
        <v>6567</v>
      </c>
      <c r="D5075" s="113">
        <v>771</v>
      </c>
      <c r="E5075" s="114">
        <f t="shared" ref="E5075:E5138" si="98">SUM(D5075*0.34)</f>
        <v>262.14000000000004</v>
      </c>
      <c r="F5075" s="111" t="s">
        <v>13</v>
      </c>
      <c r="G5075" s="46" t="s">
        <v>4839</v>
      </c>
      <c r="H5075" s="42" t="s">
        <v>8516</v>
      </c>
    </row>
    <row r="5076" spans="1:8" ht="24.95" customHeight="1">
      <c r="A5076" s="110">
        <v>1597916</v>
      </c>
      <c r="B5076" s="111" t="s">
        <v>4839</v>
      </c>
      <c r="C5076" s="112" t="s">
        <v>6568</v>
      </c>
      <c r="D5076" s="113">
        <v>798</v>
      </c>
      <c r="E5076" s="114">
        <f t="shared" si="98"/>
        <v>271.32</v>
      </c>
      <c r="F5076" s="111" t="s">
        <v>13</v>
      </c>
      <c r="G5076" s="46" t="s">
        <v>4839</v>
      </c>
      <c r="H5076" s="42" t="s">
        <v>8517</v>
      </c>
    </row>
    <row r="5077" spans="1:8" ht="24.95" customHeight="1">
      <c r="A5077" s="110">
        <v>1598666</v>
      </c>
      <c r="B5077" s="111" t="s">
        <v>4839</v>
      </c>
      <c r="C5077" s="112" t="s">
        <v>6569</v>
      </c>
      <c r="D5077" s="113">
        <v>837</v>
      </c>
      <c r="E5077" s="114">
        <f t="shared" si="98"/>
        <v>284.58000000000004</v>
      </c>
      <c r="F5077" s="111" t="s">
        <v>13</v>
      </c>
      <c r="G5077" s="46" t="s">
        <v>4839</v>
      </c>
      <c r="H5077" s="42" t="s">
        <v>8518</v>
      </c>
    </row>
    <row r="5078" spans="1:8" ht="24.95" customHeight="1">
      <c r="A5078" s="110">
        <v>1458256</v>
      </c>
      <c r="B5078" s="111" t="s">
        <v>4839</v>
      </c>
      <c r="C5078" s="112" t="s">
        <v>6570</v>
      </c>
      <c r="D5078" s="113">
        <v>257</v>
      </c>
      <c r="E5078" s="114">
        <f t="shared" si="98"/>
        <v>87.38000000000001</v>
      </c>
      <c r="F5078" s="111" t="s">
        <v>13</v>
      </c>
      <c r="G5078" s="46" t="s">
        <v>4839</v>
      </c>
      <c r="H5078" s="42" t="s">
        <v>8519</v>
      </c>
    </row>
    <row r="5079" spans="1:8" ht="24.95" customHeight="1">
      <c r="A5079" s="110">
        <v>1362401</v>
      </c>
      <c r="B5079" s="111" t="s">
        <v>4839</v>
      </c>
      <c r="C5079" s="112" t="s">
        <v>6571</v>
      </c>
      <c r="D5079" s="113">
        <v>327</v>
      </c>
      <c r="E5079" s="114">
        <f t="shared" si="98"/>
        <v>111.18</v>
      </c>
      <c r="F5079" s="111" t="s">
        <v>13</v>
      </c>
      <c r="G5079" s="46" t="s">
        <v>4839</v>
      </c>
      <c r="H5079" s="42" t="s">
        <v>8520</v>
      </c>
    </row>
    <row r="5080" spans="1:8" ht="24.95" customHeight="1">
      <c r="A5080" s="115">
        <v>1435484</v>
      </c>
      <c r="B5080" s="111" t="s">
        <v>4839</v>
      </c>
      <c r="C5080" s="112" t="s">
        <v>6572</v>
      </c>
      <c r="D5080" s="113">
        <v>284</v>
      </c>
      <c r="E5080" s="114">
        <f t="shared" si="98"/>
        <v>96.56</v>
      </c>
      <c r="F5080" s="111" t="s">
        <v>13</v>
      </c>
      <c r="G5080" s="46" t="s">
        <v>4839</v>
      </c>
      <c r="H5080" s="42" t="s">
        <v>8521</v>
      </c>
    </row>
    <row r="5081" spans="1:8" ht="24.95" customHeight="1">
      <c r="A5081" s="115">
        <v>1363853</v>
      </c>
      <c r="B5081" s="111" t="s">
        <v>4839</v>
      </c>
      <c r="C5081" s="112" t="s">
        <v>6573</v>
      </c>
      <c r="D5081" s="113">
        <v>350</v>
      </c>
      <c r="E5081" s="114">
        <f t="shared" si="98"/>
        <v>119.00000000000001</v>
      </c>
      <c r="F5081" s="111" t="s">
        <v>13</v>
      </c>
      <c r="G5081" s="46" t="s">
        <v>4839</v>
      </c>
      <c r="H5081" s="42" t="s">
        <v>8522</v>
      </c>
    </row>
    <row r="5082" spans="1:8" ht="24.95" customHeight="1">
      <c r="A5082" s="116">
        <v>1496594</v>
      </c>
      <c r="B5082" s="111" t="s">
        <v>4839</v>
      </c>
      <c r="C5082" s="112" t="s">
        <v>6574</v>
      </c>
      <c r="D5082" s="113">
        <v>323</v>
      </c>
      <c r="E5082" s="114">
        <f t="shared" si="98"/>
        <v>109.82000000000001</v>
      </c>
      <c r="F5082" s="111" t="s">
        <v>13</v>
      </c>
      <c r="G5082" s="46" t="s">
        <v>4839</v>
      </c>
      <c r="H5082" s="42" t="s">
        <v>8523</v>
      </c>
    </row>
    <row r="5083" spans="1:8" ht="24.95" customHeight="1">
      <c r="A5083" s="132">
        <v>1496598</v>
      </c>
      <c r="B5083" s="111" t="s">
        <v>4839</v>
      </c>
      <c r="C5083" s="112" t="s">
        <v>6575</v>
      </c>
      <c r="D5083" s="113">
        <v>389</v>
      </c>
      <c r="E5083" s="114">
        <f t="shared" si="98"/>
        <v>132.26000000000002</v>
      </c>
      <c r="F5083" s="111" t="s">
        <v>13</v>
      </c>
      <c r="G5083" s="46" t="s">
        <v>4839</v>
      </c>
      <c r="H5083" s="42" t="s">
        <v>8524</v>
      </c>
    </row>
    <row r="5084" spans="1:8" ht="24.95" customHeight="1">
      <c r="A5084" s="116">
        <v>1496595</v>
      </c>
      <c r="B5084" s="111" t="s">
        <v>4839</v>
      </c>
      <c r="C5084" s="112" t="s">
        <v>6576</v>
      </c>
      <c r="D5084" s="113">
        <v>299</v>
      </c>
      <c r="E5084" s="114">
        <f t="shared" si="98"/>
        <v>101.66000000000001</v>
      </c>
      <c r="F5084" s="111" t="s">
        <v>13</v>
      </c>
      <c r="G5084" s="46" t="s">
        <v>4839</v>
      </c>
      <c r="H5084" s="42" t="s">
        <v>8525</v>
      </c>
    </row>
    <row r="5085" spans="1:8" ht="24.95" customHeight="1">
      <c r="A5085" s="116">
        <v>1496599</v>
      </c>
      <c r="B5085" s="111" t="s">
        <v>4839</v>
      </c>
      <c r="C5085" s="112" t="s">
        <v>6577</v>
      </c>
      <c r="D5085" s="113">
        <v>370</v>
      </c>
      <c r="E5085" s="114">
        <f t="shared" si="98"/>
        <v>125.80000000000001</v>
      </c>
      <c r="F5085" s="111" t="s">
        <v>13</v>
      </c>
      <c r="G5085" s="46" t="s">
        <v>4839</v>
      </c>
      <c r="H5085" s="42" t="s">
        <v>8526</v>
      </c>
    </row>
    <row r="5086" spans="1:8" ht="24.95" customHeight="1">
      <c r="A5086" s="116">
        <v>1496596</v>
      </c>
      <c r="B5086" s="111" t="s">
        <v>4839</v>
      </c>
      <c r="C5086" s="112" t="s">
        <v>6578</v>
      </c>
      <c r="D5086" s="113">
        <v>327</v>
      </c>
      <c r="E5086" s="114">
        <f t="shared" si="98"/>
        <v>111.18</v>
      </c>
      <c r="F5086" s="111" t="s">
        <v>13</v>
      </c>
      <c r="G5086" s="46" t="s">
        <v>4839</v>
      </c>
      <c r="H5086" s="42" t="s">
        <v>8527</v>
      </c>
    </row>
    <row r="5087" spans="1:8" ht="24.95" customHeight="1">
      <c r="A5087" s="116">
        <v>1496600</v>
      </c>
      <c r="B5087" s="111" t="s">
        <v>4839</v>
      </c>
      <c r="C5087" s="112" t="s">
        <v>6579</v>
      </c>
      <c r="D5087" s="113">
        <v>393</v>
      </c>
      <c r="E5087" s="114">
        <f t="shared" si="98"/>
        <v>133.62</v>
      </c>
      <c r="F5087" s="111" t="s">
        <v>13</v>
      </c>
      <c r="G5087" s="46" t="s">
        <v>4839</v>
      </c>
      <c r="H5087" s="42" t="s">
        <v>8528</v>
      </c>
    </row>
    <row r="5088" spans="1:8" ht="24.95" customHeight="1">
      <c r="A5088" s="132">
        <v>1496597</v>
      </c>
      <c r="B5088" s="111" t="s">
        <v>4839</v>
      </c>
      <c r="C5088" s="112" t="s">
        <v>6580</v>
      </c>
      <c r="D5088" s="113">
        <v>366</v>
      </c>
      <c r="E5088" s="114">
        <f t="shared" si="98"/>
        <v>124.44000000000001</v>
      </c>
      <c r="F5088" s="111" t="s">
        <v>13</v>
      </c>
      <c r="G5088" s="46" t="s">
        <v>4839</v>
      </c>
      <c r="H5088" s="42" t="s">
        <v>8529</v>
      </c>
    </row>
    <row r="5089" spans="1:8" ht="24.95" customHeight="1">
      <c r="A5089" s="132">
        <v>1496601</v>
      </c>
      <c r="B5089" s="111" t="s">
        <v>4839</v>
      </c>
      <c r="C5089" s="112" t="s">
        <v>6581</v>
      </c>
      <c r="D5089" s="113">
        <v>432</v>
      </c>
      <c r="E5089" s="114">
        <f t="shared" si="98"/>
        <v>146.88000000000002</v>
      </c>
      <c r="F5089" s="111" t="s">
        <v>13</v>
      </c>
      <c r="G5089" s="46" t="s">
        <v>4839</v>
      </c>
      <c r="H5089" s="42" t="s">
        <v>8530</v>
      </c>
    </row>
    <row r="5090" spans="1:8" ht="24.95" customHeight="1">
      <c r="A5090" s="110">
        <v>1458259</v>
      </c>
      <c r="B5090" s="111" t="s">
        <v>4839</v>
      </c>
      <c r="C5090" s="112" t="s">
        <v>6582</v>
      </c>
      <c r="D5090" s="113">
        <v>280</v>
      </c>
      <c r="E5090" s="114">
        <f t="shared" si="98"/>
        <v>95.2</v>
      </c>
      <c r="F5090" s="111" t="s">
        <v>13</v>
      </c>
      <c r="G5090" s="46" t="s">
        <v>4839</v>
      </c>
      <c r="H5090" s="42" t="s">
        <v>8531</v>
      </c>
    </row>
    <row r="5091" spans="1:8" ht="24.95" customHeight="1">
      <c r="A5091" s="110">
        <v>1364954</v>
      </c>
      <c r="B5091" s="111" t="s">
        <v>4839</v>
      </c>
      <c r="C5091" s="112" t="s">
        <v>6583</v>
      </c>
      <c r="D5091" s="113">
        <v>327</v>
      </c>
      <c r="E5091" s="114">
        <f t="shared" si="98"/>
        <v>111.18</v>
      </c>
      <c r="F5091" s="111" t="s">
        <v>13</v>
      </c>
      <c r="G5091" s="46" t="s">
        <v>4839</v>
      </c>
      <c r="H5091" s="42" t="s">
        <v>8532</v>
      </c>
    </row>
    <row r="5092" spans="1:8" ht="24.95" customHeight="1">
      <c r="A5092" s="115">
        <v>1459768</v>
      </c>
      <c r="B5092" s="111" t="s">
        <v>4839</v>
      </c>
      <c r="C5092" s="112" t="s">
        <v>6584</v>
      </c>
      <c r="D5092" s="113">
        <v>307</v>
      </c>
      <c r="E5092" s="114">
        <f t="shared" si="98"/>
        <v>104.38000000000001</v>
      </c>
      <c r="F5092" s="111" t="s">
        <v>13</v>
      </c>
      <c r="G5092" s="46" t="s">
        <v>4839</v>
      </c>
      <c r="H5092" s="42" t="s">
        <v>8533</v>
      </c>
    </row>
    <row r="5093" spans="1:8" ht="24.95" customHeight="1">
      <c r="A5093" s="115">
        <v>1459767</v>
      </c>
      <c r="B5093" s="111" t="s">
        <v>4839</v>
      </c>
      <c r="C5093" s="112" t="s">
        <v>6585</v>
      </c>
      <c r="D5093" s="113">
        <v>350</v>
      </c>
      <c r="E5093" s="114">
        <f t="shared" si="98"/>
        <v>119.00000000000001</v>
      </c>
      <c r="F5093" s="111" t="s">
        <v>13</v>
      </c>
      <c r="G5093" s="46" t="s">
        <v>4839</v>
      </c>
      <c r="H5093" s="42" t="s">
        <v>8534</v>
      </c>
    </row>
    <row r="5094" spans="1:8" ht="24.95" customHeight="1">
      <c r="A5094" s="115">
        <v>1496602</v>
      </c>
      <c r="B5094" s="111" t="s">
        <v>4839</v>
      </c>
      <c r="C5094" s="112" t="s">
        <v>6586</v>
      </c>
      <c r="D5094" s="113">
        <v>346</v>
      </c>
      <c r="E5094" s="114">
        <f t="shared" si="98"/>
        <v>117.64000000000001</v>
      </c>
      <c r="F5094" s="111" t="s">
        <v>13</v>
      </c>
      <c r="G5094" s="46" t="s">
        <v>4839</v>
      </c>
      <c r="H5094" s="42" t="s">
        <v>8535</v>
      </c>
    </row>
    <row r="5095" spans="1:8" ht="24.95" customHeight="1">
      <c r="A5095" s="115">
        <v>1496606</v>
      </c>
      <c r="B5095" s="111" t="s">
        <v>4839</v>
      </c>
      <c r="C5095" s="112" t="s">
        <v>6587</v>
      </c>
      <c r="D5095" s="113">
        <v>389</v>
      </c>
      <c r="E5095" s="114">
        <f t="shared" si="98"/>
        <v>132.26000000000002</v>
      </c>
      <c r="F5095" s="111" t="s">
        <v>13</v>
      </c>
      <c r="G5095" s="46" t="s">
        <v>4839</v>
      </c>
      <c r="H5095" s="42" t="s">
        <v>8536</v>
      </c>
    </row>
    <row r="5096" spans="1:8" ht="24.95" customHeight="1">
      <c r="A5096" s="115">
        <v>1496603</v>
      </c>
      <c r="B5096" s="111" t="s">
        <v>4839</v>
      </c>
      <c r="C5096" s="112" t="s">
        <v>6588</v>
      </c>
      <c r="D5096" s="113">
        <v>323</v>
      </c>
      <c r="E5096" s="114">
        <f t="shared" si="98"/>
        <v>109.82000000000001</v>
      </c>
      <c r="F5096" s="111" t="s">
        <v>13</v>
      </c>
      <c r="G5096" s="46" t="s">
        <v>4839</v>
      </c>
      <c r="H5096" s="42" t="s">
        <v>8537</v>
      </c>
    </row>
    <row r="5097" spans="1:8" ht="24.95" customHeight="1">
      <c r="A5097" s="115">
        <v>1496607</v>
      </c>
      <c r="B5097" s="111" t="s">
        <v>4839</v>
      </c>
      <c r="C5097" s="112" t="s">
        <v>6589</v>
      </c>
      <c r="D5097" s="113">
        <v>370</v>
      </c>
      <c r="E5097" s="114">
        <f t="shared" si="98"/>
        <v>125.80000000000001</v>
      </c>
      <c r="F5097" s="111" t="s">
        <v>13</v>
      </c>
      <c r="G5097" s="46" t="s">
        <v>4839</v>
      </c>
      <c r="H5097" s="42" t="s">
        <v>8538</v>
      </c>
    </row>
    <row r="5098" spans="1:8" ht="24.95" customHeight="1">
      <c r="A5098" s="115">
        <v>1496604</v>
      </c>
      <c r="B5098" s="111" t="s">
        <v>4839</v>
      </c>
      <c r="C5098" s="112" t="s">
        <v>6590</v>
      </c>
      <c r="D5098" s="113">
        <v>350</v>
      </c>
      <c r="E5098" s="114">
        <f t="shared" si="98"/>
        <v>119.00000000000001</v>
      </c>
      <c r="F5098" s="111" t="s">
        <v>13</v>
      </c>
      <c r="G5098" s="46" t="s">
        <v>4839</v>
      </c>
      <c r="H5098" s="42" t="s">
        <v>8539</v>
      </c>
    </row>
    <row r="5099" spans="1:8" ht="24.95" customHeight="1">
      <c r="A5099" s="115">
        <v>1496608</v>
      </c>
      <c r="B5099" s="111" t="s">
        <v>4839</v>
      </c>
      <c r="C5099" s="112" t="s">
        <v>6591</v>
      </c>
      <c r="D5099" s="113">
        <v>393</v>
      </c>
      <c r="E5099" s="114">
        <f t="shared" si="98"/>
        <v>133.62</v>
      </c>
      <c r="F5099" s="111" t="s">
        <v>13</v>
      </c>
      <c r="G5099" s="46" t="s">
        <v>4839</v>
      </c>
      <c r="H5099" s="42" t="s">
        <v>8540</v>
      </c>
    </row>
    <row r="5100" spans="1:8" ht="24.95" customHeight="1">
      <c r="A5100" s="115">
        <v>1496605</v>
      </c>
      <c r="B5100" s="111" t="s">
        <v>4839</v>
      </c>
      <c r="C5100" s="112" t="s">
        <v>6592</v>
      </c>
      <c r="D5100" s="113">
        <v>385</v>
      </c>
      <c r="E5100" s="114">
        <f t="shared" si="98"/>
        <v>130.9</v>
      </c>
      <c r="F5100" s="111" t="s">
        <v>13</v>
      </c>
      <c r="G5100" s="46" t="s">
        <v>4839</v>
      </c>
      <c r="H5100" s="42" t="s">
        <v>8541</v>
      </c>
    </row>
    <row r="5101" spans="1:8" ht="24.95" customHeight="1">
      <c r="A5101" s="115">
        <v>1496609</v>
      </c>
      <c r="B5101" s="111" t="s">
        <v>4839</v>
      </c>
      <c r="C5101" s="112" t="s">
        <v>6593</v>
      </c>
      <c r="D5101" s="113">
        <v>432</v>
      </c>
      <c r="E5101" s="114">
        <f t="shared" si="98"/>
        <v>146.88000000000002</v>
      </c>
      <c r="F5101" s="111" t="s">
        <v>13</v>
      </c>
      <c r="G5101" s="46" t="s">
        <v>4839</v>
      </c>
      <c r="H5101" s="42" t="s">
        <v>8542</v>
      </c>
    </row>
    <row r="5102" spans="1:8" ht="24.95" customHeight="1">
      <c r="A5102" s="116">
        <v>1390748</v>
      </c>
      <c r="B5102" s="111" t="s">
        <v>4839</v>
      </c>
      <c r="C5102" s="112" t="s">
        <v>6594</v>
      </c>
      <c r="D5102" s="113">
        <v>377</v>
      </c>
      <c r="E5102" s="114">
        <f t="shared" si="98"/>
        <v>128.18</v>
      </c>
      <c r="F5102" s="111" t="s">
        <v>13</v>
      </c>
      <c r="G5102" s="46" t="s">
        <v>4839</v>
      </c>
      <c r="H5102" s="42" t="s">
        <v>8543</v>
      </c>
    </row>
    <row r="5103" spans="1:8" ht="24.95" customHeight="1">
      <c r="A5103" s="116">
        <v>1390747</v>
      </c>
      <c r="B5103" s="111" t="s">
        <v>4839</v>
      </c>
      <c r="C5103" s="112" t="s">
        <v>6595</v>
      </c>
      <c r="D5103" s="113">
        <v>405</v>
      </c>
      <c r="E5103" s="114">
        <f t="shared" si="98"/>
        <v>137.70000000000002</v>
      </c>
      <c r="F5103" s="111" t="s">
        <v>13</v>
      </c>
      <c r="G5103" s="46" t="s">
        <v>4839</v>
      </c>
      <c r="H5103" s="42" t="s">
        <v>8544</v>
      </c>
    </row>
    <row r="5104" spans="1:8" ht="24.95" customHeight="1">
      <c r="A5104" s="116">
        <v>1497104</v>
      </c>
      <c r="B5104" s="111" t="s">
        <v>4839</v>
      </c>
      <c r="C5104" s="112" t="s">
        <v>6596</v>
      </c>
      <c r="D5104" s="113">
        <v>440</v>
      </c>
      <c r="E5104" s="114">
        <f t="shared" si="98"/>
        <v>149.60000000000002</v>
      </c>
      <c r="F5104" s="111" t="s">
        <v>13</v>
      </c>
      <c r="G5104" s="46" t="s">
        <v>4839</v>
      </c>
      <c r="H5104" s="42" t="s">
        <v>8545</v>
      </c>
    </row>
    <row r="5105" spans="1:8" ht="24.95" customHeight="1">
      <c r="A5105" s="116">
        <v>1497105</v>
      </c>
      <c r="B5105" s="111" t="s">
        <v>4839</v>
      </c>
      <c r="C5105" s="112" t="s">
        <v>6597</v>
      </c>
      <c r="D5105" s="113">
        <v>420</v>
      </c>
      <c r="E5105" s="114">
        <f t="shared" si="98"/>
        <v>142.80000000000001</v>
      </c>
      <c r="F5105" s="111" t="s">
        <v>13</v>
      </c>
      <c r="G5105" s="46" t="s">
        <v>4839</v>
      </c>
      <c r="H5105" s="42" t="s">
        <v>8546</v>
      </c>
    </row>
    <row r="5106" spans="1:8" ht="24.95" customHeight="1">
      <c r="A5106" s="116">
        <v>1497106</v>
      </c>
      <c r="B5106" s="111" t="s">
        <v>4839</v>
      </c>
      <c r="C5106" s="112" t="s">
        <v>6598</v>
      </c>
      <c r="D5106" s="113">
        <v>444</v>
      </c>
      <c r="E5106" s="114">
        <f t="shared" si="98"/>
        <v>150.96</v>
      </c>
      <c r="F5106" s="111" t="s">
        <v>13</v>
      </c>
      <c r="G5106" s="46" t="s">
        <v>4839</v>
      </c>
      <c r="H5106" s="42" t="s">
        <v>8547</v>
      </c>
    </row>
    <row r="5107" spans="1:8" ht="24.95" customHeight="1">
      <c r="A5107" s="116">
        <v>1497107</v>
      </c>
      <c r="B5107" s="111" t="s">
        <v>4839</v>
      </c>
      <c r="C5107" s="112" t="s">
        <v>6599</v>
      </c>
      <c r="D5107" s="113">
        <v>482</v>
      </c>
      <c r="E5107" s="114">
        <f t="shared" si="98"/>
        <v>163.88000000000002</v>
      </c>
      <c r="F5107" s="111" t="s">
        <v>13</v>
      </c>
      <c r="G5107" s="46" t="s">
        <v>4839</v>
      </c>
      <c r="H5107" s="42" t="s">
        <v>8548</v>
      </c>
    </row>
    <row r="5108" spans="1:8" ht="24.95" customHeight="1">
      <c r="A5108" s="116">
        <v>1553171</v>
      </c>
      <c r="B5108" s="111" t="s">
        <v>4839</v>
      </c>
      <c r="C5108" s="112" t="s">
        <v>6600</v>
      </c>
      <c r="D5108" s="113">
        <v>331</v>
      </c>
      <c r="E5108" s="114">
        <f t="shared" si="98"/>
        <v>112.54</v>
      </c>
      <c r="F5108" s="111" t="s">
        <v>13</v>
      </c>
      <c r="G5108" s="46" t="s">
        <v>4839</v>
      </c>
      <c r="H5108" s="42" t="s">
        <v>8549</v>
      </c>
    </row>
    <row r="5109" spans="1:8" ht="24.95" customHeight="1">
      <c r="A5109" s="116">
        <v>1553172</v>
      </c>
      <c r="B5109" s="111" t="s">
        <v>4839</v>
      </c>
      <c r="C5109" s="112" t="s">
        <v>6601</v>
      </c>
      <c r="D5109" s="113">
        <v>358</v>
      </c>
      <c r="E5109" s="114">
        <f t="shared" si="98"/>
        <v>121.72000000000001</v>
      </c>
      <c r="F5109" s="111" t="s">
        <v>13</v>
      </c>
      <c r="G5109" s="46" t="s">
        <v>4839</v>
      </c>
      <c r="H5109" s="42" t="s">
        <v>8550</v>
      </c>
    </row>
    <row r="5110" spans="1:8" ht="24.95" customHeight="1">
      <c r="A5110" s="116">
        <v>1553173</v>
      </c>
      <c r="B5110" s="111" t="s">
        <v>4839</v>
      </c>
      <c r="C5110" s="112" t="s">
        <v>6602</v>
      </c>
      <c r="D5110" s="113">
        <v>397</v>
      </c>
      <c r="E5110" s="114">
        <f t="shared" si="98"/>
        <v>134.98000000000002</v>
      </c>
      <c r="F5110" s="111" t="s">
        <v>13</v>
      </c>
      <c r="G5110" s="46" t="s">
        <v>4839</v>
      </c>
      <c r="H5110" s="42" t="s">
        <v>8551</v>
      </c>
    </row>
    <row r="5111" spans="1:8" ht="24.95" customHeight="1">
      <c r="A5111" s="116">
        <v>1553174</v>
      </c>
      <c r="B5111" s="111" t="s">
        <v>4839</v>
      </c>
      <c r="C5111" s="112" t="s">
        <v>6603</v>
      </c>
      <c r="D5111" s="113">
        <v>373</v>
      </c>
      <c r="E5111" s="114">
        <f t="shared" si="98"/>
        <v>126.82000000000001</v>
      </c>
      <c r="F5111" s="111" t="s">
        <v>13</v>
      </c>
      <c r="G5111" s="46" t="s">
        <v>4839</v>
      </c>
      <c r="H5111" s="42" t="s">
        <v>8552</v>
      </c>
    </row>
    <row r="5112" spans="1:8" ht="24.95" customHeight="1">
      <c r="A5112" s="116">
        <v>1553175</v>
      </c>
      <c r="B5112" s="111" t="s">
        <v>4839</v>
      </c>
      <c r="C5112" s="112" t="s">
        <v>6604</v>
      </c>
      <c r="D5112" s="113">
        <v>401</v>
      </c>
      <c r="E5112" s="114">
        <f t="shared" si="98"/>
        <v>136.34</v>
      </c>
      <c r="F5112" s="111" t="s">
        <v>13</v>
      </c>
      <c r="G5112" s="46" t="s">
        <v>4839</v>
      </c>
      <c r="H5112" s="42" t="s">
        <v>8553</v>
      </c>
    </row>
    <row r="5113" spans="1:8" ht="24.95" customHeight="1">
      <c r="A5113" s="116">
        <v>1553176</v>
      </c>
      <c r="B5113" s="111" t="s">
        <v>4839</v>
      </c>
      <c r="C5113" s="112" t="s">
        <v>6605</v>
      </c>
      <c r="D5113" s="113">
        <v>440</v>
      </c>
      <c r="E5113" s="114">
        <f t="shared" si="98"/>
        <v>149.60000000000002</v>
      </c>
      <c r="F5113" s="111" t="s">
        <v>13</v>
      </c>
      <c r="G5113" s="46" t="s">
        <v>4839</v>
      </c>
      <c r="H5113" s="42" t="s">
        <v>8554</v>
      </c>
    </row>
    <row r="5114" spans="1:8" ht="24.95" customHeight="1">
      <c r="A5114" s="133">
        <v>1503604</v>
      </c>
      <c r="B5114" s="111" t="s">
        <v>4839</v>
      </c>
      <c r="C5114" s="112" t="s">
        <v>6606</v>
      </c>
      <c r="D5114" s="113">
        <v>455</v>
      </c>
      <c r="E5114" s="114">
        <f t="shared" si="98"/>
        <v>154.70000000000002</v>
      </c>
      <c r="F5114" s="111" t="s">
        <v>13</v>
      </c>
      <c r="G5114" s="46" t="s">
        <v>4839</v>
      </c>
      <c r="H5114" s="42" t="s">
        <v>8555</v>
      </c>
    </row>
    <row r="5115" spans="1:8" ht="24.95" customHeight="1">
      <c r="A5115" s="134">
        <v>1503605</v>
      </c>
      <c r="B5115" s="111" t="s">
        <v>4839</v>
      </c>
      <c r="C5115" s="112" t="s">
        <v>6607</v>
      </c>
      <c r="D5115" s="113">
        <v>455</v>
      </c>
      <c r="E5115" s="114">
        <f t="shared" si="98"/>
        <v>154.70000000000002</v>
      </c>
      <c r="F5115" s="111" t="s">
        <v>13</v>
      </c>
      <c r="G5115" s="46" t="s">
        <v>4839</v>
      </c>
      <c r="H5115" s="42" t="s">
        <v>8556</v>
      </c>
    </row>
    <row r="5116" spans="1:8" ht="24.95" customHeight="1">
      <c r="A5116" s="123">
        <v>1503606</v>
      </c>
      <c r="B5116" s="111" t="s">
        <v>4839</v>
      </c>
      <c r="C5116" s="112" t="s">
        <v>6608</v>
      </c>
      <c r="D5116" s="113">
        <v>477</v>
      </c>
      <c r="E5116" s="114">
        <f t="shared" si="98"/>
        <v>162.18</v>
      </c>
      <c r="F5116" s="111" t="s">
        <v>13</v>
      </c>
      <c r="G5116" s="46" t="s">
        <v>4839</v>
      </c>
      <c r="H5116" s="42" t="s">
        <v>8557</v>
      </c>
    </row>
    <row r="5117" spans="1:8" ht="24.95" customHeight="1">
      <c r="A5117" s="123">
        <v>1503607</v>
      </c>
      <c r="B5117" s="111" t="s">
        <v>4839</v>
      </c>
      <c r="C5117" s="112" t="s">
        <v>6609</v>
      </c>
      <c r="D5117" s="113">
        <v>477</v>
      </c>
      <c r="E5117" s="114">
        <f t="shared" si="98"/>
        <v>162.18</v>
      </c>
      <c r="F5117" s="111" t="s">
        <v>13</v>
      </c>
      <c r="G5117" s="46" t="s">
        <v>4839</v>
      </c>
      <c r="H5117" s="42" t="s">
        <v>8558</v>
      </c>
    </row>
    <row r="5118" spans="1:8" ht="24.95" customHeight="1">
      <c r="A5118" s="123">
        <v>1508339</v>
      </c>
      <c r="B5118" s="111" t="s">
        <v>4839</v>
      </c>
      <c r="C5118" s="112" t="s">
        <v>6610</v>
      </c>
      <c r="D5118" s="113">
        <v>511</v>
      </c>
      <c r="E5118" s="114">
        <f t="shared" si="98"/>
        <v>173.74</v>
      </c>
      <c r="F5118" s="111" t="s">
        <v>13</v>
      </c>
      <c r="G5118" s="46" t="s">
        <v>4839</v>
      </c>
      <c r="H5118" s="42" t="s">
        <v>8559</v>
      </c>
    </row>
    <row r="5119" spans="1:8" ht="24.95" customHeight="1">
      <c r="A5119" s="123">
        <v>1508338</v>
      </c>
      <c r="B5119" s="111" t="s">
        <v>4839</v>
      </c>
      <c r="C5119" s="112" t="s">
        <v>6611</v>
      </c>
      <c r="D5119" s="113">
        <v>511</v>
      </c>
      <c r="E5119" s="114">
        <f t="shared" si="98"/>
        <v>173.74</v>
      </c>
      <c r="F5119" s="111" t="s">
        <v>13</v>
      </c>
      <c r="G5119" s="46" t="s">
        <v>4839</v>
      </c>
      <c r="H5119" s="42" t="s">
        <v>8560</v>
      </c>
    </row>
    <row r="5120" spans="1:8" ht="24.95" customHeight="1">
      <c r="A5120" s="135">
        <v>1458248</v>
      </c>
      <c r="B5120" s="111" t="s">
        <v>4839</v>
      </c>
      <c r="C5120" s="112" t="s">
        <v>6612</v>
      </c>
      <c r="D5120" s="113">
        <v>379</v>
      </c>
      <c r="E5120" s="114">
        <f t="shared" si="98"/>
        <v>128.86000000000001</v>
      </c>
      <c r="F5120" s="111" t="s">
        <v>13</v>
      </c>
      <c r="G5120" s="46" t="s">
        <v>4839</v>
      </c>
      <c r="H5120" s="42" t="s">
        <v>8561</v>
      </c>
    </row>
    <row r="5121" spans="1:8" ht="24.95" customHeight="1">
      <c r="A5121" s="136">
        <v>1486875</v>
      </c>
      <c r="B5121" s="111" t="s">
        <v>4839</v>
      </c>
      <c r="C5121" s="112" t="s">
        <v>6613</v>
      </c>
      <c r="D5121" s="113">
        <v>379</v>
      </c>
      <c r="E5121" s="114">
        <f t="shared" si="98"/>
        <v>128.86000000000001</v>
      </c>
      <c r="F5121" s="111" t="s">
        <v>13</v>
      </c>
      <c r="G5121" s="46" t="s">
        <v>4839</v>
      </c>
      <c r="H5121" s="42" t="s">
        <v>8562</v>
      </c>
    </row>
    <row r="5122" spans="1:8" ht="24.95" customHeight="1">
      <c r="A5122" s="136">
        <v>1458252</v>
      </c>
      <c r="B5122" s="111" t="s">
        <v>4839</v>
      </c>
      <c r="C5122" s="112" t="s">
        <v>6614</v>
      </c>
      <c r="D5122" s="113">
        <v>408</v>
      </c>
      <c r="E5122" s="114">
        <f t="shared" si="98"/>
        <v>138.72</v>
      </c>
      <c r="F5122" s="111" t="s">
        <v>13</v>
      </c>
      <c r="G5122" s="46" t="s">
        <v>4839</v>
      </c>
      <c r="H5122" s="42" t="s">
        <v>8563</v>
      </c>
    </row>
    <row r="5123" spans="1:8" ht="24.95" customHeight="1">
      <c r="A5123" s="136">
        <v>1486876</v>
      </c>
      <c r="B5123" s="111" t="s">
        <v>4839</v>
      </c>
      <c r="C5123" s="112" t="s">
        <v>6615</v>
      </c>
      <c r="D5123" s="113">
        <v>408</v>
      </c>
      <c r="E5123" s="114">
        <f t="shared" si="98"/>
        <v>138.72</v>
      </c>
      <c r="F5123" s="111" t="s">
        <v>13</v>
      </c>
      <c r="G5123" s="46" t="s">
        <v>4839</v>
      </c>
      <c r="H5123" s="42" t="s">
        <v>8564</v>
      </c>
    </row>
    <row r="5124" spans="1:8" ht="24.95" customHeight="1">
      <c r="A5124" s="136">
        <v>1496590</v>
      </c>
      <c r="B5124" s="111" t="s">
        <v>4839</v>
      </c>
      <c r="C5124" s="112" t="s">
        <v>6616</v>
      </c>
      <c r="D5124" s="113">
        <v>438</v>
      </c>
      <c r="E5124" s="114">
        <f t="shared" si="98"/>
        <v>148.92000000000002</v>
      </c>
      <c r="F5124" s="111" t="s">
        <v>13</v>
      </c>
      <c r="G5124" s="46" t="s">
        <v>4839</v>
      </c>
      <c r="H5124" s="42" t="s">
        <v>8565</v>
      </c>
    </row>
    <row r="5125" spans="1:8" ht="24.95" customHeight="1">
      <c r="A5125" s="136">
        <v>1497925</v>
      </c>
      <c r="B5125" s="111" t="s">
        <v>4839</v>
      </c>
      <c r="C5125" s="112" t="s">
        <v>6617</v>
      </c>
      <c r="D5125" s="113">
        <v>438</v>
      </c>
      <c r="E5125" s="114">
        <f t="shared" si="98"/>
        <v>148.92000000000002</v>
      </c>
      <c r="F5125" s="111" t="s">
        <v>13</v>
      </c>
      <c r="G5125" s="46" t="s">
        <v>4839</v>
      </c>
      <c r="H5125" s="42" t="s">
        <v>8566</v>
      </c>
    </row>
    <row r="5126" spans="1:8" ht="24.95" customHeight="1">
      <c r="A5126" s="136">
        <v>1496591</v>
      </c>
      <c r="B5126" s="111" t="s">
        <v>4839</v>
      </c>
      <c r="C5126" s="112" t="s">
        <v>6618</v>
      </c>
      <c r="D5126" s="113">
        <v>408</v>
      </c>
      <c r="E5126" s="114">
        <f t="shared" si="98"/>
        <v>138.72</v>
      </c>
      <c r="F5126" s="111" t="s">
        <v>13</v>
      </c>
      <c r="G5126" s="46" t="s">
        <v>4839</v>
      </c>
      <c r="H5126" s="42" t="s">
        <v>8567</v>
      </c>
    </row>
    <row r="5127" spans="1:8" ht="24.95" customHeight="1">
      <c r="A5127" s="136">
        <v>1497926</v>
      </c>
      <c r="B5127" s="111" t="s">
        <v>4839</v>
      </c>
      <c r="C5127" s="112" t="s">
        <v>6619</v>
      </c>
      <c r="D5127" s="113">
        <v>408</v>
      </c>
      <c r="E5127" s="114">
        <f t="shared" si="98"/>
        <v>138.72</v>
      </c>
      <c r="F5127" s="111" t="s">
        <v>13</v>
      </c>
      <c r="G5127" s="46" t="s">
        <v>4839</v>
      </c>
      <c r="H5127" s="42" t="s">
        <v>8568</v>
      </c>
    </row>
    <row r="5128" spans="1:8" ht="24.95" customHeight="1">
      <c r="A5128" s="136">
        <v>1496592</v>
      </c>
      <c r="B5128" s="111" t="s">
        <v>4839</v>
      </c>
      <c r="C5128" s="112" t="s">
        <v>6620</v>
      </c>
      <c r="D5128" s="113">
        <v>438</v>
      </c>
      <c r="E5128" s="114">
        <f t="shared" si="98"/>
        <v>148.92000000000002</v>
      </c>
      <c r="F5128" s="111" t="s">
        <v>13</v>
      </c>
      <c r="G5128" s="46" t="s">
        <v>4839</v>
      </c>
      <c r="H5128" s="42" t="s">
        <v>8569</v>
      </c>
    </row>
    <row r="5129" spans="1:8" ht="24.95" customHeight="1">
      <c r="A5129" s="136">
        <v>1497928</v>
      </c>
      <c r="B5129" s="111" t="s">
        <v>4839</v>
      </c>
      <c r="C5129" s="112" t="s">
        <v>6621</v>
      </c>
      <c r="D5129" s="113">
        <v>438</v>
      </c>
      <c r="E5129" s="114">
        <f t="shared" si="98"/>
        <v>148.92000000000002</v>
      </c>
      <c r="F5129" s="111" t="s">
        <v>13</v>
      </c>
      <c r="G5129" s="46" t="s">
        <v>4839</v>
      </c>
      <c r="H5129" s="42" t="s">
        <v>8570</v>
      </c>
    </row>
    <row r="5130" spans="1:8" ht="24.95" customHeight="1">
      <c r="A5130" s="136">
        <v>1496593</v>
      </c>
      <c r="B5130" s="111" t="s">
        <v>4839</v>
      </c>
      <c r="C5130" s="112" t="s">
        <v>6622</v>
      </c>
      <c r="D5130" s="113">
        <v>467</v>
      </c>
      <c r="E5130" s="114">
        <f t="shared" si="98"/>
        <v>158.78</v>
      </c>
      <c r="F5130" s="111" t="s">
        <v>13</v>
      </c>
      <c r="G5130" s="46" t="s">
        <v>4839</v>
      </c>
      <c r="H5130" s="42" t="s">
        <v>8571</v>
      </c>
    </row>
    <row r="5131" spans="1:8" ht="24.95" customHeight="1">
      <c r="A5131" s="136">
        <v>1497927</v>
      </c>
      <c r="B5131" s="111" t="s">
        <v>4839</v>
      </c>
      <c r="C5131" s="112" t="s">
        <v>6623</v>
      </c>
      <c r="D5131" s="113">
        <v>467</v>
      </c>
      <c r="E5131" s="114">
        <f t="shared" si="98"/>
        <v>158.78</v>
      </c>
      <c r="F5131" s="111" t="s">
        <v>13</v>
      </c>
      <c r="G5131" s="46" t="s">
        <v>4839</v>
      </c>
      <c r="H5131" s="42" t="s">
        <v>8572</v>
      </c>
    </row>
    <row r="5132" spans="1:8" ht="24.95" customHeight="1">
      <c r="A5132" s="110">
        <v>336185</v>
      </c>
      <c r="B5132" s="111" t="s">
        <v>4839</v>
      </c>
      <c r="C5132" s="112" t="s">
        <v>6624</v>
      </c>
      <c r="D5132" s="113">
        <v>467</v>
      </c>
      <c r="E5132" s="114">
        <f t="shared" si="98"/>
        <v>158.78</v>
      </c>
      <c r="F5132" s="111" t="s">
        <v>13</v>
      </c>
      <c r="G5132" s="46" t="s">
        <v>4839</v>
      </c>
      <c r="H5132" s="42" t="s">
        <v>8573</v>
      </c>
    </row>
    <row r="5133" spans="1:8" ht="24.95" customHeight="1">
      <c r="A5133" s="110">
        <v>1481452</v>
      </c>
      <c r="B5133" s="111" t="s">
        <v>4839</v>
      </c>
      <c r="C5133" s="112" t="s">
        <v>6625</v>
      </c>
      <c r="D5133" s="113">
        <v>467</v>
      </c>
      <c r="E5133" s="114">
        <f t="shared" si="98"/>
        <v>158.78</v>
      </c>
      <c r="F5133" s="111" t="s">
        <v>13</v>
      </c>
      <c r="G5133" s="46" t="s">
        <v>4839</v>
      </c>
      <c r="H5133" s="42" t="s">
        <v>8574</v>
      </c>
    </row>
    <row r="5134" spans="1:8" ht="24.95" customHeight="1">
      <c r="A5134" s="110">
        <v>1458274</v>
      </c>
      <c r="B5134" s="111" t="s">
        <v>4839</v>
      </c>
      <c r="C5134" s="112" t="s">
        <v>6626</v>
      </c>
      <c r="D5134" s="113">
        <v>327</v>
      </c>
      <c r="E5134" s="114">
        <f t="shared" si="98"/>
        <v>111.18</v>
      </c>
      <c r="F5134" s="111" t="s">
        <v>13</v>
      </c>
      <c r="G5134" s="46" t="s">
        <v>4839</v>
      </c>
      <c r="H5134" s="42" t="s">
        <v>8575</v>
      </c>
    </row>
    <row r="5135" spans="1:8" ht="24.95" customHeight="1">
      <c r="A5135" s="110">
        <v>1458275</v>
      </c>
      <c r="B5135" s="111" t="s">
        <v>4839</v>
      </c>
      <c r="C5135" s="112" t="s">
        <v>6627</v>
      </c>
      <c r="D5135" s="113">
        <v>334</v>
      </c>
      <c r="E5135" s="114">
        <f t="shared" si="98"/>
        <v>113.56</v>
      </c>
      <c r="F5135" s="111" t="s">
        <v>13</v>
      </c>
      <c r="G5135" s="46" t="s">
        <v>4839</v>
      </c>
      <c r="H5135" s="42" t="s">
        <v>8576</v>
      </c>
    </row>
    <row r="5136" spans="1:8" ht="24.95" customHeight="1">
      <c r="A5136" s="130">
        <v>1458276</v>
      </c>
      <c r="B5136" s="111" t="s">
        <v>4839</v>
      </c>
      <c r="C5136" s="112" t="s">
        <v>6628</v>
      </c>
      <c r="D5136" s="113">
        <v>356</v>
      </c>
      <c r="E5136" s="114">
        <f t="shared" si="98"/>
        <v>121.04</v>
      </c>
      <c r="F5136" s="111" t="s">
        <v>13</v>
      </c>
      <c r="G5136" s="46" t="s">
        <v>4839</v>
      </c>
      <c r="H5136" s="42" t="s">
        <v>8577</v>
      </c>
    </row>
    <row r="5137" spans="1:8" ht="24.95" customHeight="1">
      <c r="A5137" s="130">
        <v>1458277</v>
      </c>
      <c r="B5137" s="111" t="s">
        <v>4839</v>
      </c>
      <c r="C5137" s="112" t="s">
        <v>6629</v>
      </c>
      <c r="D5137" s="113">
        <v>366</v>
      </c>
      <c r="E5137" s="114">
        <f t="shared" si="98"/>
        <v>124.44000000000001</v>
      </c>
      <c r="F5137" s="111" t="s">
        <v>13</v>
      </c>
      <c r="G5137" s="46" t="s">
        <v>4839</v>
      </c>
      <c r="H5137" s="42" t="s">
        <v>8578</v>
      </c>
    </row>
    <row r="5138" spans="1:8" ht="24.95" customHeight="1">
      <c r="A5138" s="110">
        <v>1503646</v>
      </c>
      <c r="B5138" s="111" t="s">
        <v>4839</v>
      </c>
      <c r="C5138" s="112" t="s">
        <v>6630</v>
      </c>
      <c r="D5138" s="113">
        <v>1504</v>
      </c>
      <c r="E5138" s="114">
        <f t="shared" si="98"/>
        <v>511.36</v>
      </c>
      <c r="F5138" s="111" t="s">
        <v>13</v>
      </c>
      <c r="G5138" s="46" t="s">
        <v>4839</v>
      </c>
      <c r="H5138" s="42" t="s">
        <v>8579</v>
      </c>
    </row>
    <row r="5139" spans="1:8" ht="24.95" customHeight="1">
      <c r="A5139" s="110">
        <v>1503666</v>
      </c>
      <c r="B5139" s="111" t="s">
        <v>4839</v>
      </c>
      <c r="C5139" s="112" t="s">
        <v>6631</v>
      </c>
      <c r="D5139" s="113">
        <v>70</v>
      </c>
      <c r="E5139" s="114">
        <f t="shared" ref="E5139:E5202" si="99">SUM(D5139*0.34)</f>
        <v>23.8</v>
      </c>
      <c r="F5139" s="111" t="s">
        <v>13</v>
      </c>
      <c r="G5139" s="46" t="s">
        <v>4839</v>
      </c>
      <c r="H5139" s="42" t="s">
        <v>8580</v>
      </c>
    </row>
    <row r="5140" spans="1:8" ht="24.95" customHeight="1">
      <c r="A5140" s="116">
        <v>1503667</v>
      </c>
      <c r="B5140" s="111" t="s">
        <v>4839</v>
      </c>
      <c r="C5140" s="112" t="s">
        <v>6632</v>
      </c>
      <c r="D5140" s="113">
        <v>183</v>
      </c>
      <c r="E5140" s="114">
        <f t="shared" si="99"/>
        <v>62.220000000000006</v>
      </c>
      <c r="F5140" s="111" t="s">
        <v>13</v>
      </c>
      <c r="G5140" s="46" t="s">
        <v>4839</v>
      </c>
      <c r="H5140" s="42" t="s">
        <v>8581</v>
      </c>
    </row>
    <row r="5141" spans="1:8" ht="24.95" customHeight="1">
      <c r="A5141" s="116">
        <v>1496578</v>
      </c>
      <c r="B5141" s="111" t="s">
        <v>4839</v>
      </c>
      <c r="C5141" s="112" t="s">
        <v>6633</v>
      </c>
      <c r="D5141" s="113">
        <v>588</v>
      </c>
      <c r="E5141" s="114">
        <f t="shared" si="99"/>
        <v>199.92000000000002</v>
      </c>
      <c r="F5141" s="111" t="s">
        <v>13</v>
      </c>
      <c r="G5141" s="46" t="s">
        <v>4839</v>
      </c>
      <c r="H5141" s="42" t="s">
        <v>8582</v>
      </c>
    </row>
    <row r="5142" spans="1:8" ht="24.95" customHeight="1">
      <c r="A5142" s="116">
        <v>1496579</v>
      </c>
      <c r="B5142" s="111" t="s">
        <v>4839</v>
      </c>
      <c r="C5142" s="112" t="s">
        <v>6634</v>
      </c>
      <c r="D5142" s="113">
        <v>588</v>
      </c>
      <c r="E5142" s="114">
        <f t="shared" si="99"/>
        <v>199.92000000000002</v>
      </c>
      <c r="F5142" s="111" t="s">
        <v>13</v>
      </c>
      <c r="G5142" s="46" t="s">
        <v>4839</v>
      </c>
      <c r="H5142" s="42" t="s">
        <v>8583</v>
      </c>
    </row>
    <row r="5143" spans="1:8" ht="24.95" customHeight="1">
      <c r="A5143" s="116">
        <v>1496580</v>
      </c>
      <c r="B5143" s="111" t="s">
        <v>4839</v>
      </c>
      <c r="C5143" s="112" t="s">
        <v>6635</v>
      </c>
      <c r="D5143" s="113">
        <v>615</v>
      </c>
      <c r="E5143" s="114">
        <f t="shared" si="99"/>
        <v>209.10000000000002</v>
      </c>
      <c r="F5143" s="111" t="s">
        <v>13</v>
      </c>
      <c r="G5143" s="46" t="s">
        <v>4839</v>
      </c>
      <c r="H5143" s="42" t="s">
        <v>8584</v>
      </c>
    </row>
    <row r="5144" spans="1:8" ht="24.95" customHeight="1">
      <c r="A5144" s="116">
        <v>1496581</v>
      </c>
      <c r="B5144" s="111" t="s">
        <v>4839</v>
      </c>
      <c r="C5144" s="112" t="s">
        <v>6636</v>
      </c>
      <c r="D5144" s="113">
        <v>615</v>
      </c>
      <c r="E5144" s="114">
        <f t="shared" si="99"/>
        <v>209.10000000000002</v>
      </c>
      <c r="F5144" s="111" t="s">
        <v>13</v>
      </c>
      <c r="G5144" s="46" t="s">
        <v>4839</v>
      </c>
      <c r="H5144" s="42" t="s">
        <v>8585</v>
      </c>
    </row>
    <row r="5145" spans="1:8" ht="24.95" customHeight="1">
      <c r="A5145" s="116">
        <v>1496582</v>
      </c>
      <c r="B5145" s="111" t="s">
        <v>4839</v>
      </c>
      <c r="C5145" s="112" t="s">
        <v>6637</v>
      </c>
      <c r="D5145" s="113">
        <v>654</v>
      </c>
      <c r="E5145" s="114">
        <f t="shared" si="99"/>
        <v>222.36</v>
      </c>
      <c r="F5145" s="111" t="s">
        <v>13</v>
      </c>
      <c r="G5145" s="46" t="s">
        <v>4839</v>
      </c>
      <c r="H5145" s="42" t="s">
        <v>8586</v>
      </c>
    </row>
    <row r="5146" spans="1:8" ht="24.95" customHeight="1">
      <c r="A5146" s="116">
        <v>1496583</v>
      </c>
      <c r="B5146" s="111" t="s">
        <v>4839</v>
      </c>
      <c r="C5146" s="112" t="s">
        <v>6638</v>
      </c>
      <c r="D5146" s="113">
        <v>654</v>
      </c>
      <c r="E5146" s="114">
        <f t="shared" si="99"/>
        <v>222.36</v>
      </c>
      <c r="F5146" s="111" t="s">
        <v>13</v>
      </c>
      <c r="G5146" s="46" t="s">
        <v>4839</v>
      </c>
      <c r="H5146" s="42" t="s">
        <v>8587</v>
      </c>
    </row>
    <row r="5147" spans="1:8" ht="24.95" customHeight="1">
      <c r="A5147" s="116">
        <v>1496566</v>
      </c>
      <c r="B5147" s="111" t="s">
        <v>4839</v>
      </c>
      <c r="C5147" s="112" t="s">
        <v>6639</v>
      </c>
      <c r="D5147" s="113">
        <v>630</v>
      </c>
      <c r="E5147" s="114">
        <f t="shared" si="99"/>
        <v>214.20000000000002</v>
      </c>
      <c r="F5147" s="111" t="s">
        <v>13</v>
      </c>
      <c r="G5147" s="46" t="s">
        <v>4839</v>
      </c>
      <c r="H5147" s="42" t="s">
        <v>8588</v>
      </c>
    </row>
    <row r="5148" spans="1:8" ht="24.95" customHeight="1">
      <c r="A5148" s="116">
        <v>1496567</v>
      </c>
      <c r="B5148" s="111" t="s">
        <v>4839</v>
      </c>
      <c r="C5148" s="112" t="s">
        <v>6640</v>
      </c>
      <c r="D5148" s="113">
        <v>630</v>
      </c>
      <c r="E5148" s="114">
        <f t="shared" si="99"/>
        <v>214.20000000000002</v>
      </c>
      <c r="F5148" s="111" t="s">
        <v>13</v>
      </c>
      <c r="G5148" s="46" t="s">
        <v>4839</v>
      </c>
      <c r="H5148" s="42" t="s">
        <v>8589</v>
      </c>
    </row>
    <row r="5149" spans="1:8" ht="24.95" customHeight="1">
      <c r="A5149" s="116">
        <v>1496568</v>
      </c>
      <c r="B5149" s="111" t="s">
        <v>4839</v>
      </c>
      <c r="C5149" s="112" t="s">
        <v>6641</v>
      </c>
      <c r="D5149" s="113">
        <v>658</v>
      </c>
      <c r="E5149" s="114">
        <f t="shared" si="99"/>
        <v>223.72000000000003</v>
      </c>
      <c r="F5149" s="111" t="s">
        <v>13</v>
      </c>
      <c r="G5149" s="46" t="s">
        <v>4839</v>
      </c>
      <c r="H5149" s="42" t="s">
        <v>8590</v>
      </c>
    </row>
    <row r="5150" spans="1:8" ht="24.95" customHeight="1">
      <c r="A5150" s="116">
        <v>1496569</v>
      </c>
      <c r="B5150" s="111" t="s">
        <v>4839</v>
      </c>
      <c r="C5150" s="112" t="s">
        <v>6642</v>
      </c>
      <c r="D5150" s="113">
        <v>658</v>
      </c>
      <c r="E5150" s="114">
        <f t="shared" si="99"/>
        <v>223.72000000000003</v>
      </c>
      <c r="F5150" s="111" t="s">
        <v>13</v>
      </c>
      <c r="G5150" s="46" t="s">
        <v>4839</v>
      </c>
      <c r="H5150" s="42" t="s">
        <v>8591</v>
      </c>
    </row>
    <row r="5151" spans="1:8" ht="24.95" customHeight="1">
      <c r="A5151" s="116">
        <v>1496570</v>
      </c>
      <c r="B5151" s="111" t="s">
        <v>4839</v>
      </c>
      <c r="C5151" s="112" t="s">
        <v>6643</v>
      </c>
      <c r="D5151" s="113">
        <v>697</v>
      </c>
      <c r="E5151" s="114">
        <f t="shared" si="99"/>
        <v>236.98000000000002</v>
      </c>
      <c r="F5151" s="111" t="s">
        <v>13</v>
      </c>
      <c r="G5151" s="46" t="s">
        <v>4839</v>
      </c>
      <c r="H5151" s="42" t="s">
        <v>8592</v>
      </c>
    </row>
    <row r="5152" spans="1:8" ht="24.95" customHeight="1">
      <c r="A5152" s="116">
        <v>1496571</v>
      </c>
      <c r="B5152" s="111" t="s">
        <v>4839</v>
      </c>
      <c r="C5152" s="112" t="s">
        <v>6644</v>
      </c>
      <c r="D5152" s="113">
        <v>697</v>
      </c>
      <c r="E5152" s="114">
        <f t="shared" si="99"/>
        <v>236.98000000000002</v>
      </c>
      <c r="F5152" s="111" t="s">
        <v>13</v>
      </c>
      <c r="G5152" s="46" t="s">
        <v>4839</v>
      </c>
      <c r="H5152" s="42" t="s">
        <v>8593</v>
      </c>
    </row>
    <row r="5153" spans="1:8" ht="24.95" customHeight="1">
      <c r="A5153" s="116">
        <v>1496584</v>
      </c>
      <c r="B5153" s="111" t="s">
        <v>4839</v>
      </c>
      <c r="C5153" s="112" t="s">
        <v>6645</v>
      </c>
      <c r="D5153" s="113">
        <v>630</v>
      </c>
      <c r="E5153" s="114">
        <f t="shared" si="99"/>
        <v>214.20000000000002</v>
      </c>
      <c r="F5153" s="111" t="s">
        <v>13</v>
      </c>
      <c r="G5153" s="46" t="s">
        <v>4839</v>
      </c>
      <c r="H5153" s="42" t="s">
        <v>8594</v>
      </c>
    </row>
    <row r="5154" spans="1:8" ht="24.95" customHeight="1">
      <c r="A5154" s="116">
        <v>1496585</v>
      </c>
      <c r="B5154" s="111" t="s">
        <v>4839</v>
      </c>
      <c r="C5154" s="112" t="s">
        <v>6646</v>
      </c>
      <c r="D5154" s="113">
        <v>630</v>
      </c>
      <c r="E5154" s="114">
        <f t="shared" si="99"/>
        <v>214.20000000000002</v>
      </c>
      <c r="F5154" s="111" t="s">
        <v>13</v>
      </c>
      <c r="G5154" s="46" t="s">
        <v>4839</v>
      </c>
      <c r="H5154" s="42" t="s">
        <v>8595</v>
      </c>
    </row>
    <row r="5155" spans="1:8" ht="24.95" customHeight="1">
      <c r="A5155" s="116">
        <v>1496586</v>
      </c>
      <c r="B5155" s="111" t="s">
        <v>4839</v>
      </c>
      <c r="C5155" s="112" t="s">
        <v>6647</v>
      </c>
      <c r="D5155" s="113">
        <v>658</v>
      </c>
      <c r="E5155" s="114">
        <f t="shared" si="99"/>
        <v>223.72000000000003</v>
      </c>
      <c r="F5155" s="111" t="s">
        <v>13</v>
      </c>
      <c r="G5155" s="46" t="s">
        <v>4839</v>
      </c>
      <c r="H5155" s="42" t="s">
        <v>8596</v>
      </c>
    </row>
    <row r="5156" spans="1:8" ht="24.95" customHeight="1">
      <c r="A5156" s="116">
        <v>1496587</v>
      </c>
      <c r="B5156" s="111" t="s">
        <v>4839</v>
      </c>
      <c r="C5156" s="112" t="s">
        <v>6648</v>
      </c>
      <c r="D5156" s="113">
        <v>658</v>
      </c>
      <c r="E5156" s="114">
        <f t="shared" si="99"/>
        <v>223.72000000000003</v>
      </c>
      <c r="F5156" s="111" t="s">
        <v>13</v>
      </c>
      <c r="G5156" s="46" t="s">
        <v>4839</v>
      </c>
      <c r="H5156" s="42" t="s">
        <v>8597</v>
      </c>
    </row>
    <row r="5157" spans="1:8" ht="24.95" customHeight="1">
      <c r="A5157" s="116">
        <v>1496588</v>
      </c>
      <c r="B5157" s="111" t="s">
        <v>4839</v>
      </c>
      <c r="C5157" s="112" t="s">
        <v>6649</v>
      </c>
      <c r="D5157" s="113">
        <v>697</v>
      </c>
      <c r="E5157" s="114">
        <f t="shared" si="99"/>
        <v>236.98000000000002</v>
      </c>
      <c r="F5157" s="111" t="s">
        <v>13</v>
      </c>
      <c r="G5157" s="46" t="s">
        <v>4839</v>
      </c>
      <c r="H5157" s="42" t="s">
        <v>8598</v>
      </c>
    </row>
    <row r="5158" spans="1:8" ht="24.95" customHeight="1">
      <c r="A5158" s="116">
        <v>1496589</v>
      </c>
      <c r="B5158" s="111" t="s">
        <v>4839</v>
      </c>
      <c r="C5158" s="112" t="s">
        <v>6650</v>
      </c>
      <c r="D5158" s="113">
        <v>697</v>
      </c>
      <c r="E5158" s="114">
        <f t="shared" si="99"/>
        <v>236.98000000000002</v>
      </c>
      <c r="F5158" s="111" t="s">
        <v>13</v>
      </c>
      <c r="G5158" s="46" t="s">
        <v>4839</v>
      </c>
      <c r="H5158" s="42" t="s">
        <v>8599</v>
      </c>
    </row>
    <row r="5159" spans="1:8" ht="24.95" customHeight="1">
      <c r="A5159" s="116">
        <v>1496572</v>
      </c>
      <c r="B5159" s="111" t="s">
        <v>4839</v>
      </c>
      <c r="C5159" s="112" t="s">
        <v>6651</v>
      </c>
      <c r="D5159" s="113">
        <v>673</v>
      </c>
      <c r="E5159" s="114">
        <f t="shared" si="99"/>
        <v>228.82000000000002</v>
      </c>
      <c r="F5159" s="111" t="s">
        <v>13</v>
      </c>
      <c r="G5159" s="46" t="s">
        <v>4839</v>
      </c>
      <c r="H5159" s="42" t="s">
        <v>8600</v>
      </c>
    </row>
    <row r="5160" spans="1:8" ht="24.95" customHeight="1">
      <c r="A5160" s="116">
        <v>1496573</v>
      </c>
      <c r="B5160" s="111" t="s">
        <v>4839</v>
      </c>
      <c r="C5160" s="112" t="s">
        <v>6652</v>
      </c>
      <c r="D5160" s="113">
        <v>673</v>
      </c>
      <c r="E5160" s="114">
        <f t="shared" si="99"/>
        <v>228.82000000000002</v>
      </c>
      <c r="F5160" s="111" t="s">
        <v>13</v>
      </c>
      <c r="G5160" s="46" t="s">
        <v>4839</v>
      </c>
      <c r="H5160" s="42" t="s">
        <v>8601</v>
      </c>
    </row>
    <row r="5161" spans="1:8" ht="24.95" customHeight="1">
      <c r="A5161" s="116">
        <v>1496574</v>
      </c>
      <c r="B5161" s="111" t="s">
        <v>4839</v>
      </c>
      <c r="C5161" s="112" t="s">
        <v>6653</v>
      </c>
      <c r="D5161" s="113">
        <v>697</v>
      </c>
      <c r="E5161" s="114">
        <f t="shared" si="99"/>
        <v>236.98000000000002</v>
      </c>
      <c r="F5161" s="111" t="s">
        <v>13</v>
      </c>
      <c r="G5161" s="46" t="s">
        <v>4839</v>
      </c>
      <c r="H5161" s="42" t="s">
        <v>8602</v>
      </c>
    </row>
    <row r="5162" spans="1:8" ht="24.95" customHeight="1">
      <c r="A5162" s="116">
        <v>1496575</v>
      </c>
      <c r="B5162" s="111" t="s">
        <v>4839</v>
      </c>
      <c r="C5162" s="112" t="s">
        <v>6654</v>
      </c>
      <c r="D5162" s="113">
        <v>697</v>
      </c>
      <c r="E5162" s="114">
        <f t="shared" si="99"/>
        <v>236.98000000000002</v>
      </c>
      <c r="F5162" s="111" t="s">
        <v>13</v>
      </c>
      <c r="G5162" s="46" t="s">
        <v>4839</v>
      </c>
      <c r="H5162" s="42" t="s">
        <v>8603</v>
      </c>
    </row>
    <row r="5163" spans="1:8" ht="24.95" customHeight="1">
      <c r="A5163" s="116">
        <v>1496576</v>
      </c>
      <c r="B5163" s="111" t="s">
        <v>4839</v>
      </c>
      <c r="C5163" s="112" t="s">
        <v>6655</v>
      </c>
      <c r="D5163" s="113">
        <v>736</v>
      </c>
      <c r="E5163" s="114">
        <f t="shared" si="99"/>
        <v>250.24</v>
      </c>
      <c r="F5163" s="111" t="s">
        <v>13</v>
      </c>
      <c r="G5163" s="46" t="s">
        <v>4839</v>
      </c>
      <c r="H5163" s="42" t="s">
        <v>8604</v>
      </c>
    </row>
    <row r="5164" spans="1:8" ht="24.95" customHeight="1">
      <c r="A5164" s="116">
        <v>1496577</v>
      </c>
      <c r="B5164" s="111" t="s">
        <v>4839</v>
      </c>
      <c r="C5164" s="112" t="s">
        <v>6656</v>
      </c>
      <c r="D5164" s="113">
        <v>736</v>
      </c>
      <c r="E5164" s="114">
        <f t="shared" si="99"/>
        <v>250.24</v>
      </c>
      <c r="F5164" s="111" t="s">
        <v>13</v>
      </c>
      <c r="G5164" s="46" t="s">
        <v>4839</v>
      </c>
      <c r="H5164" s="42" t="s">
        <v>8605</v>
      </c>
    </row>
    <row r="5165" spans="1:8" ht="24.95" customHeight="1">
      <c r="A5165" s="137">
        <v>1458271</v>
      </c>
      <c r="B5165" s="111" t="s">
        <v>4839</v>
      </c>
      <c r="C5165" s="112" t="s">
        <v>6657</v>
      </c>
      <c r="D5165" s="113">
        <v>514</v>
      </c>
      <c r="E5165" s="114">
        <f t="shared" si="99"/>
        <v>174.76000000000002</v>
      </c>
      <c r="F5165" s="111" t="s">
        <v>13</v>
      </c>
      <c r="G5165" s="46" t="s">
        <v>4839</v>
      </c>
      <c r="H5165" s="42" t="s">
        <v>8606</v>
      </c>
    </row>
    <row r="5166" spans="1:8" ht="24.95" customHeight="1">
      <c r="A5166" s="137">
        <v>1487017</v>
      </c>
      <c r="B5166" s="111" t="s">
        <v>4839</v>
      </c>
      <c r="C5166" s="112" t="s">
        <v>6658</v>
      </c>
      <c r="D5166" s="113">
        <v>514</v>
      </c>
      <c r="E5166" s="114">
        <f t="shared" si="99"/>
        <v>174.76000000000002</v>
      </c>
      <c r="F5166" s="111" t="s">
        <v>13</v>
      </c>
      <c r="G5166" s="46" t="s">
        <v>4839</v>
      </c>
      <c r="H5166" s="42" t="s">
        <v>8607</v>
      </c>
    </row>
    <row r="5167" spans="1:8" ht="24.95" customHeight="1">
      <c r="A5167" s="137">
        <v>1458269</v>
      </c>
      <c r="B5167" s="111" t="s">
        <v>4839</v>
      </c>
      <c r="C5167" s="112" t="s">
        <v>6659</v>
      </c>
      <c r="D5167" s="113">
        <v>543</v>
      </c>
      <c r="E5167" s="114">
        <f t="shared" si="99"/>
        <v>184.62</v>
      </c>
      <c r="F5167" s="111" t="s">
        <v>13</v>
      </c>
      <c r="G5167" s="46" t="s">
        <v>4839</v>
      </c>
      <c r="H5167" s="42" t="s">
        <v>8608</v>
      </c>
    </row>
    <row r="5168" spans="1:8" ht="24.95" customHeight="1">
      <c r="A5168" s="137">
        <v>1487016</v>
      </c>
      <c r="B5168" s="111" t="s">
        <v>4839</v>
      </c>
      <c r="C5168" s="112" t="s">
        <v>6660</v>
      </c>
      <c r="D5168" s="113">
        <v>543</v>
      </c>
      <c r="E5168" s="114">
        <f t="shared" si="99"/>
        <v>184.62</v>
      </c>
      <c r="F5168" s="111" t="s">
        <v>13</v>
      </c>
      <c r="G5168" s="46" t="s">
        <v>4839</v>
      </c>
      <c r="H5168" s="42" t="s">
        <v>8609</v>
      </c>
    </row>
    <row r="5169" spans="1:8" ht="24.95" customHeight="1">
      <c r="A5169" s="129">
        <v>1603222</v>
      </c>
      <c r="B5169" s="111" t="s">
        <v>4839</v>
      </c>
      <c r="C5169" s="112" t="s">
        <v>6661</v>
      </c>
      <c r="D5169" s="113">
        <v>2726</v>
      </c>
      <c r="E5169" s="114">
        <f t="shared" si="99"/>
        <v>926.84</v>
      </c>
      <c r="F5169" s="111" t="s">
        <v>13</v>
      </c>
      <c r="G5169" s="46" t="s">
        <v>4839</v>
      </c>
      <c r="H5169" s="42">
        <v>1603222</v>
      </c>
    </row>
    <row r="5170" spans="1:8" ht="24.95" customHeight="1">
      <c r="A5170" s="115">
        <v>5000845</v>
      </c>
      <c r="B5170" s="111" t="s">
        <v>4839</v>
      </c>
      <c r="C5170" s="112" t="s">
        <v>6662</v>
      </c>
      <c r="D5170" s="113">
        <v>338</v>
      </c>
      <c r="E5170" s="114">
        <f t="shared" si="99"/>
        <v>114.92</v>
      </c>
      <c r="F5170" s="111" t="s">
        <v>13</v>
      </c>
      <c r="G5170" s="46" t="s">
        <v>4839</v>
      </c>
      <c r="H5170" s="42" t="s">
        <v>8610</v>
      </c>
    </row>
    <row r="5171" spans="1:8" ht="24.95" customHeight="1">
      <c r="A5171" s="115">
        <v>5000846</v>
      </c>
      <c r="B5171" s="111" t="s">
        <v>4839</v>
      </c>
      <c r="C5171" s="112" t="s">
        <v>6663</v>
      </c>
      <c r="D5171" s="113">
        <v>401</v>
      </c>
      <c r="E5171" s="114">
        <f t="shared" si="99"/>
        <v>136.34</v>
      </c>
      <c r="F5171" s="111" t="s">
        <v>13</v>
      </c>
      <c r="G5171" s="46" t="s">
        <v>4839</v>
      </c>
      <c r="H5171" s="42" t="s">
        <v>8611</v>
      </c>
    </row>
    <row r="5172" spans="1:8" ht="24.95" customHeight="1">
      <c r="A5172" s="115">
        <v>5000847</v>
      </c>
      <c r="B5172" s="111" t="s">
        <v>4839</v>
      </c>
      <c r="C5172" s="112" t="s">
        <v>6664</v>
      </c>
      <c r="D5172" s="113">
        <v>486</v>
      </c>
      <c r="E5172" s="114">
        <f t="shared" si="99"/>
        <v>165.24</v>
      </c>
      <c r="F5172" s="111" t="s">
        <v>13</v>
      </c>
      <c r="G5172" s="46" t="s">
        <v>4839</v>
      </c>
      <c r="H5172" s="42" t="s">
        <v>8612</v>
      </c>
    </row>
    <row r="5173" spans="1:8" ht="24.95" customHeight="1">
      <c r="A5173" s="115">
        <v>1597923</v>
      </c>
      <c r="B5173" s="111" t="s">
        <v>4839</v>
      </c>
      <c r="C5173" s="112" t="s">
        <v>6665</v>
      </c>
      <c r="D5173" s="113">
        <v>396</v>
      </c>
      <c r="E5173" s="114">
        <f t="shared" si="99"/>
        <v>134.64000000000001</v>
      </c>
      <c r="F5173" s="111" t="s">
        <v>13</v>
      </c>
      <c r="G5173" s="46" t="s">
        <v>4839</v>
      </c>
      <c r="H5173" s="42" t="s">
        <v>8613</v>
      </c>
    </row>
    <row r="5174" spans="1:8" ht="24.95" customHeight="1">
      <c r="A5174" s="115">
        <v>1597924</v>
      </c>
      <c r="B5174" s="111" t="s">
        <v>4839</v>
      </c>
      <c r="C5174" s="112" t="s">
        <v>6666</v>
      </c>
      <c r="D5174" s="113">
        <v>411</v>
      </c>
      <c r="E5174" s="114">
        <f t="shared" si="99"/>
        <v>139.74</v>
      </c>
      <c r="F5174" s="111" t="s">
        <v>13</v>
      </c>
      <c r="G5174" s="46" t="s">
        <v>4839</v>
      </c>
      <c r="H5174" s="42" t="s">
        <v>8614</v>
      </c>
    </row>
    <row r="5175" spans="1:8" ht="24.95" customHeight="1">
      <c r="A5175" s="115">
        <v>1597925</v>
      </c>
      <c r="B5175" s="111" t="s">
        <v>4839</v>
      </c>
      <c r="C5175" s="112" t="s">
        <v>6667</v>
      </c>
      <c r="D5175" s="113">
        <v>425</v>
      </c>
      <c r="E5175" s="114">
        <f t="shared" si="99"/>
        <v>144.5</v>
      </c>
      <c r="F5175" s="111" t="s">
        <v>13</v>
      </c>
      <c r="G5175" s="46" t="s">
        <v>4839</v>
      </c>
      <c r="H5175" s="42" t="s">
        <v>8615</v>
      </c>
    </row>
    <row r="5176" spans="1:8" ht="24.95" customHeight="1">
      <c r="A5176" s="115">
        <v>1597926</v>
      </c>
      <c r="B5176" s="111" t="s">
        <v>4839</v>
      </c>
      <c r="C5176" s="112" t="s">
        <v>6668</v>
      </c>
      <c r="D5176" s="113">
        <v>440</v>
      </c>
      <c r="E5176" s="114">
        <f t="shared" si="99"/>
        <v>149.60000000000002</v>
      </c>
      <c r="F5176" s="111" t="s">
        <v>13</v>
      </c>
      <c r="G5176" s="46" t="s">
        <v>4839</v>
      </c>
      <c r="H5176" s="42" t="s">
        <v>8616</v>
      </c>
    </row>
    <row r="5177" spans="1:8" ht="24.95" customHeight="1">
      <c r="A5177" s="115">
        <v>1612907</v>
      </c>
      <c r="B5177" s="111" t="s">
        <v>4839</v>
      </c>
      <c r="C5177" s="112" t="s">
        <v>6669</v>
      </c>
      <c r="D5177" s="113">
        <v>760</v>
      </c>
      <c r="E5177" s="114">
        <f t="shared" si="99"/>
        <v>258.40000000000003</v>
      </c>
      <c r="F5177" s="111" t="s">
        <v>13</v>
      </c>
      <c r="G5177" s="46" t="s">
        <v>4839</v>
      </c>
      <c r="H5177" s="42" t="s">
        <v>8617</v>
      </c>
    </row>
    <row r="5178" spans="1:8" ht="24.95" customHeight="1">
      <c r="A5178" s="115">
        <v>1612908</v>
      </c>
      <c r="B5178" s="111" t="s">
        <v>4839</v>
      </c>
      <c r="C5178" s="112" t="s">
        <v>6670</v>
      </c>
      <c r="D5178" s="113">
        <v>945</v>
      </c>
      <c r="E5178" s="114">
        <f t="shared" si="99"/>
        <v>321.3</v>
      </c>
      <c r="F5178" s="111" t="s">
        <v>13</v>
      </c>
      <c r="G5178" s="46" t="s">
        <v>4839</v>
      </c>
      <c r="H5178" s="42" t="s">
        <v>8618</v>
      </c>
    </row>
    <row r="5179" spans="1:8" ht="24.95" customHeight="1">
      <c r="A5179" s="115">
        <v>1612909</v>
      </c>
      <c r="B5179" s="111" t="s">
        <v>4839</v>
      </c>
      <c r="C5179" s="112" t="s">
        <v>6671</v>
      </c>
      <c r="D5179" s="113">
        <v>1020</v>
      </c>
      <c r="E5179" s="114">
        <f t="shared" si="99"/>
        <v>346.8</v>
      </c>
      <c r="F5179" s="111" t="s">
        <v>13</v>
      </c>
      <c r="G5179" s="46" t="s">
        <v>4839</v>
      </c>
      <c r="H5179" s="42" t="s">
        <v>8619</v>
      </c>
    </row>
    <row r="5180" spans="1:8" ht="24.95" customHeight="1">
      <c r="A5180" s="115">
        <v>1612910</v>
      </c>
      <c r="B5180" s="111" t="s">
        <v>4839</v>
      </c>
      <c r="C5180" s="112" t="s">
        <v>6672</v>
      </c>
      <c r="D5180" s="113">
        <v>982</v>
      </c>
      <c r="E5180" s="114">
        <f t="shared" si="99"/>
        <v>333.88000000000005</v>
      </c>
      <c r="F5180" s="111" t="s">
        <v>13</v>
      </c>
      <c r="G5180" s="46" t="s">
        <v>4839</v>
      </c>
      <c r="H5180" s="42" t="s">
        <v>8620</v>
      </c>
    </row>
    <row r="5181" spans="1:8" ht="24.95" customHeight="1">
      <c r="A5181" s="115">
        <v>1612911</v>
      </c>
      <c r="B5181" s="111" t="s">
        <v>4839</v>
      </c>
      <c r="C5181" s="112" t="s">
        <v>6673</v>
      </c>
      <c r="D5181" s="113">
        <v>853</v>
      </c>
      <c r="E5181" s="114">
        <f t="shared" si="99"/>
        <v>290.02000000000004</v>
      </c>
      <c r="F5181" s="111" t="s">
        <v>13</v>
      </c>
      <c r="G5181" s="46" t="s">
        <v>4839</v>
      </c>
      <c r="H5181" s="42" t="s">
        <v>8621</v>
      </c>
    </row>
    <row r="5182" spans="1:8" ht="24.95" customHeight="1">
      <c r="A5182" s="115">
        <v>1612912</v>
      </c>
      <c r="B5182" s="111" t="s">
        <v>4839</v>
      </c>
      <c r="C5182" s="112" t="s">
        <v>6674</v>
      </c>
      <c r="D5182" s="113">
        <v>1038</v>
      </c>
      <c r="E5182" s="114">
        <f t="shared" si="99"/>
        <v>352.92</v>
      </c>
      <c r="F5182" s="111" t="s">
        <v>13</v>
      </c>
      <c r="G5182" s="46" t="s">
        <v>4839</v>
      </c>
      <c r="H5182" s="42" t="s">
        <v>8622</v>
      </c>
    </row>
    <row r="5183" spans="1:8" ht="24.95" customHeight="1">
      <c r="A5183" s="115">
        <v>1612913</v>
      </c>
      <c r="B5183" s="111" t="s">
        <v>4839</v>
      </c>
      <c r="C5183" s="112" t="s">
        <v>6675</v>
      </c>
      <c r="D5183" s="113">
        <v>1112</v>
      </c>
      <c r="E5183" s="114">
        <f t="shared" si="99"/>
        <v>378.08000000000004</v>
      </c>
      <c r="F5183" s="111" t="s">
        <v>13</v>
      </c>
      <c r="G5183" s="46" t="s">
        <v>4839</v>
      </c>
      <c r="H5183" s="42" t="s">
        <v>8623</v>
      </c>
    </row>
    <row r="5184" spans="1:8" ht="24.95" customHeight="1">
      <c r="A5184" s="115">
        <v>1612914</v>
      </c>
      <c r="B5184" s="111" t="s">
        <v>4839</v>
      </c>
      <c r="C5184" s="112" t="s">
        <v>6676</v>
      </c>
      <c r="D5184" s="113">
        <v>1075</v>
      </c>
      <c r="E5184" s="114">
        <f t="shared" si="99"/>
        <v>365.5</v>
      </c>
      <c r="F5184" s="111" t="s">
        <v>13</v>
      </c>
      <c r="G5184" s="46" t="s">
        <v>4839</v>
      </c>
      <c r="H5184" s="42" t="s">
        <v>8624</v>
      </c>
    </row>
    <row r="5185" spans="1:8" ht="24.95" customHeight="1">
      <c r="A5185" s="115">
        <v>5000920</v>
      </c>
      <c r="B5185" s="111" t="s">
        <v>4839</v>
      </c>
      <c r="C5185" s="112" t="s">
        <v>6677</v>
      </c>
      <c r="D5185" s="113">
        <v>723</v>
      </c>
      <c r="E5185" s="114">
        <f t="shared" si="99"/>
        <v>245.82000000000002</v>
      </c>
      <c r="F5185" s="111" t="s">
        <v>13</v>
      </c>
      <c r="G5185" s="46" t="s">
        <v>4839</v>
      </c>
      <c r="H5185" s="42" t="s">
        <v>8625</v>
      </c>
    </row>
    <row r="5186" spans="1:8" ht="24.95" customHeight="1">
      <c r="A5186" s="115">
        <v>5000921</v>
      </c>
      <c r="B5186" s="111" t="s">
        <v>4839</v>
      </c>
      <c r="C5186" s="112" t="s">
        <v>6678</v>
      </c>
      <c r="D5186" s="113">
        <v>908</v>
      </c>
      <c r="E5186" s="114">
        <f t="shared" si="99"/>
        <v>308.72000000000003</v>
      </c>
      <c r="F5186" s="111" t="s">
        <v>13</v>
      </c>
      <c r="G5186" s="46" t="s">
        <v>4839</v>
      </c>
      <c r="H5186" s="42" t="s">
        <v>8626</v>
      </c>
    </row>
    <row r="5187" spans="1:8" ht="24.95" customHeight="1">
      <c r="A5187" s="115">
        <v>5000922</v>
      </c>
      <c r="B5187" s="111" t="s">
        <v>4839</v>
      </c>
      <c r="C5187" s="112" t="s">
        <v>6679</v>
      </c>
      <c r="D5187" s="113">
        <v>982</v>
      </c>
      <c r="E5187" s="114">
        <f t="shared" si="99"/>
        <v>333.88000000000005</v>
      </c>
      <c r="F5187" s="111" t="s">
        <v>13</v>
      </c>
      <c r="G5187" s="46" t="s">
        <v>4839</v>
      </c>
      <c r="H5187" s="42" t="s">
        <v>8627</v>
      </c>
    </row>
    <row r="5188" spans="1:8" ht="24.95" customHeight="1">
      <c r="A5188" s="115">
        <v>5000923</v>
      </c>
      <c r="B5188" s="111" t="s">
        <v>4839</v>
      </c>
      <c r="C5188" s="112" t="s">
        <v>6680</v>
      </c>
      <c r="D5188" s="113">
        <v>945</v>
      </c>
      <c r="E5188" s="114">
        <f t="shared" si="99"/>
        <v>321.3</v>
      </c>
      <c r="F5188" s="111" t="s">
        <v>13</v>
      </c>
      <c r="G5188" s="46" t="s">
        <v>4839</v>
      </c>
      <c r="H5188" s="42" t="s">
        <v>8628</v>
      </c>
    </row>
    <row r="5189" spans="1:8" ht="24.95" customHeight="1">
      <c r="A5189" s="115">
        <v>5000924</v>
      </c>
      <c r="B5189" s="111" t="s">
        <v>4839</v>
      </c>
      <c r="C5189" s="112" t="s">
        <v>6681</v>
      </c>
      <c r="D5189" s="113">
        <v>815</v>
      </c>
      <c r="E5189" s="114">
        <f t="shared" si="99"/>
        <v>277.10000000000002</v>
      </c>
      <c r="F5189" s="111" t="s">
        <v>13</v>
      </c>
      <c r="G5189" s="46" t="s">
        <v>4839</v>
      </c>
      <c r="H5189" s="42" t="s">
        <v>8629</v>
      </c>
    </row>
    <row r="5190" spans="1:8" ht="24.95" customHeight="1">
      <c r="A5190" s="115">
        <v>5000925</v>
      </c>
      <c r="B5190" s="111" t="s">
        <v>4839</v>
      </c>
      <c r="C5190" s="112" t="s">
        <v>6682</v>
      </c>
      <c r="D5190" s="113">
        <v>1001</v>
      </c>
      <c r="E5190" s="114">
        <f t="shared" si="99"/>
        <v>340.34000000000003</v>
      </c>
      <c r="F5190" s="111" t="s">
        <v>13</v>
      </c>
      <c r="G5190" s="46" t="s">
        <v>4839</v>
      </c>
      <c r="H5190" s="42" t="s">
        <v>8630</v>
      </c>
    </row>
    <row r="5191" spans="1:8" ht="24.95" customHeight="1">
      <c r="A5191" s="115">
        <v>5000926</v>
      </c>
      <c r="B5191" s="111" t="s">
        <v>4839</v>
      </c>
      <c r="C5191" s="112" t="s">
        <v>6683</v>
      </c>
      <c r="D5191" s="113">
        <v>1075</v>
      </c>
      <c r="E5191" s="114">
        <f t="shared" si="99"/>
        <v>365.5</v>
      </c>
      <c r="F5191" s="111" t="s">
        <v>13</v>
      </c>
      <c r="G5191" s="46" t="s">
        <v>4839</v>
      </c>
      <c r="H5191" s="42" t="s">
        <v>8631</v>
      </c>
    </row>
    <row r="5192" spans="1:8" ht="24.95" customHeight="1">
      <c r="A5192" s="115">
        <v>5000927</v>
      </c>
      <c r="B5192" s="111" t="s">
        <v>4839</v>
      </c>
      <c r="C5192" s="112" t="s">
        <v>6684</v>
      </c>
      <c r="D5192" s="113">
        <v>1038</v>
      </c>
      <c r="E5192" s="114">
        <f t="shared" si="99"/>
        <v>352.92</v>
      </c>
      <c r="F5192" s="111" t="s">
        <v>13</v>
      </c>
      <c r="G5192" s="46" t="s">
        <v>4839</v>
      </c>
      <c r="H5192" s="42" t="s">
        <v>8632</v>
      </c>
    </row>
    <row r="5193" spans="1:8" ht="24.95" customHeight="1">
      <c r="A5193" s="115">
        <v>5000398</v>
      </c>
      <c r="B5193" s="111" t="s">
        <v>4839</v>
      </c>
      <c r="C5193" s="112" t="s">
        <v>6685</v>
      </c>
      <c r="D5193" s="113">
        <v>3533</v>
      </c>
      <c r="E5193" s="114">
        <f t="shared" si="99"/>
        <v>1201.22</v>
      </c>
      <c r="F5193" s="111" t="s">
        <v>13</v>
      </c>
      <c r="G5193" s="46" t="s">
        <v>4839</v>
      </c>
      <c r="H5193" s="42" t="s">
        <v>4781</v>
      </c>
    </row>
    <row r="5194" spans="1:8" ht="24.95" customHeight="1">
      <c r="A5194" s="115">
        <v>5000668</v>
      </c>
      <c r="B5194" s="111" t="s">
        <v>4839</v>
      </c>
      <c r="C5194" s="112" t="s">
        <v>6686</v>
      </c>
      <c r="D5194" s="113">
        <v>3783</v>
      </c>
      <c r="E5194" s="114">
        <f t="shared" si="99"/>
        <v>1286.22</v>
      </c>
      <c r="F5194" s="111" t="s">
        <v>13</v>
      </c>
      <c r="G5194" s="46" t="s">
        <v>4839</v>
      </c>
      <c r="H5194" s="42" t="s">
        <v>4791</v>
      </c>
    </row>
    <row r="5195" spans="1:8" ht="24.95" customHeight="1">
      <c r="A5195" s="115">
        <v>5000678</v>
      </c>
      <c r="B5195" s="111" t="s">
        <v>4839</v>
      </c>
      <c r="C5195" s="112" t="s">
        <v>6687</v>
      </c>
      <c r="D5195" s="113">
        <v>3950</v>
      </c>
      <c r="E5195" s="114">
        <f t="shared" si="99"/>
        <v>1343</v>
      </c>
      <c r="F5195" s="111" t="s">
        <v>13</v>
      </c>
      <c r="G5195" s="46" t="s">
        <v>4839</v>
      </c>
      <c r="H5195" s="42" t="s">
        <v>4798</v>
      </c>
    </row>
    <row r="5196" spans="1:8" ht="24.95" customHeight="1">
      <c r="A5196" s="115">
        <v>5000675</v>
      </c>
      <c r="B5196" s="111" t="s">
        <v>4839</v>
      </c>
      <c r="C5196" s="112" t="s">
        <v>4794</v>
      </c>
      <c r="D5196" s="113">
        <v>4061</v>
      </c>
      <c r="E5196" s="114">
        <f t="shared" si="99"/>
        <v>1380.74</v>
      </c>
      <c r="F5196" s="111" t="s">
        <v>13</v>
      </c>
      <c r="G5196" s="46" t="s">
        <v>4839</v>
      </c>
      <c r="H5196" s="42" t="s">
        <v>4795</v>
      </c>
    </row>
    <row r="5197" spans="1:8" ht="24.95" customHeight="1">
      <c r="A5197" s="115">
        <v>5000671</v>
      </c>
      <c r="B5197" s="111" t="s">
        <v>4839</v>
      </c>
      <c r="C5197" s="112" t="s">
        <v>6688</v>
      </c>
      <c r="D5197" s="113">
        <v>3255</v>
      </c>
      <c r="E5197" s="114">
        <f t="shared" si="99"/>
        <v>1106.7</v>
      </c>
      <c r="F5197" s="111" t="s">
        <v>13</v>
      </c>
      <c r="G5197" s="46" t="s">
        <v>4839</v>
      </c>
      <c r="H5197" s="42" t="s">
        <v>4793</v>
      </c>
    </row>
    <row r="5198" spans="1:8" ht="24.95" customHeight="1">
      <c r="A5198" s="115">
        <v>5000669</v>
      </c>
      <c r="B5198" s="111" t="s">
        <v>4839</v>
      </c>
      <c r="C5198" s="112" t="s">
        <v>6689</v>
      </c>
      <c r="D5198" s="113">
        <v>3477</v>
      </c>
      <c r="E5198" s="114">
        <f t="shared" si="99"/>
        <v>1182.18</v>
      </c>
      <c r="F5198" s="111" t="s">
        <v>13</v>
      </c>
      <c r="G5198" s="46" t="s">
        <v>4839</v>
      </c>
      <c r="H5198" s="42" t="s">
        <v>4792</v>
      </c>
    </row>
    <row r="5199" spans="1:8" ht="24.95" customHeight="1">
      <c r="A5199" s="115">
        <v>5000677</v>
      </c>
      <c r="B5199" s="111" t="s">
        <v>4839</v>
      </c>
      <c r="C5199" s="112" t="s">
        <v>6690</v>
      </c>
      <c r="D5199" s="113">
        <v>3644</v>
      </c>
      <c r="E5199" s="114">
        <f t="shared" si="99"/>
        <v>1238.96</v>
      </c>
      <c r="F5199" s="111" t="s">
        <v>13</v>
      </c>
      <c r="G5199" s="46" t="s">
        <v>4839</v>
      </c>
      <c r="H5199" s="42" t="s">
        <v>4797</v>
      </c>
    </row>
    <row r="5200" spans="1:8" ht="24.95" customHeight="1">
      <c r="A5200" s="115">
        <v>5000676</v>
      </c>
      <c r="B5200" s="111" t="s">
        <v>4839</v>
      </c>
      <c r="C5200" s="112" t="s">
        <v>6691</v>
      </c>
      <c r="D5200" s="113">
        <v>3755</v>
      </c>
      <c r="E5200" s="114">
        <f t="shared" si="99"/>
        <v>1276.7</v>
      </c>
      <c r="F5200" s="111" t="s">
        <v>13</v>
      </c>
      <c r="G5200" s="46" t="s">
        <v>4839</v>
      </c>
      <c r="H5200" s="42" t="s">
        <v>4796</v>
      </c>
    </row>
    <row r="5201" spans="1:8" ht="24.95" customHeight="1">
      <c r="A5201" s="115">
        <v>5000399</v>
      </c>
      <c r="B5201" s="111" t="s">
        <v>4839</v>
      </c>
      <c r="C5201" s="112" t="s">
        <v>6692</v>
      </c>
      <c r="D5201" s="113">
        <v>3561</v>
      </c>
      <c r="E5201" s="114">
        <f t="shared" si="99"/>
        <v>1210.74</v>
      </c>
      <c r="F5201" s="111" t="s">
        <v>13</v>
      </c>
      <c r="G5201" s="46" t="s">
        <v>4839</v>
      </c>
      <c r="H5201" s="42" t="s">
        <v>4782</v>
      </c>
    </row>
    <row r="5202" spans="1:8" ht="24.95" customHeight="1">
      <c r="A5202" s="115">
        <v>5000691</v>
      </c>
      <c r="B5202" s="111" t="s">
        <v>4839</v>
      </c>
      <c r="C5202" s="112" t="s">
        <v>6693</v>
      </c>
      <c r="D5202" s="113">
        <v>3895</v>
      </c>
      <c r="E5202" s="114">
        <f t="shared" si="99"/>
        <v>1324.3000000000002</v>
      </c>
      <c r="F5202" s="111" t="s">
        <v>13</v>
      </c>
      <c r="G5202" s="46" t="s">
        <v>4839</v>
      </c>
      <c r="H5202" s="42" t="s">
        <v>4799</v>
      </c>
    </row>
    <row r="5203" spans="1:8" ht="24.95" customHeight="1">
      <c r="A5203" s="115">
        <v>5000696</v>
      </c>
      <c r="B5203" s="111" t="s">
        <v>4839</v>
      </c>
      <c r="C5203" s="112" t="s">
        <v>6694</v>
      </c>
      <c r="D5203" s="113">
        <v>3950</v>
      </c>
      <c r="E5203" s="114">
        <f t="shared" ref="E5203:E5266" si="100">SUM(D5203*0.34)</f>
        <v>1343</v>
      </c>
      <c r="F5203" s="111" t="s">
        <v>13</v>
      </c>
      <c r="G5203" s="46" t="s">
        <v>4839</v>
      </c>
      <c r="H5203" s="42" t="s">
        <v>4801</v>
      </c>
    </row>
    <row r="5204" spans="1:8" ht="24.95" customHeight="1">
      <c r="A5204" s="115">
        <v>5000700</v>
      </c>
      <c r="B5204" s="111" t="s">
        <v>4839</v>
      </c>
      <c r="C5204" s="112" t="s">
        <v>6695</v>
      </c>
      <c r="D5204" s="113">
        <v>4089</v>
      </c>
      <c r="E5204" s="114">
        <f t="shared" si="100"/>
        <v>1390.26</v>
      </c>
      <c r="F5204" s="111" t="s">
        <v>13</v>
      </c>
      <c r="G5204" s="46" t="s">
        <v>4839</v>
      </c>
      <c r="H5204" s="42" t="s">
        <v>4804</v>
      </c>
    </row>
    <row r="5205" spans="1:8" ht="24.95" customHeight="1">
      <c r="A5205" s="115">
        <v>5000695</v>
      </c>
      <c r="B5205" s="111" t="s">
        <v>4839</v>
      </c>
      <c r="C5205" s="112" t="s">
        <v>6696</v>
      </c>
      <c r="D5205" s="113">
        <v>3282</v>
      </c>
      <c r="E5205" s="114">
        <f t="shared" si="100"/>
        <v>1115.8800000000001</v>
      </c>
      <c r="F5205" s="111" t="s">
        <v>13</v>
      </c>
      <c r="G5205" s="46" t="s">
        <v>4839</v>
      </c>
      <c r="H5205" s="42" t="s">
        <v>4800</v>
      </c>
    </row>
    <row r="5206" spans="1:8" ht="24.95" customHeight="1">
      <c r="A5206" s="115">
        <v>5000692</v>
      </c>
      <c r="B5206" s="111" t="s">
        <v>4839</v>
      </c>
      <c r="C5206" s="112" t="s">
        <v>6697</v>
      </c>
      <c r="D5206" s="113">
        <v>3616</v>
      </c>
      <c r="E5206" s="114">
        <f t="shared" si="100"/>
        <v>1229.44</v>
      </c>
      <c r="F5206" s="111" t="s">
        <v>13</v>
      </c>
      <c r="G5206" s="46" t="s">
        <v>4839</v>
      </c>
      <c r="H5206" s="42" t="s">
        <v>4821</v>
      </c>
    </row>
    <row r="5207" spans="1:8" ht="24.95" customHeight="1">
      <c r="A5207" s="115">
        <v>5000698</v>
      </c>
      <c r="B5207" s="111" t="s">
        <v>4839</v>
      </c>
      <c r="C5207" s="112" t="s">
        <v>6698</v>
      </c>
      <c r="D5207" s="113">
        <v>3644</v>
      </c>
      <c r="E5207" s="114">
        <f t="shared" si="100"/>
        <v>1238.96</v>
      </c>
      <c r="F5207" s="111" t="s">
        <v>13</v>
      </c>
      <c r="G5207" s="46" t="s">
        <v>4839</v>
      </c>
      <c r="H5207" s="42" t="s">
        <v>4802</v>
      </c>
    </row>
    <row r="5208" spans="1:8" ht="24.95" customHeight="1">
      <c r="A5208" s="115">
        <v>5000699</v>
      </c>
      <c r="B5208" s="111" t="s">
        <v>4839</v>
      </c>
      <c r="C5208" s="112" t="s">
        <v>6699</v>
      </c>
      <c r="D5208" s="113">
        <v>3783</v>
      </c>
      <c r="E5208" s="114">
        <f t="shared" si="100"/>
        <v>1286.22</v>
      </c>
      <c r="F5208" s="111" t="s">
        <v>13</v>
      </c>
      <c r="G5208" s="46" t="s">
        <v>4839</v>
      </c>
      <c r="H5208" s="42" t="s">
        <v>4803</v>
      </c>
    </row>
    <row r="5209" spans="1:8" ht="24.95" customHeight="1">
      <c r="A5209" s="115">
        <v>5000396</v>
      </c>
      <c r="B5209" s="111" t="s">
        <v>4839</v>
      </c>
      <c r="C5209" s="112" t="s">
        <v>6700</v>
      </c>
      <c r="D5209" s="113">
        <v>3533</v>
      </c>
      <c r="E5209" s="114">
        <f t="shared" si="100"/>
        <v>1201.22</v>
      </c>
      <c r="F5209" s="111" t="s">
        <v>13</v>
      </c>
      <c r="G5209" s="46" t="s">
        <v>4839</v>
      </c>
      <c r="H5209" s="42" t="s">
        <v>4780</v>
      </c>
    </row>
    <row r="5210" spans="1:8" ht="24.95" customHeight="1">
      <c r="A5210" s="115">
        <v>5000636</v>
      </c>
      <c r="B5210" s="111" t="s">
        <v>4839</v>
      </c>
      <c r="C5210" s="112" t="s">
        <v>6701</v>
      </c>
      <c r="D5210" s="113">
        <v>3783</v>
      </c>
      <c r="E5210" s="114">
        <f t="shared" si="100"/>
        <v>1286.22</v>
      </c>
      <c r="F5210" s="111" t="s">
        <v>13</v>
      </c>
      <c r="G5210" s="46" t="s">
        <v>4839</v>
      </c>
      <c r="H5210" s="42" t="s">
        <v>4786</v>
      </c>
    </row>
    <row r="5211" spans="1:8" ht="24.95" customHeight="1">
      <c r="A5211" s="115">
        <v>5000633</v>
      </c>
      <c r="B5211" s="111" t="s">
        <v>4839</v>
      </c>
      <c r="C5211" s="112" t="s">
        <v>6702</v>
      </c>
      <c r="D5211" s="113">
        <v>3895</v>
      </c>
      <c r="E5211" s="114">
        <f t="shared" si="100"/>
        <v>1324.3000000000002</v>
      </c>
      <c r="F5211" s="111" t="s">
        <v>13</v>
      </c>
      <c r="G5211" s="46" t="s">
        <v>4839</v>
      </c>
      <c r="H5211" s="42" t="s">
        <v>8633</v>
      </c>
    </row>
    <row r="5212" spans="1:8" ht="24.95" customHeight="1">
      <c r="A5212" s="115">
        <v>5000634</v>
      </c>
      <c r="B5212" s="111" t="s">
        <v>4839</v>
      </c>
      <c r="C5212" s="112" t="s">
        <v>6703</v>
      </c>
      <c r="D5212" s="113">
        <v>4006</v>
      </c>
      <c r="E5212" s="114">
        <f t="shared" si="100"/>
        <v>1362.0400000000002</v>
      </c>
      <c r="F5212" s="111" t="s">
        <v>13</v>
      </c>
      <c r="G5212" s="46" t="s">
        <v>4839</v>
      </c>
      <c r="H5212" s="42" t="s">
        <v>4785</v>
      </c>
    </row>
    <row r="5213" spans="1:8" ht="24.95" customHeight="1">
      <c r="A5213" s="115">
        <v>5000645</v>
      </c>
      <c r="B5213" s="111" t="s">
        <v>4839</v>
      </c>
      <c r="C5213" s="112" t="s">
        <v>6704</v>
      </c>
      <c r="D5213" s="113">
        <v>3227</v>
      </c>
      <c r="E5213" s="114">
        <f t="shared" si="100"/>
        <v>1097.18</v>
      </c>
      <c r="F5213" s="111" t="s">
        <v>13</v>
      </c>
      <c r="G5213" s="46" t="s">
        <v>4839</v>
      </c>
      <c r="H5213" s="42" t="s">
        <v>4788</v>
      </c>
    </row>
    <row r="5214" spans="1:8" ht="24.95" customHeight="1">
      <c r="A5214" s="115">
        <v>5000647</v>
      </c>
      <c r="B5214" s="111" t="s">
        <v>4839</v>
      </c>
      <c r="C5214" s="112" t="s">
        <v>6705</v>
      </c>
      <c r="D5214" s="113">
        <v>3477</v>
      </c>
      <c r="E5214" s="114">
        <f t="shared" si="100"/>
        <v>1182.18</v>
      </c>
      <c r="F5214" s="111" t="s">
        <v>13</v>
      </c>
      <c r="G5214" s="46" t="s">
        <v>4839</v>
      </c>
      <c r="H5214" s="42" t="s">
        <v>4789</v>
      </c>
    </row>
    <row r="5215" spans="1:8" ht="24.95" customHeight="1">
      <c r="A5215" s="115">
        <v>5000648</v>
      </c>
      <c r="B5215" s="111" t="s">
        <v>4839</v>
      </c>
      <c r="C5215" s="112" t="s">
        <v>6706</v>
      </c>
      <c r="D5215" s="113">
        <v>3616</v>
      </c>
      <c r="E5215" s="114">
        <f t="shared" si="100"/>
        <v>1229.44</v>
      </c>
      <c r="F5215" s="111" t="s">
        <v>13</v>
      </c>
      <c r="G5215" s="46" t="s">
        <v>4839</v>
      </c>
      <c r="H5215" s="42" t="s">
        <v>4790</v>
      </c>
    </row>
    <row r="5216" spans="1:8" ht="24.95" customHeight="1">
      <c r="A5216" s="115">
        <v>5000643</v>
      </c>
      <c r="B5216" s="111" t="s">
        <v>4839</v>
      </c>
      <c r="C5216" s="112" t="s">
        <v>6707</v>
      </c>
      <c r="D5216" s="113">
        <v>3755</v>
      </c>
      <c r="E5216" s="114">
        <f t="shared" si="100"/>
        <v>1276.7</v>
      </c>
      <c r="F5216" s="111" t="s">
        <v>13</v>
      </c>
      <c r="G5216" s="46" t="s">
        <v>4839</v>
      </c>
      <c r="H5216" s="42" t="s">
        <v>4787</v>
      </c>
    </row>
    <row r="5217" spans="1:8" ht="24.95" customHeight="1">
      <c r="A5217" s="115">
        <v>5000401</v>
      </c>
      <c r="B5217" s="111" t="s">
        <v>4839</v>
      </c>
      <c r="C5217" s="112" t="s">
        <v>6708</v>
      </c>
      <c r="D5217" s="113">
        <v>3533</v>
      </c>
      <c r="E5217" s="114">
        <f t="shared" si="100"/>
        <v>1201.22</v>
      </c>
      <c r="F5217" s="111" t="s">
        <v>13</v>
      </c>
      <c r="G5217" s="46" t="s">
        <v>4839</v>
      </c>
      <c r="H5217" s="42" t="s">
        <v>4784</v>
      </c>
    </row>
    <row r="5218" spans="1:8" ht="24.95" customHeight="1">
      <c r="A5218" s="115">
        <v>5000721</v>
      </c>
      <c r="B5218" s="111" t="s">
        <v>4839</v>
      </c>
      <c r="C5218" s="112" t="s">
        <v>6709</v>
      </c>
      <c r="D5218" s="113">
        <v>3839</v>
      </c>
      <c r="E5218" s="114">
        <f t="shared" si="100"/>
        <v>1305.26</v>
      </c>
      <c r="F5218" s="111" t="s">
        <v>13</v>
      </c>
      <c r="G5218" s="46" t="s">
        <v>4839</v>
      </c>
      <c r="H5218" s="42" t="s">
        <v>4812</v>
      </c>
    </row>
    <row r="5219" spans="1:8" ht="24.95" customHeight="1">
      <c r="A5219" s="115">
        <v>5000727</v>
      </c>
      <c r="B5219" s="111" t="s">
        <v>4839</v>
      </c>
      <c r="C5219" s="112" t="s">
        <v>4815</v>
      </c>
      <c r="D5219" s="113">
        <v>3895</v>
      </c>
      <c r="E5219" s="114">
        <f t="shared" si="100"/>
        <v>1324.3000000000002</v>
      </c>
      <c r="F5219" s="111" t="s">
        <v>13</v>
      </c>
      <c r="G5219" s="46" t="s">
        <v>4839</v>
      </c>
      <c r="H5219" s="42" t="s">
        <v>4816</v>
      </c>
    </row>
    <row r="5220" spans="1:8" ht="24.95" customHeight="1">
      <c r="A5220" s="115">
        <v>5000730</v>
      </c>
      <c r="B5220" s="111" t="s">
        <v>4839</v>
      </c>
      <c r="C5220" s="112" t="s">
        <v>4819</v>
      </c>
      <c r="D5220" s="113">
        <v>4006</v>
      </c>
      <c r="E5220" s="114">
        <f t="shared" si="100"/>
        <v>1362.0400000000002</v>
      </c>
      <c r="F5220" s="111" t="s">
        <v>13</v>
      </c>
      <c r="G5220" s="46" t="s">
        <v>4839</v>
      </c>
      <c r="H5220" s="42" t="s">
        <v>4820</v>
      </c>
    </row>
    <row r="5221" spans="1:8" ht="24.95" customHeight="1">
      <c r="A5221" s="115">
        <v>5000724</v>
      </c>
      <c r="B5221" s="111" t="s">
        <v>4839</v>
      </c>
      <c r="C5221" s="112" t="s">
        <v>6710</v>
      </c>
      <c r="D5221" s="113">
        <v>3255</v>
      </c>
      <c r="E5221" s="114">
        <f t="shared" si="100"/>
        <v>1106.7</v>
      </c>
      <c r="F5221" s="111" t="s">
        <v>13</v>
      </c>
      <c r="G5221" s="46" t="s">
        <v>4839</v>
      </c>
      <c r="H5221" s="42" t="s">
        <v>4814</v>
      </c>
    </row>
    <row r="5222" spans="1:8" ht="24.95" customHeight="1">
      <c r="A5222" s="115">
        <v>5000722</v>
      </c>
      <c r="B5222" s="111" t="s">
        <v>4839</v>
      </c>
      <c r="C5222" s="112" t="s">
        <v>6711</v>
      </c>
      <c r="D5222" s="113">
        <v>3561</v>
      </c>
      <c r="E5222" s="114">
        <f t="shared" si="100"/>
        <v>1210.74</v>
      </c>
      <c r="F5222" s="111" t="s">
        <v>13</v>
      </c>
      <c r="G5222" s="46" t="s">
        <v>4839</v>
      </c>
      <c r="H5222" s="42" t="s">
        <v>4813</v>
      </c>
    </row>
    <row r="5223" spans="1:8" ht="24.95" customHeight="1">
      <c r="A5223" s="115">
        <v>5000728</v>
      </c>
      <c r="B5223" s="111" t="s">
        <v>4839</v>
      </c>
      <c r="C5223" s="112" t="s">
        <v>6712</v>
      </c>
      <c r="D5223" s="113">
        <v>3616</v>
      </c>
      <c r="E5223" s="114">
        <f t="shared" si="100"/>
        <v>1229.44</v>
      </c>
      <c r="F5223" s="111" t="s">
        <v>13</v>
      </c>
      <c r="G5223" s="46" t="s">
        <v>4839</v>
      </c>
      <c r="H5223" s="42" t="s">
        <v>4817</v>
      </c>
    </row>
    <row r="5224" spans="1:8" ht="24.95" customHeight="1">
      <c r="A5224" s="115">
        <v>5000729</v>
      </c>
      <c r="B5224" s="111" t="s">
        <v>4839</v>
      </c>
      <c r="C5224" s="112" t="s">
        <v>6713</v>
      </c>
      <c r="D5224" s="113">
        <v>3700</v>
      </c>
      <c r="E5224" s="114">
        <f t="shared" si="100"/>
        <v>1258</v>
      </c>
      <c r="F5224" s="111" t="s">
        <v>13</v>
      </c>
      <c r="G5224" s="46" t="s">
        <v>4839</v>
      </c>
      <c r="H5224" s="42" t="s">
        <v>4818</v>
      </c>
    </row>
    <row r="5225" spans="1:8" ht="24.95" customHeight="1">
      <c r="A5225" s="115">
        <v>5000400</v>
      </c>
      <c r="B5225" s="111" t="s">
        <v>4839</v>
      </c>
      <c r="C5225" s="112" t="s">
        <v>6714</v>
      </c>
      <c r="D5225" s="113">
        <v>3895</v>
      </c>
      <c r="E5225" s="114">
        <f t="shared" si="100"/>
        <v>1324.3000000000002</v>
      </c>
      <c r="F5225" s="111" t="s">
        <v>13</v>
      </c>
      <c r="G5225" s="46" t="s">
        <v>4839</v>
      </c>
      <c r="H5225" s="42" t="s">
        <v>4783</v>
      </c>
    </row>
    <row r="5226" spans="1:8" ht="24.95" customHeight="1">
      <c r="A5226" s="115">
        <v>5000713</v>
      </c>
      <c r="B5226" s="111" t="s">
        <v>4839</v>
      </c>
      <c r="C5226" s="112" t="s">
        <v>6715</v>
      </c>
      <c r="D5226" s="113">
        <v>4173</v>
      </c>
      <c r="E5226" s="114">
        <f t="shared" si="100"/>
        <v>1418.8200000000002</v>
      </c>
      <c r="F5226" s="111" t="s">
        <v>13</v>
      </c>
      <c r="G5226" s="46" t="s">
        <v>4839</v>
      </c>
      <c r="H5226" s="42" t="s">
        <v>4807</v>
      </c>
    </row>
    <row r="5227" spans="1:8" ht="24.95" customHeight="1">
      <c r="A5227" s="115">
        <v>5000716</v>
      </c>
      <c r="B5227" s="111" t="s">
        <v>4839</v>
      </c>
      <c r="C5227" s="112" t="s">
        <v>6716</v>
      </c>
      <c r="D5227" s="113">
        <v>4228</v>
      </c>
      <c r="E5227" s="114">
        <f t="shared" si="100"/>
        <v>1437.5200000000002</v>
      </c>
      <c r="F5227" s="111" t="s">
        <v>13</v>
      </c>
      <c r="G5227" s="46" t="s">
        <v>4839</v>
      </c>
      <c r="H5227" s="42" t="s">
        <v>4808</v>
      </c>
    </row>
    <row r="5228" spans="1:8" ht="24.95" customHeight="1">
      <c r="A5228" s="115">
        <v>5000719</v>
      </c>
      <c r="B5228" s="111" t="s">
        <v>4839</v>
      </c>
      <c r="C5228" s="112" t="s">
        <v>6717</v>
      </c>
      <c r="D5228" s="113">
        <v>4312</v>
      </c>
      <c r="E5228" s="114">
        <f t="shared" si="100"/>
        <v>1466.0800000000002</v>
      </c>
      <c r="F5228" s="111" t="s">
        <v>13</v>
      </c>
      <c r="G5228" s="46" t="s">
        <v>4839</v>
      </c>
      <c r="H5228" s="42" t="s">
        <v>4811</v>
      </c>
    </row>
    <row r="5229" spans="1:8" ht="24.95" customHeight="1">
      <c r="A5229" s="115">
        <v>5000710</v>
      </c>
      <c r="B5229" s="111" t="s">
        <v>4839</v>
      </c>
      <c r="C5229" s="112" t="s">
        <v>6718</v>
      </c>
      <c r="D5229" s="113">
        <v>3616</v>
      </c>
      <c r="E5229" s="114">
        <f t="shared" si="100"/>
        <v>1229.44</v>
      </c>
      <c r="F5229" s="111" t="s">
        <v>13</v>
      </c>
      <c r="G5229" s="46" t="s">
        <v>4839</v>
      </c>
      <c r="H5229" s="42" t="s">
        <v>4805</v>
      </c>
    </row>
    <row r="5230" spans="1:8" ht="24.95" customHeight="1">
      <c r="A5230" s="115">
        <v>5000712</v>
      </c>
      <c r="B5230" s="111" t="s">
        <v>4839</v>
      </c>
      <c r="C5230" s="112" t="s">
        <v>6719</v>
      </c>
      <c r="D5230" s="113">
        <v>3867</v>
      </c>
      <c r="E5230" s="114">
        <f t="shared" si="100"/>
        <v>1314.7800000000002</v>
      </c>
      <c r="F5230" s="111" t="s">
        <v>13</v>
      </c>
      <c r="G5230" s="46" t="s">
        <v>4839</v>
      </c>
      <c r="H5230" s="42" t="s">
        <v>4806</v>
      </c>
    </row>
    <row r="5231" spans="1:8" ht="24.95" customHeight="1">
      <c r="A5231" s="115">
        <v>5000717</v>
      </c>
      <c r="B5231" s="111" t="s">
        <v>4839</v>
      </c>
      <c r="C5231" s="112" t="s">
        <v>6720</v>
      </c>
      <c r="D5231" s="113">
        <v>3950</v>
      </c>
      <c r="E5231" s="114">
        <f t="shared" si="100"/>
        <v>1343</v>
      </c>
      <c r="F5231" s="111" t="s">
        <v>13</v>
      </c>
      <c r="G5231" s="46" t="s">
        <v>4839</v>
      </c>
      <c r="H5231" s="42" t="s">
        <v>4809</v>
      </c>
    </row>
    <row r="5232" spans="1:8" ht="24.95" customHeight="1">
      <c r="A5232" s="115">
        <v>5000718</v>
      </c>
      <c r="B5232" s="111" t="s">
        <v>4839</v>
      </c>
      <c r="C5232" s="112" t="s">
        <v>6721</v>
      </c>
      <c r="D5232" s="113">
        <v>4034</v>
      </c>
      <c r="E5232" s="114">
        <f t="shared" si="100"/>
        <v>1371.5600000000002</v>
      </c>
      <c r="F5232" s="111" t="s">
        <v>13</v>
      </c>
      <c r="G5232" s="46" t="s">
        <v>4839</v>
      </c>
      <c r="H5232" s="42" t="s">
        <v>4810</v>
      </c>
    </row>
    <row r="5233" spans="1:8" ht="24.95" customHeight="1">
      <c r="A5233" s="117">
        <v>1599188</v>
      </c>
      <c r="B5233" s="111" t="s">
        <v>4839</v>
      </c>
      <c r="C5233" s="112" t="s">
        <v>6722</v>
      </c>
      <c r="D5233" s="113">
        <v>798</v>
      </c>
      <c r="E5233" s="114">
        <f t="shared" si="100"/>
        <v>271.32</v>
      </c>
      <c r="F5233" s="111" t="s">
        <v>13</v>
      </c>
      <c r="G5233" s="46" t="s">
        <v>4839</v>
      </c>
      <c r="H5233" s="42" t="s">
        <v>8634</v>
      </c>
    </row>
    <row r="5234" spans="1:8" ht="24.95" customHeight="1">
      <c r="A5234" s="117">
        <v>1599187</v>
      </c>
      <c r="B5234" s="111" t="s">
        <v>4839</v>
      </c>
      <c r="C5234" s="112" t="s">
        <v>6723</v>
      </c>
      <c r="D5234" s="113">
        <v>777</v>
      </c>
      <c r="E5234" s="114">
        <f t="shared" si="100"/>
        <v>264.18</v>
      </c>
      <c r="F5234" s="111" t="s">
        <v>13</v>
      </c>
      <c r="G5234" s="46" t="s">
        <v>4839</v>
      </c>
      <c r="H5234" s="42" t="s">
        <v>8635</v>
      </c>
    </row>
    <row r="5235" spans="1:8" ht="24.95" customHeight="1">
      <c r="A5235" s="117">
        <v>1597941</v>
      </c>
      <c r="B5235" s="111" t="s">
        <v>4839</v>
      </c>
      <c r="C5235" s="112" t="s">
        <v>6724</v>
      </c>
      <c r="D5235" s="113">
        <v>704</v>
      </c>
      <c r="E5235" s="114">
        <f t="shared" si="100"/>
        <v>239.36</v>
      </c>
      <c r="F5235" s="111" t="s">
        <v>13</v>
      </c>
      <c r="G5235" s="46" t="s">
        <v>4839</v>
      </c>
      <c r="H5235" s="42" t="s">
        <v>8636</v>
      </c>
    </row>
    <row r="5236" spans="1:8" ht="24.95" customHeight="1">
      <c r="A5236" s="117">
        <v>1597942</v>
      </c>
      <c r="B5236" s="111" t="s">
        <v>4839</v>
      </c>
      <c r="C5236" s="112" t="s">
        <v>6725</v>
      </c>
      <c r="D5236" s="113">
        <v>734</v>
      </c>
      <c r="E5236" s="114">
        <f t="shared" si="100"/>
        <v>249.56000000000003</v>
      </c>
      <c r="F5236" s="111" t="s">
        <v>13</v>
      </c>
      <c r="G5236" s="46" t="s">
        <v>4839</v>
      </c>
      <c r="H5236" s="42" t="s">
        <v>8637</v>
      </c>
    </row>
    <row r="5237" spans="1:8" ht="24.95" customHeight="1">
      <c r="A5237" s="117">
        <v>1598671</v>
      </c>
      <c r="B5237" s="111" t="s">
        <v>4839</v>
      </c>
      <c r="C5237" s="112" t="s">
        <v>6726</v>
      </c>
      <c r="D5237" s="113">
        <v>999</v>
      </c>
      <c r="E5237" s="114">
        <f t="shared" si="100"/>
        <v>339.66</v>
      </c>
      <c r="F5237" s="111" t="s">
        <v>13</v>
      </c>
      <c r="G5237" s="46" t="s">
        <v>4839</v>
      </c>
      <c r="H5237" s="42" t="s">
        <v>8638</v>
      </c>
    </row>
    <row r="5238" spans="1:8" ht="24.95" customHeight="1">
      <c r="A5238" s="117">
        <v>1599184</v>
      </c>
      <c r="B5238" s="111" t="s">
        <v>4839</v>
      </c>
      <c r="C5238" s="112" t="s">
        <v>6727</v>
      </c>
      <c r="D5238" s="113">
        <v>962</v>
      </c>
      <c r="E5238" s="114">
        <f t="shared" si="100"/>
        <v>327.08000000000004</v>
      </c>
      <c r="F5238" s="111" t="s">
        <v>13</v>
      </c>
      <c r="G5238" s="46" t="s">
        <v>4839</v>
      </c>
      <c r="H5238" s="42" t="s">
        <v>8639</v>
      </c>
    </row>
    <row r="5239" spans="1:8" ht="24.95" customHeight="1">
      <c r="A5239" s="117">
        <v>1597938</v>
      </c>
      <c r="B5239" s="111" t="s">
        <v>4839</v>
      </c>
      <c r="C5239" s="112" t="s">
        <v>6728</v>
      </c>
      <c r="D5239" s="113">
        <v>908</v>
      </c>
      <c r="E5239" s="114">
        <f t="shared" si="100"/>
        <v>308.72000000000003</v>
      </c>
      <c r="F5239" s="111" t="s">
        <v>13</v>
      </c>
      <c r="G5239" s="46" t="s">
        <v>4839</v>
      </c>
      <c r="H5239" s="42" t="s">
        <v>8640</v>
      </c>
    </row>
    <row r="5240" spans="1:8" ht="24.95" customHeight="1">
      <c r="A5240" s="117">
        <v>1597937</v>
      </c>
      <c r="B5240" s="111" t="s">
        <v>4839</v>
      </c>
      <c r="C5240" s="112" t="s">
        <v>6729</v>
      </c>
      <c r="D5240" s="113">
        <v>871</v>
      </c>
      <c r="E5240" s="114">
        <f t="shared" si="100"/>
        <v>296.14000000000004</v>
      </c>
      <c r="F5240" s="111" t="s">
        <v>13</v>
      </c>
      <c r="G5240" s="46" t="s">
        <v>4839</v>
      </c>
      <c r="H5240" s="42" t="s">
        <v>8641</v>
      </c>
    </row>
    <row r="5241" spans="1:8" ht="24.95" customHeight="1">
      <c r="A5241" s="117">
        <v>1599181</v>
      </c>
      <c r="B5241" s="111" t="s">
        <v>4839</v>
      </c>
      <c r="C5241" s="112" t="s">
        <v>6730</v>
      </c>
      <c r="D5241" s="113">
        <v>1057</v>
      </c>
      <c r="E5241" s="114">
        <f t="shared" si="100"/>
        <v>359.38000000000005</v>
      </c>
      <c r="F5241" s="111" t="s">
        <v>13</v>
      </c>
      <c r="G5241" s="46" t="s">
        <v>4839</v>
      </c>
      <c r="H5241" s="42" t="s">
        <v>8642</v>
      </c>
    </row>
    <row r="5242" spans="1:8" ht="24.95" customHeight="1">
      <c r="A5242" s="117">
        <v>1599180</v>
      </c>
      <c r="B5242" s="111" t="s">
        <v>4839</v>
      </c>
      <c r="C5242" s="112" t="s">
        <v>6731</v>
      </c>
      <c r="D5242" s="113">
        <v>1018</v>
      </c>
      <c r="E5242" s="114">
        <f t="shared" si="100"/>
        <v>346.12</v>
      </c>
      <c r="F5242" s="111" t="s">
        <v>13</v>
      </c>
      <c r="G5242" s="46" t="s">
        <v>4839</v>
      </c>
      <c r="H5242" s="42" t="s">
        <v>8643</v>
      </c>
    </row>
    <row r="5243" spans="1:8" ht="24.95" customHeight="1">
      <c r="A5243" s="117">
        <v>1597934</v>
      </c>
      <c r="B5243" s="111" t="s">
        <v>4839</v>
      </c>
      <c r="C5243" s="112" t="s">
        <v>6732</v>
      </c>
      <c r="D5243" s="113">
        <v>961</v>
      </c>
      <c r="E5243" s="114">
        <f t="shared" si="100"/>
        <v>326.74</v>
      </c>
      <c r="F5243" s="111" t="s">
        <v>13</v>
      </c>
      <c r="G5243" s="46" t="s">
        <v>4839</v>
      </c>
      <c r="H5243" s="42" t="s">
        <v>8644</v>
      </c>
    </row>
    <row r="5244" spans="1:8" ht="24.95" customHeight="1">
      <c r="A5244" s="117">
        <v>1597933</v>
      </c>
      <c r="B5244" s="111" t="s">
        <v>4839</v>
      </c>
      <c r="C5244" s="112" t="s">
        <v>6733</v>
      </c>
      <c r="D5244" s="113">
        <v>921</v>
      </c>
      <c r="E5244" s="114">
        <f t="shared" si="100"/>
        <v>313.14000000000004</v>
      </c>
      <c r="F5244" s="111" t="s">
        <v>13</v>
      </c>
      <c r="G5244" s="46" t="s">
        <v>4839</v>
      </c>
      <c r="H5244" s="42" t="s">
        <v>8645</v>
      </c>
    </row>
    <row r="5245" spans="1:8" ht="24.95" customHeight="1">
      <c r="A5245" s="117">
        <v>1599191</v>
      </c>
      <c r="B5245" s="111" t="s">
        <v>4839</v>
      </c>
      <c r="C5245" s="112" t="s">
        <v>6734</v>
      </c>
      <c r="D5245" s="113">
        <v>951</v>
      </c>
      <c r="E5245" s="114">
        <f t="shared" si="100"/>
        <v>323.34000000000003</v>
      </c>
      <c r="F5245" s="111" t="s">
        <v>13</v>
      </c>
      <c r="G5245" s="46" t="s">
        <v>4839</v>
      </c>
      <c r="H5245" s="42" t="s">
        <v>8646</v>
      </c>
    </row>
    <row r="5246" spans="1:8" ht="24.95" customHeight="1">
      <c r="A5246" s="117">
        <v>1599190</v>
      </c>
      <c r="B5246" s="111" t="s">
        <v>4839</v>
      </c>
      <c r="C5246" s="112" t="s">
        <v>6735</v>
      </c>
      <c r="D5246" s="113">
        <v>916</v>
      </c>
      <c r="E5246" s="114">
        <f t="shared" si="100"/>
        <v>311.44</v>
      </c>
      <c r="F5246" s="111" t="s">
        <v>13</v>
      </c>
      <c r="G5246" s="46" t="s">
        <v>4839</v>
      </c>
      <c r="H5246" s="42" t="s">
        <v>8647</v>
      </c>
    </row>
    <row r="5247" spans="1:8" ht="24.95" customHeight="1">
      <c r="A5247" s="117">
        <v>1597944</v>
      </c>
      <c r="B5247" s="111" t="s">
        <v>4839</v>
      </c>
      <c r="C5247" s="112" t="s">
        <v>6736</v>
      </c>
      <c r="D5247" s="113">
        <v>865</v>
      </c>
      <c r="E5247" s="114">
        <f t="shared" si="100"/>
        <v>294.10000000000002</v>
      </c>
      <c r="F5247" s="111" t="s">
        <v>13</v>
      </c>
      <c r="G5247" s="46" t="s">
        <v>4839</v>
      </c>
      <c r="H5247" s="42" t="s">
        <v>8648</v>
      </c>
    </row>
    <row r="5248" spans="1:8" ht="24.95" customHeight="1">
      <c r="A5248" s="117">
        <v>1597943</v>
      </c>
      <c r="B5248" s="111" t="s">
        <v>4839</v>
      </c>
      <c r="C5248" s="112" t="s">
        <v>6737</v>
      </c>
      <c r="D5248" s="113">
        <v>830</v>
      </c>
      <c r="E5248" s="114">
        <f t="shared" si="100"/>
        <v>282.20000000000005</v>
      </c>
      <c r="F5248" s="111" t="s">
        <v>13</v>
      </c>
      <c r="G5248" s="46" t="s">
        <v>4839</v>
      </c>
      <c r="H5248" s="42" t="s">
        <v>8649</v>
      </c>
    </row>
    <row r="5249" spans="1:8" ht="24.95" customHeight="1">
      <c r="A5249" s="117">
        <v>1599186</v>
      </c>
      <c r="B5249" s="111" t="s">
        <v>4839</v>
      </c>
      <c r="C5249" s="112" t="s">
        <v>6738</v>
      </c>
      <c r="D5249" s="113">
        <v>1153</v>
      </c>
      <c r="E5249" s="114">
        <f t="shared" si="100"/>
        <v>392.02000000000004</v>
      </c>
      <c r="F5249" s="111" t="s">
        <v>13</v>
      </c>
      <c r="G5249" s="46" t="s">
        <v>4839</v>
      </c>
      <c r="H5249" s="42" t="s">
        <v>8650</v>
      </c>
    </row>
    <row r="5250" spans="1:8" ht="24.95" customHeight="1">
      <c r="A5250" s="117">
        <v>1599185</v>
      </c>
      <c r="B5250" s="111" t="s">
        <v>4839</v>
      </c>
      <c r="C5250" s="112" t="s">
        <v>6739</v>
      </c>
      <c r="D5250" s="113">
        <v>1110</v>
      </c>
      <c r="E5250" s="114">
        <f t="shared" si="100"/>
        <v>377.40000000000003</v>
      </c>
      <c r="F5250" s="111" t="s">
        <v>13</v>
      </c>
      <c r="G5250" s="46" t="s">
        <v>4839</v>
      </c>
      <c r="H5250" s="42" t="s">
        <v>8651</v>
      </c>
    </row>
    <row r="5251" spans="1:8" ht="24.95" customHeight="1">
      <c r="A5251" s="117">
        <v>1597940</v>
      </c>
      <c r="B5251" s="111" t="s">
        <v>4839</v>
      </c>
      <c r="C5251" s="112" t="s">
        <v>6740</v>
      </c>
      <c r="D5251" s="113">
        <v>1048</v>
      </c>
      <c r="E5251" s="114">
        <f t="shared" si="100"/>
        <v>356.32000000000005</v>
      </c>
      <c r="F5251" s="111" t="s">
        <v>13</v>
      </c>
      <c r="G5251" s="46" t="s">
        <v>4839</v>
      </c>
      <c r="H5251" s="42" t="s">
        <v>8652</v>
      </c>
    </row>
    <row r="5252" spans="1:8" ht="24.95" customHeight="1">
      <c r="A5252" s="117">
        <v>1597939</v>
      </c>
      <c r="B5252" s="111" t="s">
        <v>4839</v>
      </c>
      <c r="C5252" s="112" t="s">
        <v>6741</v>
      </c>
      <c r="D5252" s="113">
        <v>1005</v>
      </c>
      <c r="E5252" s="114">
        <f t="shared" si="100"/>
        <v>341.70000000000005</v>
      </c>
      <c r="F5252" s="111" t="s">
        <v>13</v>
      </c>
      <c r="G5252" s="46" t="s">
        <v>4839</v>
      </c>
      <c r="H5252" s="42" t="s">
        <v>8653</v>
      </c>
    </row>
    <row r="5253" spans="1:8" ht="24.95" customHeight="1">
      <c r="A5253" s="117">
        <v>1599183</v>
      </c>
      <c r="B5253" s="111" t="s">
        <v>4839</v>
      </c>
      <c r="C5253" s="112" t="s">
        <v>6742</v>
      </c>
      <c r="D5253" s="113">
        <v>1211</v>
      </c>
      <c r="E5253" s="114">
        <f t="shared" si="100"/>
        <v>411.74</v>
      </c>
      <c r="F5253" s="111" t="s">
        <v>13</v>
      </c>
      <c r="G5253" s="46" t="s">
        <v>4839</v>
      </c>
      <c r="H5253" s="42" t="s">
        <v>8654</v>
      </c>
    </row>
    <row r="5254" spans="1:8" ht="24.95" customHeight="1">
      <c r="A5254" s="117">
        <v>1599182</v>
      </c>
      <c r="B5254" s="111" t="s">
        <v>4839</v>
      </c>
      <c r="C5254" s="112" t="s">
        <v>6743</v>
      </c>
      <c r="D5254" s="113">
        <v>1166</v>
      </c>
      <c r="E5254" s="114">
        <f t="shared" si="100"/>
        <v>396.44000000000005</v>
      </c>
      <c r="F5254" s="111" t="s">
        <v>13</v>
      </c>
      <c r="G5254" s="46" t="s">
        <v>4839</v>
      </c>
      <c r="H5254" s="42" t="s">
        <v>8655</v>
      </c>
    </row>
    <row r="5255" spans="1:8" ht="24.95" customHeight="1">
      <c r="A5255" s="117">
        <v>1597936</v>
      </c>
      <c r="B5255" s="111" t="s">
        <v>4839</v>
      </c>
      <c r="C5255" s="112" t="s">
        <v>6744</v>
      </c>
      <c r="D5255" s="113">
        <v>1100</v>
      </c>
      <c r="E5255" s="114">
        <f t="shared" si="100"/>
        <v>374</v>
      </c>
      <c r="F5255" s="111" t="s">
        <v>13</v>
      </c>
      <c r="G5255" s="46" t="s">
        <v>4839</v>
      </c>
      <c r="H5255" s="42" t="s">
        <v>8656</v>
      </c>
    </row>
    <row r="5256" spans="1:8" ht="24.95" customHeight="1">
      <c r="A5256" s="117">
        <v>1597935</v>
      </c>
      <c r="B5256" s="111" t="s">
        <v>4839</v>
      </c>
      <c r="C5256" s="112" t="s">
        <v>6745</v>
      </c>
      <c r="D5256" s="113">
        <v>1055</v>
      </c>
      <c r="E5256" s="114">
        <f t="shared" si="100"/>
        <v>358.70000000000005</v>
      </c>
      <c r="F5256" s="111" t="s">
        <v>13</v>
      </c>
      <c r="G5256" s="46" t="s">
        <v>4839</v>
      </c>
      <c r="H5256" s="42" t="s">
        <v>8657</v>
      </c>
    </row>
    <row r="5257" spans="1:8" ht="24.95" customHeight="1">
      <c r="A5257" s="117">
        <v>1599201</v>
      </c>
      <c r="B5257" s="111" t="s">
        <v>4839</v>
      </c>
      <c r="C5257" s="112" t="s">
        <v>6746</v>
      </c>
      <c r="D5257" s="113">
        <v>770</v>
      </c>
      <c r="E5257" s="114">
        <f t="shared" si="100"/>
        <v>261.8</v>
      </c>
      <c r="F5257" s="111" t="s">
        <v>13</v>
      </c>
      <c r="G5257" s="46" t="s">
        <v>4839</v>
      </c>
      <c r="H5257" s="42" t="s">
        <v>8658</v>
      </c>
    </row>
    <row r="5258" spans="1:8" ht="24.95" customHeight="1">
      <c r="A5258" s="117">
        <v>1599200</v>
      </c>
      <c r="B5258" s="111" t="s">
        <v>4839</v>
      </c>
      <c r="C5258" s="112" t="s">
        <v>6747</v>
      </c>
      <c r="D5258" s="113">
        <v>740</v>
      </c>
      <c r="E5258" s="114">
        <f t="shared" si="100"/>
        <v>251.60000000000002</v>
      </c>
      <c r="F5258" s="111" t="s">
        <v>13</v>
      </c>
      <c r="G5258" s="46" t="s">
        <v>4839</v>
      </c>
      <c r="H5258" s="42" t="s">
        <v>8659</v>
      </c>
    </row>
    <row r="5259" spans="1:8" ht="24.95" customHeight="1">
      <c r="A5259" s="117">
        <v>1597954</v>
      </c>
      <c r="B5259" s="111" t="s">
        <v>4839</v>
      </c>
      <c r="C5259" s="112" t="s">
        <v>6748</v>
      </c>
      <c r="D5259" s="113">
        <v>697</v>
      </c>
      <c r="E5259" s="114">
        <f t="shared" si="100"/>
        <v>236.98000000000002</v>
      </c>
      <c r="F5259" s="111" t="s">
        <v>13</v>
      </c>
      <c r="G5259" s="46" t="s">
        <v>4839</v>
      </c>
      <c r="H5259" s="42" t="s">
        <v>8660</v>
      </c>
    </row>
    <row r="5260" spans="1:8" ht="24.95" customHeight="1">
      <c r="A5260" s="117">
        <v>1597953</v>
      </c>
      <c r="B5260" s="111" t="s">
        <v>4839</v>
      </c>
      <c r="C5260" s="112" t="s">
        <v>6749</v>
      </c>
      <c r="D5260" s="113">
        <v>667</v>
      </c>
      <c r="E5260" s="114">
        <f t="shared" si="100"/>
        <v>226.78000000000003</v>
      </c>
      <c r="F5260" s="111" t="s">
        <v>13</v>
      </c>
      <c r="G5260" s="46" t="s">
        <v>4839</v>
      </c>
      <c r="H5260" s="42" t="s">
        <v>8661</v>
      </c>
    </row>
    <row r="5261" spans="1:8" ht="24.95" customHeight="1">
      <c r="A5261" s="117">
        <v>1599197</v>
      </c>
      <c r="B5261" s="111" t="s">
        <v>4839</v>
      </c>
      <c r="C5261" s="112" t="s">
        <v>6750</v>
      </c>
      <c r="D5261" s="113">
        <v>962</v>
      </c>
      <c r="E5261" s="114">
        <f t="shared" si="100"/>
        <v>327.08000000000004</v>
      </c>
      <c r="F5261" s="111" t="s">
        <v>13</v>
      </c>
      <c r="G5261" s="46" t="s">
        <v>4839</v>
      </c>
      <c r="H5261" s="42" t="s">
        <v>8662</v>
      </c>
    </row>
    <row r="5262" spans="1:8" ht="24.95" customHeight="1">
      <c r="A5262" s="117">
        <v>1599196</v>
      </c>
      <c r="B5262" s="111" t="s">
        <v>4839</v>
      </c>
      <c r="C5262" s="112" t="s">
        <v>6751</v>
      </c>
      <c r="D5262" s="113">
        <v>925</v>
      </c>
      <c r="E5262" s="114">
        <f t="shared" si="100"/>
        <v>314.5</v>
      </c>
      <c r="F5262" s="111" t="s">
        <v>13</v>
      </c>
      <c r="G5262" s="46" t="s">
        <v>4839</v>
      </c>
      <c r="H5262" s="42" t="s">
        <v>8663</v>
      </c>
    </row>
    <row r="5263" spans="1:8" ht="24.95" customHeight="1">
      <c r="A5263" s="117">
        <v>1597950</v>
      </c>
      <c r="B5263" s="111" t="s">
        <v>4839</v>
      </c>
      <c r="C5263" s="112" t="s">
        <v>6752</v>
      </c>
      <c r="D5263" s="113">
        <v>871</v>
      </c>
      <c r="E5263" s="114">
        <f t="shared" si="100"/>
        <v>296.14000000000004</v>
      </c>
      <c r="F5263" s="111" t="s">
        <v>13</v>
      </c>
      <c r="G5263" s="46" t="s">
        <v>4839</v>
      </c>
      <c r="H5263" s="42" t="s">
        <v>8664</v>
      </c>
    </row>
    <row r="5264" spans="1:8" ht="24.95" customHeight="1">
      <c r="A5264" s="117">
        <v>1597949</v>
      </c>
      <c r="B5264" s="111" t="s">
        <v>4839</v>
      </c>
      <c r="C5264" s="112" t="s">
        <v>6753</v>
      </c>
      <c r="D5264" s="113">
        <v>834</v>
      </c>
      <c r="E5264" s="114">
        <f t="shared" si="100"/>
        <v>283.56</v>
      </c>
      <c r="F5264" s="111" t="s">
        <v>13</v>
      </c>
      <c r="G5264" s="46" t="s">
        <v>4839</v>
      </c>
      <c r="H5264" s="42" t="s">
        <v>8665</v>
      </c>
    </row>
    <row r="5265" spans="1:8" ht="24.95" customHeight="1">
      <c r="A5265" s="117">
        <v>1599193</v>
      </c>
      <c r="B5265" s="111" t="s">
        <v>4839</v>
      </c>
      <c r="C5265" s="112" t="s">
        <v>6754</v>
      </c>
      <c r="D5265" s="113">
        <v>1020</v>
      </c>
      <c r="E5265" s="114">
        <f t="shared" si="100"/>
        <v>346.8</v>
      </c>
      <c r="F5265" s="111" t="s">
        <v>13</v>
      </c>
      <c r="G5265" s="46" t="s">
        <v>4839</v>
      </c>
      <c r="H5265" s="42" t="s">
        <v>8666</v>
      </c>
    </row>
    <row r="5266" spans="1:8" ht="24.95" customHeight="1">
      <c r="A5266" s="117">
        <v>1599192</v>
      </c>
      <c r="B5266" s="111" t="s">
        <v>4839</v>
      </c>
      <c r="C5266" s="112" t="s">
        <v>6755</v>
      </c>
      <c r="D5266" s="113">
        <v>981</v>
      </c>
      <c r="E5266" s="114">
        <f t="shared" si="100"/>
        <v>333.54</v>
      </c>
      <c r="F5266" s="111" t="s">
        <v>13</v>
      </c>
      <c r="G5266" s="46" t="s">
        <v>4839</v>
      </c>
      <c r="H5266" s="42" t="s">
        <v>8667</v>
      </c>
    </row>
    <row r="5267" spans="1:8" ht="24.95" customHeight="1">
      <c r="A5267" s="117">
        <v>1597946</v>
      </c>
      <c r="B5267" s="111" t="s">
        <v>4839</v>
      </c>
      <c r="C5267" s="112" t="s">
        <v>6756</v>
      </c>
      <c r="D5267" s="113">
        <v>924</v>
      </c>
      <c r="E5267" s="114">
        <f t="shared" ref="E5267:E5330" si="101">SUM(D5267*0.34)</f>
        <v>314.16000000000003</v>
      </c>
      <c r="F5267" s="111" t="s">
        <v>13</v>
      </c>
      <c r="G5267" s="46" t="s">
        <v>4839</v>
      </c>
      <c r="H5267" s="42" t="s">
        <v>8668</v>
      </c>
    </row>
    <row r="5268" spans="1:8" ht="24.95" customHeight="1">
      <c r="A5268" s="117">
        <v>1597945</v>
      </c>
      <c r="B5268" s="111" t="s">
        <v>4839</v>
      </c>
      <c r="C5268" s="112" t="s">
        <v>6757</v>
      </c>
      <c r="D5268" s="113">
        <v>884</v>
      </c>
      <c r="E5268" s="114">
        <f t="shared" si="101"/>
        <v>300.56</v>
      </c>
      <c r="F5268" s="111" t="s">
        <v>13</v>
      </c>
      <c r="G5268" s="46" t="s">
        <v>4839</v>
      </c>
      <c r="H5268" s="42" t="s">
        <v>8669</v>
      </c>
    </row>
    <row r="5269" spans="1:8" ht="24.95" customHeight="1">
      <c r="A5269" s="117">
        <v>1599203</v>
      </c>
      <c r="B5269" s="111" t="s">
        <v>4839</v>
      </c>
      <c r="C5269" s="112" t="s">
        <v>6758</v>
      </c>
      <c r="D5269" s="113">
        <v>914</v>
      </c>
      <c r="E5269" s="114">
        <f t="shared" si="101"/>
        <v>310.76000000000005</v>
      </c>
      <c r="F5269" s="111" t="s">
        <v>13</v>
      </c>
      <c r="G5269" s="46" t="s">
        <v>4839</v>
      </c>
      <c r="H5269" s="42" t="s">
        <v>8670</v>
      </c>
    </row>
    <row r="5270" spans="1:8" ht="24.95" customHeight="1">
      <c r="A5270" s="117">
        <v>1599202</v>
      </c>
      <c r="B5270" s="111" t="s">
        <v>4839</v>
      </c>
      <c r="C5270" s="112" t="s">
        <v>6759</v>
      </c>
      <c r="D5270" s="113">
        <v>879</v>
      </c>
      <c r="E5270" s="114">
        <f t="shared" si="101"/>
        <v>298.86</v>
      </c>
      <c r="F5270" s="111" t="s">
        <v>13</v>
      </c>
      <c r="G5270" s="46" t="s">
        <v>4839</v>
      </c>
      <c r="H5270" s="42" t="s">
        <v>8671</v>
      </c>
    </row>
    <row r="5271" spans="1:8" ht="24.95" customHeight="1">
      <c r="A5271" s="117">
        <v>1597956</v>
      </c>
      <c r="B5271" s="111" t="s">
        <v>4839</v>
      </c>
      <c r="C5271" s="112" t="s">
        <v>6760</v>
      </c>
      <c r="D5271" s="113">
        <v>828</v>
      </c>
      <c r="E5271" s="114">
        <f t="shared" si="101"/>
        <v>281.52000000000004</v>
      </c>
      <c r="F5271" s="111" t="s">
        <v>13</v>
      </c>
      <c r="G5271" s="46" t="s">
        <v>4839</v>
      </c>
      <c r="H5271" s="42" t="s">
        <v>8672</v>
      </c>
    </row>
    <row r="5272" spans="1:8" ht="24.95" customHeight="1">
      <c r="A5272" s="117">
        <v>1597955</v>
      </c>
      <c r="B5272" s="111" t="s">
        <v>4839</v>
      </c>
      <c r="C5272" s="112" t="s">
        <v>6761</v>
      </c>
      <c r="D5272" s="113">
        <v>792</v>
      </c>
      <c r="E5272" s="114">
        <f t="shared" si="101"/>
        <v>269.28000000000003</v>
      </c>
      <c r="F5272" s="111" t="s">
        <v>13</v>
      </c>
      <c r="G5272" s="46" t="s">
        <v>4839</v>
      </c>
      <c r="H5272" s="42" t="s">
        <v>8673</v>
      </c>
    </row>
    <row r="5273" spans="1:8" ht="24.95" customHeight="1">
      <c r="A5273" s="117">
        <v>1599199</v>
      </c>
      <c r="B5273" s="111" t="s">
        <v>4839</v>
      </c>
      <c r="C5273" s="112" t="s">
        <v>6762</v>
      </c>
      <c r="D5273" s="113">
        <v>1116</v>
      </c>
      <c r="E5273" s="114">
        <f t="shared" si="101"/>
        <v>379.44000000000005</v>
      </c>
      <c r="F5273" s="111" t="s">
        <v>13</v>
      </c>
      <c r="G5273" s="46" t="s">
        <v>4839</v>
      </c>
      <c r="H5273" s="42" t="s">
        <v>8674</v>
      </c>
    </row>
    <row r="5274" spans="1:8" ht="24.95" customHeight="1">
      <c r="A5274" s="117">
        <v>1599198</v>
      </c>
      <c r="B5274" s="111" t="s">
        <v>4839</v>
      </c>
      <c r="C5274" s="112" t="s">
        <v>6763</v>
      </c>
      <c r="D5274" s="113">
        <v>1073</v>
      </c>
      <c r="E5274" s="114">
        <f t="shared" si="101"/>
        <v>364.82000000000005</v>
      </c>
      <c r="F5274" s="111" t="s">
        <v>13</v>
      </c>
      <c r="G5274" s="46" t="s">
        <v>4839</v>
      </c>
      <c r="H5274" s="42" t="s">
        <v>8675</v>
      </c>
    </row>
    <row r="5275" spans="1:8" ht="24.95" customHeight="1">
      <c r="A5275" s="117">
        <v>1597952</v>
      </c>
      <c r="B5275" s="111" t="s">
        <v>4839</v>
      </c>
      <c r="C5275" s="112" t="s">
        <v>6764</v>
      </c>
      <c r="D5275" s="113">
        <v>1011</v>
      </c>
      <c r="E5275" s="114">
        <f t="shared" si="101"/>
        <v>343.74</v>
      </c>
      <c r="F5275" s="111" t="s">
        <v>13</v>
      </c>
      <c r="G5275" s="46" t="s">
        <v>4839</v>
      </c>
      <c r="H5275" s="42" t="s">
        <v>8676</v>
      </c>
    </row>
    <row r="5276" spans="1:8" ht="24.95" customHeight="1">
      <c r="A5276" s="117">
        <v>1597951</v>
      </c>
      <c r="B5276" s="111" t="s">
        <v>4839</v>
      </c>
      <c r="C5276" s="112" t="s">
        <v>6765</v>
      </c>
      <c r="D5276" s="113">
        <v>968</v>
      </c>
      <c r="E5276" s="114">
        <f t="shared" si="101"/>
        <v>329.12</v>
      </c>
      <c r="F5276" s="111" t="s">
        <v>13</v>
      </c>
      <c r="G5276" s="46" t="s">
        <v>4839</v>
      </c>
      <c r="H5276" s="42" t="s">
        <v>8677</v>
      </c>
    </row>
    <row r="5277" spans="1:8" ht="24.95" customHeight="1">
      <c r="A5277" s="117">
        <v>1599195</v>
      </c>
      <c r="B5277" s="111" t="s">
        <v>4839</v>
      </c>
      <c r="C5277" s="112" t="s">
        <v>6766</v>
      </c>
      <c r="D5277" s="113">
        <v>1174</v>
      </c>
      <c r="E5277" s="114">
        <f t="shared" si="101"/>
        <v>399.16</v>
      </c>
      <c r="F5277" s="111" t="s">
        <v>13</v>
      </c>
      <c r="G5277" s="46" t="s">
        <v>4839</v>
      </c>
      <c r="H5277" s="42" t="s">
        <v>8678</v>
      </c>
    </row>
    <row r="5278" spans="1:8" ht="24.95" customHeight="1">
      <c r="A5278" s="117">
        <v>1599194</v>
      </c>
      <c r="B5278" s="111" t="s">
        <v>4839</v>
      </c>
      <c r="C5278" s="112" t="s">
        <v>6767</v>
      </c>
      <c r="D5278" s="113">
        <v>1129</v>
      </c>
      <c r="E5278" s="114">
        <f t="shared" si="101"/>
        <v>383.86</v>
      </c>
      <c r="F5278" s="111" t="s">
        <v>13</v>
      </c>
      <c r="G5278" s="46" t="s">
        <v>4839</v>
      </c>
      <c r="H5278" s="42" t="s">
        <v>8679</v>
      </c>
    </row>
    <row r="5279" spans="1:8" ht="24.95" customHeight="1">
      <c r="A5279" s="117">
        <v>1597948</v>
      </c>
      <c r="B5279" s="111" t="s">
        <v>4839</v>
      </c>
      <c r="C5279" s="112" t="s">
        <v>6768</v>
      </c>
      <c r="D5279" s="113">
        <v>1063</v>
      </c>
      <c r="E5279" s="114">
        <f t="shared" si="101"/>
        <v>361.42</v>
      </c>
      <c r="F5279" s="111" t="s">
        <v>13</v>
      </c>
      <c r="G5279" s="46" t="s">
        <v>4839</v>
      </c>
      <c r="H5279" s="42" t="s">
        <v>8680</v>
      </c>
    </row>
    <row r="5280" spans="1:8" ht="24.95" customHeight="1">
      <c r="A5280" s="117">
        <v>1597947</v>
      </c>
      <c r="B5280" s="111" t="s">
        <v>4839</v>
      </c>
      <c r="C5280" s="112" t="s">
        <v>6769</v>
      </c>
      <c r="D5280" s="113">
        <v>1018</v>
      </c>
      <c r="E5280" s="114">
        <f t="shared" si="101"/>
        <v>346.12</v>
      </c>
      <c r="F5280" s="111" t="s">
        <v>13</v>
      </c>
      <c r="G5280" s="46" t="s">
        <v>4839</v>
      </c>
      <c r="H5280" s="42" t="s">
        <v>8681</v>
      </c>
    </row>
    <row r="5281" spans="1:8" ht="24.95" customHeight="1">
      <c r="A5281" s="117">
        <v>5001091</v>
      </c>
      <c r="B5281" s="111" t="s">
        <v>4839</v>
      </c>
      <c r="C5281" s="112" t="s">
        <v>6770</v>
      </c>
      <c r="D5281" s="113">
        <v>751</v>
      </c>
      <c r="E5281" s="114">
        <f t="shared" si="101"/>
        <v>255.34000000000003</v>
      </c>
      <c r="F5281" s="111" t="s">
        <v>13</v>
      </c>
      <c r="G5281" s="46" t="s">
        <v>4839</v>
      </c>
      <c r="H5281" s="42" t="s">
        <v>8682</v>
      </c>
    </row>
    <row r="5282" spans="1:8" ht="24.95" customHeight="1">
      <c r="A5282" s="117">
        <v>5001092</v>
      </c>
      <c r="B5282" s="111" t="s">
        <v>4839</v>
      </c>
      <c r="C5282" s="112" t="s">
        <v>6771</v>
      </c>
      <c r="D5282" s="113">
        <v>806</v>
      </c>
      <c r="E5282" s="114">
        <f t="shared" si="101"/>
        <v>274.04000000000002</v>
      </c>
      <c r="F5282" s="111" t="s">
        <v>13</v>
      </c>
      <c r="G5282" s="46" t="s">
        <v>4839</v>
      </c>
      <c r="H5282" s="42" t="s">
        <v>8683</v>
      </c>
    </row>
    <row r="5283" spans="1:8" ht="24.95" customHeight="1">
      <c r="A5283" s="117">
        <v>5001093</v>
      </c>
      <c r="B5283" s="111" t="s">
        <v>4839</v>
      </c>
      <c r="C5283" s="112" t="s">
        <v>6772</v>
      </c>
      <c r="D5283" s="113">
        <v>778</v>
      </c>
      <c r="E5283" s="114">
        <f t="shared" si="101"/>
        <v>264.52000000000004</v>
      </c>
      <c r="F5283" s="111" t="s">
        <v>13</v>
      </c>
      <c r="G5283" s="46" t="s">
        <v>4839</v>
      </c>
      <c r="H5283" s="42" t="s">
        <v>8684</v>
      </c>
    </row>
    <row r="5284" spans="1:8" ht="24.95" customHeight="1">
      <c r="A5284" s="117">
        <v>2012334</v>
      </c>
      <c r="B5284" s="111" t="s">
        <v>4839</v>
      </c>
      <c r="C5284" s="112" t="s">
        <v>6773</v>
      </c>
      <c r="D5284" s="113">
        <v>834</v>
      </c>
      <c r="E5284" s="114">
        <f t="shared" si="101"/>
        <v>283.56</v>
      </c>
      <c r="F5284" s="111" t="s">
        <v>13</v>
      </c>
      <c r="G5284" s="46" t="s">
        <v>4839</v>
      </c>
      <c r="H5284" s="42" t="s">
        <v>8685</v>
      </c>
    </row>
    <row r="5285" spans="1:8" ht="24.95" customHeight="1">
      <c r="A5285" s="117">
        <v>5000942</v>
      </c>
      <c r="B5285" s="111" t="s">
        <v>4839</v>
      </c>
      <c r="C5285" s="112" t="s">
        <v>6774</v>
      </c>
      <c r="D5285" s="113">
        <v>945</v>
      </c>
      <c r="E5285" s="114">
        <f t="shared" si="101"/>
        <v>321.3</v>
      </c>
      <c r="F5285" s="111" t="s">
        <v>13</v>
      </c>
      <c r="G5285" s="46" t="s">
        <v>4839</v>
      </c>
      <c r="H5285" s="42" t="s">
        <v>8686</v>
      </c>
    </row>
    <row r="5286" spans="1:8" ht="24.95" customHeight="1">
      <c r="A5286" s="117">
        <v>5000943</v>
      </c>
      <c r="B5286" s="111" t="s">
        <v>4839</v>
      </c>
      <c r="C5286" s="112" t="s">
        <v>6775</v>
      </c>
      <c r="D5286" s="113">
        <v>1015</v>
      </c>
      <c r="E5286" s="114">
        <f t="shared" si="101"/>
        <v>345.1</v>
      </c>
      <c r="F5286" s="111" t="s">
        <v>13</v>
      </c>
      <c r="G5286" s="46" t="s">
        <v>4839</v>
      </c>
      <c r="H5286" s="42" t="s">
        <v>8687</v>
      </c>
    </row>
    <row r="5287" spans="1:8" ht="24.95" customHeight="1">
      <c r="A5287" s="117">
        <v>5000944</v>
      </c>
      <c r="B5287" s="111" t="s">
        <v>4839</v>
      </c>
      <c r="C5287" s="112" t="s">
        <v>6776</v>
      </c>
      <c r="D5287" s="113">
        <v>973</v>
      </c>
      <c r="E5287" s="114">
        <f t="shared" si="101"/>
        <v>330.82000000000005</v>
      </c>
      <c r="F5287" s="111" t="s">
        <v>13</v>
      </c>
      <c r="G5287" s="46" t="s">
        <v>4839</v>
      </c>
      <c r="H5287" s="42" t="s">
        <v>8688</v>
      </c>
    </row>
    <row r="5288" spans="1:8" ht="24.95" customHeight="1">
      <c r="A5288" s="117">
        <v>2010886</v>
      </c>
      <c r="B5288" s="111" t="s">
        <v>4839</v>
      </c>
      <c r="C5288" s="112" t="s">
        <v>6777</v>
      </c>
      <c r="D5288" s="113">
        <v>1057</v>
      </c>
      <c r="E5288" s="114">
        <f t="shared" si="101"/>
        <v>359.38000000000005</v>
      </c>
      <c r="F5288" s="111" t="s">
        <v>13</v>
      </c>
      <c r="G5288" s="46" t="s">
        <v>4839</v>
      </c>
      <c r="H5288" s="42" t="s">
        <v>8689</v>
      </c>
    </row>
    <row r="5289" spans="1:8" ht="24.95" customHeight="1">
      <c r="A5289" s="117">
        <v>5000946</v>
      </c>
      <c r="B5289" s="111" t="s">
        <v>4839</v>
      </c>
      <c r="C5289" s="112" t="s">
        <v>6778</v>
      </c>
      <c r="D5289" s="113">
        <v>945</v>
      </c>
      <c r="E5289" s="114">
        <f t="shared" si="101"/>
        <v>321.3</v>
      </c>
      <c r="F5289" s="111" t="s">
        <v>13</v>
      </c>
      <c r="G5289" s="46" t="s">
        <v>4839</v>
      </c>
      <c r="H5289" s="42" t="s">
        <v>8690</v>
      </c>
    </row>
    <row r="5290" spans="1:8" ht="24.95" customHeight="1">
      <c r="A5290" s="117">
        <v>5000947</v>
      </c>
      <c r="B5290" s="111" t="s">
        <v>4839</v>
      </c>
      <c r="C5290" s="112" t="s">
        <v>6779</v>
      </c>
      <c r="D5290" s="113">
        <v>1015</v>
      </c>
      <c r="E5290" s="114">
        <f t="shared" si="101"/>
        <v>345.1</v>
      </c>
      <c r="F5290" s="111" t="s">
        <v>13</v>
      </c>
      <c r="G5290" s="46" t="s">
        <v>4839</v>
      </c>
      <c r="H5290" s="42" t="s">
        <v>8691</v>
      </c>
    </row>
    <row r="5291" spans="1:8" ht="24.95" customHeight="1">
      <c r="A5291" s="117">
        <v>5000948</v>
      </c>
      <c r="B5291" s="111" t="s">
        <v>4839</v>
      </c>
      <c r="C5291" s="112" t="s">
        <v>6780</v>
      </c>
      <c r="D5291" s="113">
        <v>973</v>
      </c>
      <c r="E5291" s="114">
        <f t="shared" si="101"/>
        <v>330.82000000000005</v>
      </c>
      <c r="F5291" s="111" t="s">
        <v>13</v>
      </c>
      <c r="G5291" s="46" t="s">
        <v>4839</v>
      </c>
      <c r="H5291" s="42" t="s">
        <v>8692</v>
      </c>
    </row>
    <row r="5292" spans="1:8" ht="24.95" customHeight="1">
      <c r="A5292" s="117">
        <v>2010887</v>
      </c>
      <c r="B5292" s="111" t="s">
        <v>4839</v>
      </c>
      <c r="C5292" s="112" t="s">
        <v>6781</v>
      </c>
      <c r="D5292" s="113">
        <v>1057</v>
      </c>
      <c r="E5292" s="114">
        <f t="shared" si="101"/>
        <v>359.38000000000005</v>
      </c>
      <c r="F5292" s="111" t="s">
        <v>13</v>
      </c>
      <c r="G5292" s="46" t="s">
        <v>4839</v>
      </c>
      <c r="H5292" s="42" t="s">
        <v>8693</v>
      </c>
    </row>
    <row r="5293" spans="1:8" ht="24.95" customHeight="1">
      <c r="A5293" s="117">
        <v>5000951</v>
      </c>
      <c r="B5293" s="111" t="s">
        <v>4839</v>
      </c>
      <c r="C5293" s="112" t="s">
        <v>6782</v>
      </c>
      <c r="D5293" s="113">
        <v>945</v>
      </c>
      <c r="E5293" s="114">
        <f t="shared" si="101"/>
        <v>321.3</v>
      </c>
      <c r="F5293" s="111" t="s">
        <v>13</v>
      </c>
      <c r="G5293" s="46" t="s">
        <v>4839</v>
      </c>
      <c r="H5293" s="42" t="s">
        <v>8694</v>
      </c>
    </row>
    <row r="5294" spans="1:8" ht="24.95" customHeight="1">
      <c r="A5294" s="117">
        <v>5000952</v>
      </c>
      <c r="B5294" s="111" t="s">
        <v>4839</v>
      </c>
      <c r="C5294" s="112" t="s">
        <v>6783</v>
      </c>
      <c r="D5294" s="113">
        <v>1015</v>
      </c>
      <c r="E5294" s="114">
        <f t="shared" si="101"/>
        <v>345.1</v>
      </c>
      <c r="F5294" s="111" t="s">
        <v>13</v>
      </c>
      <c r="G5294" s="46" t="s">
        <v>4839</v>
      </c>
      <c r="H5294" s="42" t="s">
        <v>8695</v>
      </c>
    </row>
    <row r="5295" spans="1:8" ht="24.95" customHeight="1">
      <c r="A5295" s="117">
        <v>5000953</v>
      </c>
      <c r="B5295" s="111" t="s">
        <v>4839</v>
      </c>
      <c r="C5295" s="112" t="s">
        <v>6784</v>
      </c>
      <c r="D5295" s="113">
        <v>973</v>
      </c>
      <c r="E5295" s="114">
        <f t="shared" si="101"/>
        <v>330.82000000000005</v>
      </c>
      <c r="F5295" s="111" t="s">
        <v>13</v>
      </c>
      <c r="G5295" s="46" t="s">
        <v>4839</v>
      </c>
      <c r="H5295" s="42" t="s">
        <v>8696</v>
      </c>
    </row>
    <row r="5296" spans="1:8" ht="24.95" customHeight="1">
      <c r="A5296" s="117">
        <v>2010888</v>
      </c>
      <c r="B5296" s="111" t="s">
        <v>4839</v>
      </c>
      <c r="C5296" s="112" t="s">
        <v>6785</v>
      </c>
      <c r="D5296" s="113">
        <v>1057</v>
      </c>
      <c r="E5296" s="114">
        <f t="shared" si="101"/>
        <v>359.38000000000005</v>
      </c>
      <c r="F5296" s="111" t="s">
        <v>13</v>
      </c>
      <c r="G5296" s="46" t="s">
        <v>4839</v>
      </c>
      <c r="H5296" s="42" t="s">
        <v>8697</v>
      </c>
    </row>
    <row r="5297" spans="1:8" ht="24.95" customHeight="1">
      <c r="A5297" s="117">
        <v>5000955</v>
      </c>
      <c r="B5297" s="111" t="s">
        <v>4839</v>
      </c>
      <c r="C5297" s="112" t="s">
        <v>6786</v>
      </c>
      <c r="D5297" s="113">
        <v>945</v>
      </c>
      <c r="E5297" s="114">
        <f t="shared" si="101"/>
        <v>321.3</v>
      </c>
      <c r="F5297" s="111" t="s">
        <v>13</v>
      </c>
      <c r="G5297" s="46" t="s">
        <v>4839</v>
      </c>
      <c r="H5297" s="42" t="s">
        <v>8698</v>
      </c>
    </row>
    <row r="5298" spans="1:8" ht="24.95" customHeight="1">
      <c r="A5298" s="117">
        <v>5000956</v>
      </c>
      <c r="B5298" s="111" t="s">
        <v>4839</v>
      </c>
      <c r="C5298" s="112" t="s">
        <v>6786</v>
      </c>
      <c r="D5298" s="113">
        <v>1015</v>
      </c>
      <c r="E5298" s="114">
        <f t="shared" si="101"/>
        <v>345.1</v>
      </c>
      <c r="F5298" s="111" t="s">
        <v>13</v>
      </c>
      <c r="G5298" s="46" t="s">
        <v>4839</v>
      </c>
      <c r="H5298" s="42" t="s">
        <v>8699</v>
      </c>
    </row>
    <row r="5299" spans="1:8" ht="24.95" customHeight="1">
      <c r="A5299" s="117">
        <v>5000957</v>
      </c>
      <c r="B5299" s="111" t="s">
        <v>4839</v>
      </c>
      <c r="C5299" s="112" t="s">
        <v>6787</v>
      </c>
      <c r="D5299" s="113">
        <v>973</v>
      </c>
      <c r="E5299" s="114">
        <f t="shared" si="101"/>
        <v>330.82000000000005</v>
      </c>
      <c r="F5299" s="111" t="s">
        <v>13</v>
      </c>
      <c r="G5299" s="46" t="s">
        <v>4839</v>
      </c>
      <c r="H5299" s="42" t="s">
        <v>8700</v>
      </c>
    </row>
    <row r="5300" spans="1:8" ht="24.95" customHeight="1">
      <c r="A5300" s="117">
        <v>2010890</v>
      </c>
      <c r="B5300" s="111" t="s">
        <v>4839</v>
      </c>
      <c r="C5300" s="112" t="s">
        <v>6788</v>
      </c>
      <c r="D5300" s="113">
        <v>1057</v>
      </c>
      <c r="E5300" s="114">
        <f t="shared" si="101"/>
        <v>359.38000000000005</v>
      </c>
      <c r="F5300" s="111" t="s">
        <v>13</v>
      </c>
      <c r="G5300" s="46" t="s">
        <v>4839</v>
      </c>
      <c r="H5300" s="42" t="s">
        <v>8701</v>
      </c>
    </row>
    <row r="5301" spans="1:8" ht="24.95" customHeight="1">
      <c r="A5301" s="117">
        <v>5000959</v>
      </c>
      <c r="B5301" s="111" t="s">
        <v>4839</v>
      </c>
      <c r="C5301" s="112" t="s">
        <v>6789</v>
      </c>
      <c r="D5301" s="113">
        <v>1084</v>
      </c>
      <c r="E5301" s="114">
        <f t="shared" si="101"/>
        <v>368.56</v>
      </c>
      <c r="F5301" s="111" t="s">
        <v>13</v>
      </c>
      <c r="G5301" s="46" t="s">
        <v>4839</v>
      </c>
      <c r="H5301" s="42" t="s">
        <v>8702</v>
      </c>
    </row>
    <row r="5302" spans="1:8" ht="24.95" customHeight="1">
      <c r="A5302" s="117">
        <v>5000960</v>
      </c>
      <c r="B5302" s="111" t="s">
        <v>4839</v>
      </c>
      <c r="C5302" s="112" t="s">
        <v>6790</v>
      </c>
      <c r="D5302" s="113">
        <v>1154</v>
      </c>
      <c r="E5302" s="114">
        <f t="shared" si="101"/>
        <v>392.36</v>
      </c>
      <c r="F5302" s="111" t="s">
        <v>13</v>
      </c>
      <c r="G5302" s="46" t="s">
        <v>4839</v>
      </c>
      <c r="H5302" s="42" t="s">
        <v>8703</v>
      </c>
    </row>
    <row r="5303" spans="1:8" ht="24.95" customHeight="1">
      <c r="A5303" s="117">
        <v>5000961</v>
      </c>
      <c r="B5303" s="111" t="s">
        <v>4839</v>
      </c>
      <c r="C5303" s="112" t="s">
        <v>6791</v>
      </c>
      <c r="D5303" s="113">
        <v>1112</v>
      </c>
      <c r="E5303" s="114">
        <f t="shared" si="101"/>
        <v>378.08000000000004</v>
      </c>
      <c r="F5303" s="111" t="s">
        <v>13</v>
      </c>
      <c r="G5303" s="46" t="s">
        <v>4839</v>
      </c>
      <c r="H5303" s="42" t="s">
        <v>8704</v>
      </c>
    </row>
    <row r="5304" spans="1:8" ht="24.95" customHeight="1">
      <c r="A5304" s="117">
        <v>2010891</v>
      </c>
      <c r="B5304" s="111" t="s">
        <v>4839</v>
      </c>
      <c r="C5304" s="112" t="s">
        <v>6792</v>
      </c>
      <c r="D5304" s="113">
        <v>1196</v>
      </c>
      <c r="E5304" s="114">
        <f t="shared" si="101"/>
        <v>406.64000000000004</v>
      </c>
      <c r="F5304" s="111" t="s">
        <v>13</v>
      </c>
      <c r="G5304" s="46" t="s">
        <v>4839</v>
      </c>
      <c r="H5304" s="42" t="s">
        <v>8705</v>
      </c>
    </row>
    <row r="5305" spans="1:8" ht="24.95" customHeight="1">
      <c r="A5305" s="117">
        <v>5000963</v>
      </c>
      <c r="B5305" s="111" t="s">
        <v>4839</v>
      </c>
      <c r="C5305" s="112" t="s">
        <v>6793</v>
      </c>
      <c r="D5305" s="113">
        <v>1084</v>
      </c>
      <c r="E5305" s="114">
        <f t="shared" si="101"/>
        <v>368.56</v>
      </c>
      <c r="F5305" s="111" t="s">
        <v>13</v>
      </c>
      <c r="G5305" s="46" t="s">
        <v>4839</v>
      </c>
      <c r="H5305" s="42" t="s">
        <v>8706</v>
      </c>
    </row>
    <row r="5306" spans="1:8" ht="24.95" customHeight="1">
      <c r="A5306" s="117">
        <v>5000964</v>
      </c>
      <c r="B5306" s="111" t="s">
        <v>4839</v>
      </c>
      <c r="C5306" s="112" t="s">
        <v>6794</v>
      </c>
      <c r="D5306" s="113">
        <v>1154</v>
      </c>
      <c r="E5306" s="114">
        <f t="shared" si="101"/>
        <v>392.36</v>
      </c>
      <c r="F5306" s="111" t="s">
        <v>13</v>
      </c>
      <c r="G5306" s="46" t="s">
        <v>4839</v>
      </c>
      <c r="H5306" s="42" t="s">
        <v>8707</v>
      </c>
    </row>
    <row r="5307" spans="1:8" ht="24.95" customHeight="1">
      <c r="A5307" s="117">
        <v>5000965</v>
      </c>
      <c r="B5307" s="111" t="s">
        <v>4839</v>
      </c>
      <c r="C5307" s="112" t="s">
        <v>6795</v>
      </c>
      <c r="D5307" s="113">
        <v>1112</v>
      </c>
      <c r="E5307" s="114">
        <f t="shared" si="101"/>
        <v>378.08000000000004</v>
      </c>
      <c r="F5307" s="111" t="s">
        <v>13</v>
      </c>
      <c r="G5307" s="46" t="s">
        <v>4839</v>
      </c>
      <c r="H5307" s="42" t="s">
        <v>8708</v>
      </c>
    </row>
    <row r="5308" spans="1:8" ht="24.95" customHeight="1">
      <c r="A5308" s="117">
        <v>2010889</v>
      </c>
      <c r="B5308" s="111" t="s">
        <v>4839</v>
      </c>
      <c r="C5308" s="112" t="s">
        <v>6796</v>
      </c>
      <c r="D5308" s="113">
        <v>1196</v>
      </c>
      <c r="E5308" s="114">
        <f t="shared" si="101"/>
        <v>406.64000000000004</v>
      </c>
      <c r="F5308" s="111" t="s">
        <v>13</v>
      </c>
      <c r="G5308" s="46" t="s">
        <v>4839</v>
      </c>
      <c r="H5308" s="42" t="s">
        <v>8709</v>
      </c>
    </row>
    <row r="5309" spans="1:8" ht="24.95" customHeight="1">
      <c r="A5309" s="117">
        <v>5000967</v>
      </c>
      <c r="B5309" s="111" t="s">
        <v>4839</v>
      </c>
      <c r="C5309" s="112" t="s">
        <v>6797</v>
      </c>
      <c r="D5309" s="113">
        <v>1084</v>
      </c>
      <c r="E5309" s="114">
        <f t="shared" si="101"/>
        <v>368.56</v>
      </c>
      <c r="F5309" s="111" t="s">
        <v>13</v>
      </c>
      <c r="G5309" s="46" t="s">
        <v>4839</v>
      </c>
      <c r="H5309" s="42" t="s">
        <v>8710</v>
      </c>
    </row>
    <row r="5310" spans="1:8" ht="24.95" customHeight="1">
      <c r="A5310" s="117">
        <v>5000968</v>
      </c>
      <c r="B5310" s="111" t="s">
        <v>4839</v>
      </c>
      <c r="C5310" s="112" t="s">
        <v>6798</v>
      </c>
      <c r="D5310" s="113">
        <v>1154</v>
      </c>
      <c r="E5310" s="114">
        <f t="shared" si="101"/>
        <v>392.36</v>
      </c>
      <c r="F5310" s="111" t="s">
        <v>13</v>
      </c>
      <c r="G5310" s="46" t="s">
        <v>4839</v>
      </c>
      <c r="H5310" s="42" t="s">
        <v>8711</v>
      </c>
    </row>
    <row r="5311" spans="1:8" ht="24.95" customHeight="1">
      <c r="A5311" s="117">
        <v>5000969</v>
      </c>
      <c r="B5311" s="111" t="s">
        <v>4839</v>
      </c>
      <c r="C5311" s="112" t="s">
        <v>6799</v>
      </c>
      <c r="D5311" s="113">
        <v>1112</v>
      </c>
      <c r="E5311" s="114">
        <f t="shared" si="101"/>
        <v>378.08000000000004</v>
      </c>
      <c r="F5311" s="111" t="s">
        <v>13</v>
      </c>
      <c r="G5311" s="46" t="s">
        <v>4839</v>
      </c>
      <c r="H5311" s="42" t="s">
        <v>8712</v>
      </c>
    </row>
    <row r="5312" spans="1:8" ht="24.95" customHeight="1">
      <c r="A5312" s="117">
        <v>2010892</v>
      </c>
      <c r="B5312" s="111" t="s">
        <v>4839</v>
      </c>
      <c r="C5312" s="112" t="s">
        <v>6800</v>
      </c>
      <c r="D5312" s="113">
        <v>1196</v>
      </c>
      <c r="E5312" s="114">
        <f t="shared" si="101"/>
        <v>406.64000000000004</v>
      </c>
      <c r="F5312" s="111" t="s">
        <v>13</v>
      </c>
      <c r="G5312" s="46" t="s">
        <v>4839</v>
      </c>
      <c r="H5312" s="42" t="s">
        <v>8713</v>
      </c>
    </row>
    <row r="5313" spans="1:8" ht="24.95" customHeight="1">
      <c r="A5313" s="117">
        <v>5000971</v>
      </c>
      <c r="B5313" s="111" t="s">
        <v>4839</v>
      </c>
      <c r="C5313" s="112" t="s">
        <v>6801</v>
      </c>
      <c r="D5313" s="113">
        <v>1084</v>
      </c>
      <c r="E5313" s="114">
        <f t="shared" si="101"/>
        <v>368.56</v>
      </c>
      <c r="F5313" s="111" t="s">
        <v>13</v>
      </c>
      <c r="G5313" s="46" t="s">
        <v>4839</v>
      </c>
      <c r="H5313" s="42" t="s">
        <v>8714</v>
      </c>
    </row>
    <row r="5314" spans="1:8" ht="24.95" customHeight="1">
      <c r="A5314" s="117">
        <v>5000972</v>
      </c>
      <c r="B5314" s="111" t="s">
        <v>4839</v>
      </c>
      <c r="C5314" s="112" t="s">
        <v>6802</v>
      </c>
      <c r="D5314" s="113">
        <v>1154</v>
      </c>
      <c r="E5314" s="114">
        <f t="shared" si="101"/>
        <v>392.36</v>
      </c>
      <c r="F5314" s="111" t="s">
        <v>13</v>
      </c>
      <c r="G5314" s="46" t="s">
        <v>4839</v>
      </c>
      <c r="H5314" s="42" t="s">
        <v>8715</v>
      </c>
    </row>
    <row r="5315" spans="1:8" ht="24.95" customHeight="1">
      <c r="A5315" s="117">
        <v>5000973</v>
      </c>
      <c r="B5315" s="111" t="s">
        <v>4839</v>
      </c>
      <c r="C5315" s="112" t="s">
        <v>6803</v>
      </c>
      <c r="D5315" s="113">
        <v>1112</v>
      </c>
      <c r="E5315" s="114">
        <f t="shared" si="101"/>
        <v>378.08000000000004</v>
      </c>
      <c r="F5315" s="111" t="s">
        <v>13</v>
      </c>
      <c r="G5315" s="46" t="s">
        <v>4839</v>
      </c>
      <c r="H5315" s="42" t="s">
        <v>8716</v>
      </c>
    </row>
    <row r="5316" spans="1:8" ht="24.95" customHeight="1">
      <c r="A5316" s="117">
        <v>2010893</v>
      </c>
      <c r="B5316" s="111" t="s">
        <v>4839</v>
      </c>
      <c r="C5316" s="112" t="s">
        <v>6804</v>
      </c>
      <c r="D5316" s="113">
        <v>1196</v>
      </c>
      <c r="E5316" s="114">
        <f t="shared" si="101"/>
        <v>406.64000000000004</v>
      </c>
      <c r="F5316" s="111" t="s">
        <v>13</v>
      </c>
      <c r="G5316" s="46" t="s">
        <v>4839</v>
      </c>
      <c r="H5316" s="42" t="s">
        <v>8717</v>
      </c>
    </row>
    <row r="5317" spans="1:8" ht="24.95" customHeight="1">
      <c r="A5317" s="117">
        <v>2005326</v>
      </c>
      <c r="B5317" s="111" t="s">
        <v>4839</v>
      </c>
      <c r="C5317" s="112" t="s">
        <v>6805</v>
      </c>
      <c r="D5317" s="113">
        <v>639</v>
      </c>
      <c r="E5317" s="114">
        <f t="shared" si="101"/>
        <v>217.26000000000002</v>
      </c>
      <c r="F5317" s="111" t="s">
        <v>13</v>
      </c>
      <c r="G5317" s="46" t="s">
        <v>4839</v>
      </c>
      <c r="H5317" s="42" t="s">
        <v>8718</v>
      </c>
    </row>
    <row r="5318" spans="1:8" ht="24.95" customHeight="1">
      <c r="A5318" s="117">
        <v>2006057</v>
      </c>
      <c r="B5318" s="111" t="s">
        <v>4839</v>
      </c>
      <c r="C5318" s="112" t="s">
        <v>6806</v>
      </c>
      <c r="D5318" s="113">
        <v>556</v>
      </c>
      <c r="E5318" s="114">
        <f t="shared" si="101"/>
        <v>189.04000000000002</v>
      </c>
      <c r="F5318" s="111" t="s">
        <v>13</v>
      </c>
      <c r="G5318" s="46" t="s">
        <v>4839</v>
      </c>
      <c r="H5318" s="42" t="s">
        <v>8719</v>
      </c>
    </row>
    <row r="5319" spans="1:8" ht="24.95" customHeight="1">
      <c r="A5319" s="117">
        <v>2005333</v>
      </c>
      <c r="B5319" s="111" t="s">
        <v>4839</v>
      </c>
      <c r="C5319" s="112" t="s">
        <v>6807</v>
      </c>
      <c r="D5319" s="113">
        <v>138</v>
      </c>
      <c r="E5319" s="114">
        <f t="shared" si="101"/>
        <v>46.92</v>
      </c>
      <c r="F5319" s="111" t="s">
        <v>13</v>
      </c>
      <c r="G5319" s="46" t="s">
        <v>4839</v>
      </c>
      <c r="H5319" s="42" t="s">
        <v>8720</v>
      </c>
    </row>
    <row r="5320" spans="1:8" ht="24.95" customHeight="1">
      <c r="A5320" s="117">
        <v>2005334</v>
      </c>
      <c r="B5320" s="111" t="s">
        <v>4839</v>
      </c>
      <c r="C5320" s="112" t="s">
        <v>6808</v>
      </c>
      <c r="D5320" s="113">
        <v>138</v>
      </c>
      <c r="E5320" s="114">
        <f t="shared" si="101"/>
        <v>46.92</v>
      </c>
      <c r="F5320" s="111" t="s">
        <v>13</v>
      </c>
      <c r="G5320" s="46" t="s">
        <v>4839</v>
      </c>
      <c r="H5320" s="42" t="s">
        <v>8721</v>
      </c>
    </row>
    <row r="5321" spans="1:8" ht="24.95" customHeight="1">
      <c r="A5321" s="117">
        <v>2005337</v>
      </c>
      <c r="B5321" s="111" t="s">
        <v>4839</v>
      </c>
      <c r="C5321" s="112" t="s">
        <v>6809</v>
      </c>
      <c r="D5321" s="113">
        <v>138</v>
      </c>
      <c r="E5321" s="114">
        <f t="shared" si="101"/>
        <v>46.92</v>
      </c>
      <c r="F5321" s="111" t="s">
        <v>13</v>
      </c>
      <c r="G5321" s="46" t="s">
        <v>4839</v>
      </c>
      <c r="H5321" s="42" t="s">
        <v>8722</v>
      </c>
    </row>
    <row r="5322" spans="1:8" ht="24.95" customHeight="1">
      <c r="A5322" s="117">
        <v>2005338</v>
      </c>
      <c r="B5322" s="111" t="s">
        <v>4839</v>
      </c>
      <c r="C5322" s="112" t="s">
        <v>6810</v>
      </c>
      <c r="D5322" s="113">
        <v>138</v>
      </c>
      <c r="E5322" s="114">
        <f t="shared" si="101"/>
        <v>46.92</v>
      </c>
      <c r="F5322" s="111" t="s">
        <v>13</v>
      </c>
      <c r="G5322" s="46" t="s">
        <v>4839</v>
      </c>
      <c r="H5322" s="42" t="s">
        <v>8723</v>
      </c>
    </row>
    <row r="5323" spans="1:8" ht="24.95" customHeight="1">
      <c r="A5323" s="117">
        <v>2005329</v>
      </c>
      <c r="B5323" s="111" t="s">
        <v>4839</v>
      </c>
      <c r="C5323" s="112" t="s">
        <v>6811</v>
      </c>
      <c r="D5323" s="113">
        <v>138</v>
      </c>
      <c r="E5323" s="114">
        <f t="shared" si="101"/>
        <v>46.92</v>
      </c>
      <c r="F5323" s="111" t="s">
        <v>13</v>
      </c>
      <c r="G5323" s="46" t="s">
        <v>4839</v>
      </c>
      <c r="H5323" s="42" t="s">
        <v>8724</v>
      </c>
    </row>
    <row r="5324" spans="1:8" ht="24.95" customHeight="1">
      <c r="A5324" s="117">
        <v>2005330</v>
      </c>
      <c r="B5324" s="111" t="s">
        <v>4839</v>
      </c>
      <c r="C5324" s="112" t="s">
        <v>6812</v>
      </c>
      <c r="D5324" s="113">
        <v>138</v>
      </c>
      <c r="E5324" s="114">
        <f t="shared" si="101"/>
        <v>46.92</v>
      </c>
      <c r="F5324" s="111" t="s">
        <v>13</v>
      </c>
      <c r="G5324" s="46" t="s">
        <v>4839</v>
      </c>
      <c r="H5324" s="42" t="s">
        <v>8725</v>
      </c>
    </row>
    <row r="5325" spans="1:8" ht="24.95" customHeight="1">
      <c r="A5325" s="117">
        <v>2005332</v>
      </c>
      <c r="B5325" s="111" t="s">
        <v>4839</v>
      </c>
      <c r="C5325" s="112" t="s">
        <v>6813</v>
      </c>
      <c r="D5325" s="113">
        <v>166</v>
      </c>
      <c r="E5325" s="114">
        <f t="shared" si="101"/>
        <v>56.440000000000005</v>
      </c>
      <c r="F5325" s="111" t="s">
        <v>13</v>
      </c>
      <c r="G5325" s="46" t="s">
        <v>4839</v>
      </c>
      <c r="H5325" s="42" t="s">
        <v>8726</v>
      </c>
    </row>
    <row r="5326" spans="1:8" ht="24.95" customHeight="1">
      <c r="A5326" s="117">
        <v>2006959</v>
      </c>
      <c r="B5326" s="111" t="s">
        <v>4839</v>
      </c>
      <c r="C5326" s="112" t="s">
        <v>6814</v>
      </c>
      <c r="D5326" s="113">
        <v>834</v>
      </c>
      <c r="E5326" s="114">
        <f t="shared" si="101"/>
        <v>283.56</v>
      </c>
      <c r="F5326" s="111" t="s">
        <v>13</v>
      </c>
      <c r="G5326" s="46" t="s">
        <v>4839</v>
      </c>
      <c r="H5326" s="42" t="s">
        <v>8727</v>
      </c>
    </row>
    <row r="5327" spans="1:8" ht="24.95" customHeight="1">
      <c r="A5327" s="117">
        <v>2006060</v>
      </c>
      <c r="B5327" s="111" t="s">
        <v>4839</v>
      </c>
      <c r="C5327" s="112" t="s">
        <v>6815</v>
      </c>
      <c r="D5327" s="113">
        <v>778</v>
      </c>
      <c r="E5327" s="114">
        <f t="shared" si="101"/>
        <v>264.52000000000004</v>
      </c>
      <c r="F5327" s="111" t="s">
        <v>13</v>
      </c>
      <c r="G5327" s="46" t="s">
        <v>4839</v>
      </c>
      <c r="H5327" s="42" t="s">
        <v>8728</v>
      </c>
    </row>
    <row r="5328" spans="1:8" ht="24.95" customHeight="1">
      <c r="A5328" s="117">
        <v>2006960</v>
      </c>
      <c r="B5328" s="111" t="s">
        <v>4839</v>
      </c>
      <c r="C5328" s="112" t="s">
        <v>6816</v>
      </c>
      <c r="D5328" s="113">
        <v>695</v>
      </c>
      <c r="E5328" s="114">
        <f t="shared" si="101"/>
        <v>236.3</v>
      </c>
      <c r="F5328" s="111" t="s">
        <v>13</v>
      </c>
      <c r="G5328" s="46" t="s">
        <v>4839</v>
      </c>
      <c r="H5328" s="42" t="s">
        <v>8729</v>
      </c>
    </row>
    <row r="5329" spans="1:8" ht="24.95" customHeight="1">
      <c r="A5329" s="117">
        <v>2006062</v>
      </c>
      <c r="B5329" s="111" t="s">
        <v>4839</v>
      </c>
      <c r="C5329" s="112" t="s">
        <v>6817</v>
      </c>
      <c r="D5329" s="113">
        <v>639</v>
      </c>
      <c r="E5329" s="114">
        <f t="shared" si="101"/>
        <v>217.26000000000002</v>
      </c>
      <c r="F5329" s="111" t="s">
        <v>13</v>
      </c>
      <c r="G5329" s="46" t="s">
        <v>4839</v>
      </c>
      <c r="H5329" s="42" t="s">
        <v>8730</v>
      </c>
    </row>
    <row r="5330" spans="1:8" ht="24.95" customHeight="1">
      <c r="A5330" s="117">
        <v>2005397</v>
      </c>
      <c r="B5330" s="111" t="s">
        <v>4839</v>
      </c>
      <c r="C5330" s="112" t="s">
        <v>6818</v>
      </c>
      <c r="D5330" s="113">
        <v>222</v>
      </c>
      <c r="E5330" s="114">
        <f t="shared" si="101"/>
        <v>75.48</v>
      </c>
      <c r="F5330" s="111" t="s">
        <v>13</v>
      </c>
      <c r="G5330" s="46" t="s">
        <v>4839</v>
      </c>
      <c r="H5330" s="42" t="s">
        <v>8731</v>
      </c>
    </row>
    <row r="5331" spans="1:8" ht="24.95" customHeight="1">
      <c r="A5331" s="117">
        <v>2005391</v>
      </c>
      <c r="B5331" s="111" t="s">
        <v>4839</v>
      </c>
      <c r="C5331" s="112" t="s">
        <v>6819</v>
      </c>
      <c r="D5331" s="113">
        <v>194</v>
      </c>
      <c r="E5331" s="114">
        <f t="shared" ref="E5331:E5394" si="102">SUM(D5331*0.34)</f>
        <v>65.960000000000008</v>
      </c>
      <c r="F5331" s="111" t="s">
        <v>13</v>
      </c>
      <c r="G5331" s="46" t="s">
        <v>4839</v>
      </c>
      <c r="H5331" s="42" t="s">
        <v>8732</v>
      </c>
    </row>
    <row r="5332" spans="1:8" ht="24.95" customHeight="1">
      <c r="A5332" s="117">
        <v>2005390</v>
      </c>
      <c r="B5332" s="111" t="s">
        <v>4839</v>
      </c>
      <c r="C5332" s="112" t="s">
        <v>6820</v>
      </c>
      <c r="D5332" s="113">
        <v>194</v>
      </c>
      <c r="E5332" s="114">
        <f t="shared" si="102"/>
        <v>65.960000000000008</v>
      </c>
      <c r="F5332" s="111" t="s">
        <v>13</v>
      </c>
      <c r="G5332" s="46" t="s">
        <v>4839</v>
      </c>
      <c r="H5332" s="42" t="s">
        <v>8733</v>
      </c>
    </row>
    <row r="5333" spans="1:8" ht="24.95" customHeight="1">
      <c r="A5333" s="117">
        <v>2005395</v>
      </c>
      <c r="B5333" s="111" t="s">
        <v>4839</v>
      </c>
      <c r="C5333" s="112" t="s">
        <v>6821</v>
      </c>
      <c r="D5333" s="113">
        <v>194</v>
      </c>
      <c r="E5333" s="114">
        <f t="shared" si="102"/>
        <v>65.960000000000008</v>
      </c>
      <c r="F5333" s="111" t="s">
        <v>13</v>
      </c>
      <c r="G5333" s="46" t="s">
        <v>4839</v>
      </c>
      <c r="H5333" s="42" t="s">
        <v>8734</v>
      </c>
    </row>
    <row r="5334" spans="1:8" ht="24.95" customHeight="1">
      <c r="A5334" s="117">
        <v>2006063</v>
      </c>
      <c r="B5334" s="111" t="s">
        <v>4839</v>
      </c>
      <c r="C5334" s="112" t="s">
        <v>6822</v>
      </c>
      <c r="D5334" s="113">
        <v>556</v>
      </c>
      <c r="E5334" s="114">
        <f t="shared" si="102"/>
        <v>189.04000000000002</v>
      </c>
      <c r="F5334" s="111" t="s">
        <v>13</v>
      </c>
      <c r="G5334" s="46" t="s">
        <v>4839</v>
      </c>
      <c r="H5334" s="42" t="s">
        <v>8735</v>
      </c>
    </row>
    <row r="5335" spans="1:8" ht="24.95" customHeight="1">
      <c r="A5335" s="117">
        <v>2006064</v>
      </c>
      <c r="B5335" s="111" t="s">
        <v>4839</v>
      </c>
      <c r="C5335" s="112" t="s">
        <v>6823</v>
      </c>
      <c r="D5335" s="113">
        <v>556</v>
      </c>
      <c r="E5335" s="114">
        <f t="shared" si="102"/>
        <v>189.04000000000002</v>
      </c>
      <c r="F5335" s="111" t="s">
        <v>13</v>
      </c>
      <c r="G5335" s="46" t="s">
        <v>4839</v>
      </c>
      <c r="H5335" s="42" t="s">
        <v>8736</v>
      </c>
    </row>
    <row r="5336" spans="1:8" ht="24.95" customHeight="1">
      <c r="A5336" s="117">
        <v>1505819</v>
      </c>
      <c r="B5336" s="111" t="s">
        <v>4839</v>
      </c>
      <c r="C5336" s="112" t="s">
        <v>6824</v>
      </c>
      <c r="D5336" s="113">
        <v>1581</v>
      </c>
      <c r="E5336" s="114">
        <f t="shared" si="102"/>
        <v>537.54000000000008</v>
      </c>
      <c r="F5336" s="111" t="s">
        <v>13</v>
      </c>
      <c r="G5336" s="46" t="s">
        <v>4839</v>
      </c>
      <c r="H5336" s="42" t="s">
        <v>8737</v>
      </c>
    </row>
    <row r="5337" spans="1:8" ht="24.95" customHeight="1">
      <c r="A5337" s="117">
        <v>1506130</v>
      </c>
      <c r="B5337" s="111" t="s">
        <v>4839</v>
      </c>
      <c r="C5337" s="112" t="s">
        <v>6825</v>
      </c>
      <c r="D5337" s="113">
        <v>639</v>
      </c>
      <c r="E5337" s="114">
        <f t="shared" si="102"/>
        <v>217.26000000000002</v>
      </c>
      <c r="F5337" s="111" t="s">
        <v>13</v>
      </c>
      <c r="G5337" s="46" t="s">
        <v>4839</v>
      </c>
      <c r="H5337" s="42" t="s">
        <v>8738</v>
      </c>
    </row>
    <row r="5338" spans="1:8" ht="24.95" customHeight="1">
      <c r="A5338" s="117">
        <v>1531612</v>
      </c>
      <c r="B5338" s="111" t="s">
        <v>4839</v>
      </c>
      <c r="C5338" s="112" t="s">
        <v>6826</v>
      </c>
      <c r="D5338" s="113">
        <v>973</v>
      </c>
      <c r="E5338" s="114">
        <f t="shared" si="102"/>
        <v>330.82000000000005</v>
      </c>
      <c r="F5338" s="111" t="s">
        <v>13</v>
      </c>
      <c r="G5338" s="46" t="s">
        <v>4839</v>
      </c>
      <c r="H5338" s="42" t="s">
        <v>8739</v>
      </c>
    </row>
    <row r="5339" spans="1:8" ht="24.95" customHeight="1">
      <c r="A5339" s="117">
        <v>1112132</v>
      </c>
      <c r="B5339" s="111" t="s">
        <v>4839</v>
      </c>
      <c r="C5339" s="112" t="s">
        <v>6827</v>
      </c>
      <c r="D5339" s="113">
        <v>500</v>
      </c>
      <c r="E5339" s="114">
        <f t="shared" si="102"/>
        <v>170</v>
      </c>
      <c r="F5339" s="111" t="s">
        <v>13</v>
      </c>
      <c r="G5339" s="46" t="s">
        <v>4839</v>
      </c>
      <c r="H5339" s="42" t="s">
        <v>8740</v>
      </c>
    </row>
    <row r="5340" spans="1:8" ht="24.95" customHeight="1">
      <c r="A5340" s="117">
        <v>1112135</v>
      </c>
      <c r="B5340" s="111" t="s">
        <v>4839</v>
      </c>
      <c r="C5340" s="112" t="s">
        <v>6828</v>
      </c>
      <c r="D5340" s="113">
        <v>500</v>
      </c>
      <c r="E5340" s="114">
        <f t="shared" si="102"/>
        <v>170</v>
      </c>
      <c r="F5340" s="111" t="s">
        <v>13</v>
      </c>
      <c r="G5340" s="46" t="s">
        <v>4839</v>
      </c>
      <c r="H5340" s="42" t="s">
        <v>8741</v>
      </c>
    </row>
    <row r="5341" spans="1:8" ht="24.95" customHeight="1">
      <c r="A5341" s="117">
        <v>1112133</v>
      </c>
      <c r="B5341" s="111" t="s">
        <v>4839</v>
      </c>
      <c r="C5341" s="112" t="s">
        <v>6829</v>
      </c>
      <c r="D5341" s="113">
        <v>500</v>
      </c>
      <c r="E5341" s="114">
        <f t="shared" si="102"/>
        <v>170</v>
      </c>
      <c r="F5341" s="111" t="s">
        <v>13</v>
      </c>
      <c r="G5341" s="46" t="s">
        <v>4839</v>
      </c>
      <c r="H5341" s="42" t="s">
        <v>8742</v>
      </c>
    </row>
    <row r="5342" spans="1:8" ht="24.95" customHeight="1">
      <c r="A5342" s="117">
        <v>1565484</v>
      </c>
      <c r="B5342" s="111" t="s">
        <v>4839</v>
      </c>
      <c r="C5342" s="112" t="s">
        <v>6830</v>
      </c>
      <c r="D5342" s="113">
        <v>1112</v>
      </c>
      <c r="E5342" s="114">
        <f t="shared" si="102"/>
        <v>378.08000000000004</v>
      </c>
      <c r="F5342" s="111" t="s">
        <v>13</v>
      </c>
      <c r="G5342" s="46" t="s">
        <v>4839</v>
      </c>
      <c r="H5342" s="42" t="s">
        <v>8743</v>
      </c>
    </row>
    <row r="5343" spans="1:8" ht="24.95" customHeight="1">
      <c r="A5343" s="117">
        <v>2005566</v>
      </c>
      <c r="B5343" s="111" t="s">
        <v>4839</v>
      </c>
      <c r="C5343" s="112" t="s">
        <v>6831</v>
      </c>
      <c r="D5343" s="113">
        <v>1057</v>
      </c>
      <c r="E5343" s="114">
        <f t="shared" si="102"/>
        <v>359.38000000000005</v>
      </c>
      <c r="F5343" s="111" t="s">
        <v>13</v>
      </c>
      <c r="G5343" s="46" t="s">
        <v>4839</v>
      </c>
      <c r="H5343" s="42" t="s">
        <v>8744</v>
      </c>
    </row>
    <row r="5344" spans="1:8" ht="24.95" customHeight="1">
      <c r="A5344" s="117">
        <v>2005572</v>
      </c>
      <c r="B5344" s="111" t="s">
        <v>4839</v>
      </c>
      <c r="C5344" s="112" t="s">
        <v>6832</v>
      </c>
      <c r="D5344" s="113">
        <v>1057</v>
      </c>
      <c r="E5344" s="114">
        <f t="shared" si="102"/>
        <v>359.38000000000005</v>
      </c>
      <c r="F5344" s="111" t="s">
        <v>13</v>
      </c>
      <c r="G5344" s="46" t="s">
        <v>4839</v>
      </c>
      <c r="H5344" s="42" t="s">
        <v>8745</v>
      </c>
    </row>
    <row r="5345" spans="1:8" ht="24.95" customHeight="1">
      <c r="A5345" s="117">
        <v>1541536</v>
      </c>
      <c r="B5345" s="111" t="s">
        <v>4839</v>
      </c>
      <c r="C5345" s="112" t="s">
        <v>6833</v>
      </c>
      <c r="D5345" s="113">
        <v>1947</v>
      </c>
      <c r="E5345" s="114">
        <f t="shared" si="102"/>
        <v>661.98</v>
      </c>
      <c r="F5345" s="111" t="s">
        <v>13</v>
      </c>
      <c r="G5345" s="46" t="s">
        <v>4839</v>
      </c>
      <c r="H5345" s="42" t="s">
        <v>8746</v>
      </c>
    </row>
    <row r="5346" spans="1:8" ht="24.95" customHeight="1">
      <c r="A5346" s="117">
        <v>1498097</v>
      </c>
      <c r="B5346" s="111" t="s">
        <v>4839</v>
      </c>
      <c r="C5346" s="112" t="s">
        <v>6291</v>
      </c>
      <c r="D5346" s="113">
        <v>361</v>
      </c>
      <c r="E5346" s="114">
        <f t="shared" si="102"/>
        <v>122.74000000000001</v>
      </c>
      <c r="F5346" s="111" t="s">
        <v>13</v>
      </c>
      <c r="G5346" s="46" t="s">
        <v>4839</v>
      </c>
      <c r="H5346" s="42" t="s">
        <v>8326</v>
      </c>
    </row>
    <row r="5347" spans="1:8" ht="24.95" customHeight="1">
      <c r="A5347" s="117">
        <v>1591920</v>
      </c>
      <c r="B5347" s="111" t="s">
        <v>4839</v>
      </c>
      <c r="C5347" s="112" t="s">
        <v>6834</v>
      </c>
      <c r="D5347" s="113">
        <v>521</v>
      </c>
      <c r="E5347" s="114">
        <f t="shared" si="102"/>
        <v>177.14000000000001</v>
      </c>
      <c r="F5347" s="111" t="s">
        <v>13</v>
      </c>
      <c r="G5347" s="46" t="s">
        <v>4839</v>
      </c>
      <c r="H5347" s="42" t="s">
        <v>8747</v>
      </c>
    </row>
    <row r="5348" spans="1:8" ht="24.95" customHeight="1">
      <c r="A5348" s="117">
        <v>1591921</v>
      </c>
      <c r="B5348" s="111" t="s">
        <v>4839</v>
      </c>
      <c r="C5348" s="112" t="s">
        <v>6835</v>
      </c>
      <c r="D5348" s="113">
        <v>645</v>
      </c>
      <c r="E5348" s="114">
        <f t="shared" si="102"/>
        <v>219.3</v>
      </c>
      <c r="F5348" s="111" t="s">
        <v>13</v>
      </c>
      <c r="G5348" s="46" t="s">
        <v>4839</v>
      </c>
      <c r="H5348" s="42" t="s">
        <v>8748</v>
      </c>
    </row>
    <row r="5349" spans="1:8" ht="24.95" customHeight="1">
      <c r="A5349" s="117">
        <v>2010424</v>
      </c>
      <c r="B5349" s="111" t="s">
        <v>4839</v>
      </c>
      <c r="C5349" s="112" t="s">
        <v>6836</v>
      </c>
      <c r="D5349" s="113">
        <v>1808</v>
      </c>
      <c r="E5349" s="114">
        <f t="shared" si="102"/>
        <v>614.72</v>
      </c>
      <c r="F5349" s="111" t="s">
        <v>13</v>
      </c>
      <c r="G5349" s="46" t="s">
        <v>4839</v>
      </c>
      <c r="H5349" s="42">
        <v>58491</v>
      </c>
    </row>
    <row r="5350" spans="1:8" ht="24.95" customHeight="1">
      <c r="A5350" s="117">
        <v>2010426</v>
      </c>
      <c r="B5350" s="111" t="s">
        <v>4839</v>
      </c>
      <c r="C5350" s="112" t="s">
        <v>6837</v>
      </c>
      <c r="D5350" s="113">
        <v>2086</v>
      </c>
      <c r="E5350" s="114">
        <f t="shared" si="102"/>
        <v>709.24</v>
      </c>
      <c r="F5350" s="111" t="s">
        <v>13</v>
      </c>
      <c r="G5350" s="46" t="s">
        <v>4839</v>
      </c>
      <c r="H5350" s="42">
        <v>58492</v>
      </c>
    </row>
    <row r="5351" spans="1:8" ht="24.95" customHeight="1">
      <c r="A5351" s="117">
        <v>2010427</v>
      </c>
      <c r="B5351" s="111" t="s">
        <v>4839</v>
      </c>
      <c r="C5351" s="112" t="s">
        <v>6838</v>
      </c>
      <c r="D5351" s="113">
        <v>2782</v>
      </c>
      <c r="E5351" s="114">
        <f t="shared" si="102"/>
        <v>945.88000000000011</v>
      </c>
      <c r="F5351" s="111" t="s">
        <v>13</v>
      </c>
      <c r="G5351" s="46" t="s">
        <v>4839</v>
      </c>
      <c r="H5351" s="42">
        <v>58493</v>
      </c>
    </row>
    <row r="5352" spans="1:8" ht="24.95" customHeight="1">
      <c r="A5352" s="117">
        <v>2010425</v>
      </c>
      <c r="B5352" s="111" t="s">
        <v>4839</v>
      </c>
      <c r="C5352" s="112" t="s">
        <v>6839</v>
      </c>
      <c r="D5352" s="113">
        <v>2086</v>
      </c>
      <c r="E5352" s="114">
        <f t="shared" si="102"/>
        <v>709.24</v>
      </c>
      <c r="F5352" s="111" t="s">
        <v>13</v>
      </c>
      <c r="G5352" s="46" t="s">
        <v>4839</v>
      </c>
      <c r="H5352" s="42">
        <v>58494</v>
      </c>
    </row>
    <row r="5353" spans="1:8" ht="24.95" customHeight="1">
      <c r="A5353" s="117">
        <v>2010428</v>
      </c>
      <c r="B5353" s="111" t="s">
        <v>4839</v>
      </c>
      <c r="C5353" s="112" t="s">
        <v>6840</v>
      </c>
      <c r="D5353" s="113">
        <v>1808</v>
      </c>
      <c r="E5353" s="114">
        <f t="shared" si="102"/>
        <v>614.72</v>
      </c>
      <c r="F5353" s="111" t="s">
        <v>13</v>
      </c>
      <c r="G5353" s="46" t="s">
        <v>4839</v>
      </c>
      <c r="H5353" s="42">
        <v>58495</v>
      </c>
    </row>
    <row r="5354" spans="1:8" ht="24.95" customHeight="1">
      <c r="A5354" s="117">
        <v>2004420</v>
      </c>
      <c r="B5354" s="111" t="s">
        <v>4839</v>
      </c>
      <c r="C5354" s="112" t="s">
        <v>6841</v>
      </c>
      <c r="D5354" s="113">
        <v>3060</v>
      </c>
      <c r="E5354" s="114">
        <f t="shared" si="102"/>
        <v>1040.4000000000001</v>
      </c>
      <c r="F5354" s="111" t="s">
        <v>13</v>
      </c>
      <c r="G5354" s="46" t="s">
        <v>4839</v>
      </c>
      <c r="H5354" s="42" t="s">
        <v>8749</v>
      </c>
    </row>
    <row r="5355" spans="1:8" ht="24.95" customHeight="1">
      <c r="A5355" s="117">
        <v>2004421</v>
      </c>
      <c r="B5355" s="111" t="s">
        <v>4839</v>
      </c>
      <c r="C5355" s="112" t="s">
        <v>6842</v>
      </c>
      <c r="D5355" s="113">
        <v>3338</v>
      </c>
      <c r="E5355" s="114">
        <f t="shared" si="102"/>
        <v>1134.92</v>
      </c>
      <c r="F5355" s="111" t="s">
        <v>13</v>
      </c>
      <c r="G5355" s="46" t="s">
        <v>4839</v>
      </c>
      <c r="H5355" s="42" t="s">
        <v>8750</v>
      </c>
    </row>
    <row r="5356" spans="1:8" ht="24.95" customHeight="1">
      <c r="A5356" s="117">
        <v>2004422</v>
      </c>
      <c r="B5356" s="111" t="s">
        <v>4839</v>
      </c>
      <c r="C5356" s="112" t="s">
        <v>6843</v>
      </c>
      <c r="D5356" s="113">
        <v>2225</v>
      </c>
      <c r="E5356" s="114">
        <f t="shared" si="102"/>
        <v>756.5</v>
      </c>
      <c r="F5356" s="111" t="s">
        <v>13</v>
      </c>
      <c r="G5356" s="46" t="s">
        <v>4839</v>
      </c>
      <c r="H5356" s="42" t="s">
        <v>8751</v>
      </c>
    </row>
    <row r="5357" spans="1:8" ht="24.95" customHeight="1">
      <c r="A5357" s="117">
        <v>2004423</v>
      </c>
      <c r="B5357" s="111" t="s">
        <v>4839</v>
      </c>
      <c r="C5357" s="112" t="s">
        <v>6844</v>
      </c>
      <c r="D5357" s="113">
        <v>4173</v>
      </c>
      <c r="E5357" s="114">
        <f t="shared" si="102"/>
        <v>1418.8200000000002</v>
      </c>
      <c r="F5357" s="111" t="s">
        <v>13</v>
      </c>
      <c r="G5357" s="46" t="s">
        <v>4839</v>
      </c>
      <c r="H5357" s="42" t="s">
        <v>8752</v>
      </c>
    </row>
    <row r="5358" spans="1:8" ht="24.95" customHeight="1">
      <c r="A5358" s="117">
        <v>1605241</v>
      </c>
      <c r="B5358" s="111" t="s">
        <v>4839</v>
      </c>
      <c r="C5358" s="112" t="s">
        <v>6455</v>
      </c>
      <c r="D5358" s="113">
        <v>2782</v>
      </c>
      <c r="E5358" s="114">
        <f t="shared" si="102"/>
        <v>945.88000000000011</v>
      </c>
      <c r="F5358" s="111" t="s">
        <v>13</v>
      </c>
      <c r="G5358" s="46" t="s">
        <v>4839</v>
      </c>
      <c r="H5358" s="42" t="s">
        <v>8403</v>
      </c>
    </row>
    <row r="5359" spans="1:8" ht="24.95" customHeight="1">
      <c r="A5359" s="117">
        <v>1605242</v>
      </c>
      <c r="B5359" s="111" t="s">
        <v>4839</v>
      </c>
      <c r="C5359" s="112" t="s">
        <v>4594</v>
      </c>
      <c r="D5359" s="113">
        <v>3811</v>
      </c>
      <c r="E5359" s="114">
        <f t="shared" si="102"/>
        <v>1295.74</v>
      </c>
      <c r="F5359" s="111" t="s">
        <v>13</v>
      </c>
      <c r="G5359" s="46" t="s">
        <v>4839</v>
      </c>
      <c r="H5359" s="42" t="s">
        <v>8404</v>
      </c>
    </row>
    <row r="5360" spans="1:8" ht="24.95" customHeight="1">
      <c r="A5360" s="117">
        <v>1605243</v>
      </c>
      <c r="B5360" s="111" t="s">
        <v>4839</v>
      </c>
      <c r="C5360" s="112" t="s">
        <v>6456</v>
      </c>
      <c r="D5360" s="113">
        <v>3811</v>
      </c>
      <c r="E5360" s="114">
        <f t="shared" si="102"/>
        <v>1295.74</v>
      </c>
      <c r="F5360" s="111" t="s">
        <v>13</v>
      </c>
      <c r="G5360" s="46" t="s">
        <v>4839</v>
      </c>
      <c r="H5360" s="42" t="s">
        <v>8405</v>
      </c>
    </row>
    <row r="5361" spans="1:8" ht="24.95" customHeight="1">
      <c r="A5361" s="117">
        <v>1605244</v>
      </c>
      <c r="B5361" s="111" t="s">
        <v>4839</v>
      </c>
      <c r="C5361" s="112" t="s">
        <v>4595</v>
      </c>
      <c r="D5361" s="113">
        <v>3895</v>
      </c>
      <c r="E5361" s="114">
        <f t="shared" si="102"/>
        <v>1324.3000000000002</v>
      </c>
      <c r="F5361" s="111" t="s">
        <v>13</v>
      </c>
      <c r="G5361" s="46" t="s">
        <v>4839</v>
      </c>
      <c r="H5361" s="42" t="s">
        <v>4596</v>
      </c>
    </row>
    <row r="5362" spans="1:8" ht="24.95" customHeight="1">
      <c r="A5362" s="117">
        <v>1605245</v>
      </c>
      <c r="B5362" s="111" t="s">
        <v>4839</v>
      </c>
      <c r="C5362" s="112" t="s">
        <v>4597</v>
      </c>
      <c r="D5362" s="113">
        <v>3588</v>
      </c>
      <c r="E5362" s="114">
        <f t="shared" si="102"/>
        <v>1219.92</v>
      </c>
      <c r="F5362" s="111" t="s">
        <v>13</v>
      </c>
      <c r="G5362" s="46" t="s">
        <v>4839</v>
      </c>
      <c r="H5362" s="42" t="s">
        <v>4598</v>
      </c>
    </row>
    <row r="5363" spans="1:8" ht="24.95" customHeight="1">
      <c r="A5363" s="117">
        <v>1605246</v>
      </c>
      <c r="B5363" s="111" t="s">
        <v>4839</v>
      </c>
      <c r="C5363" s="112" t="s">
        <v>4599</v>
      </c>
      <c r="D5363" s="113">
        <v>3588</v>
      </c>
      <c r="E5363" s="114">
        <f t="shared" si="102"/>
        <v>1219.92</v>
      </c>
      <c r="F5363" s="111" t="s">
        <v>13</v>
      </c>
      <c r="G5363" s="46" t="s">
        <v>4839</v>
      </c>
      <c r="H5363" s="42" t="s">
        <v>4600</v>
      </c>
    </row>
    <row r="5364" spans="1:8" ht="24.95" customHeight="1">
      <c r="A5364" s="117">
        <v>1605247</v>
      </c>
      <c r="B5364" s="111" t="s">
        <v>4839</v>
      </c>
      <c r="C5364" s="112" t="s">
        <v>4601</v>
      </c>
      <c r="D5364" s="113">
        <v>4729</v>
      </c>
      <c r="E5364" s="114">
        <f t="shared" si="102"/>
        <v>1607.8600000000001</v>
      </c>
      <c r="F5364" s="111" t="s">
        <v>13</v>
      </c>
      <c r="G5364" s="46" t="s">
        <v>4839</v>
      </c>
      <c r="H5364" s="42" t="s">
        <v>4602</v>
      </c>
    </row>
    <row r="5365" spans="1:8" ht="24.95" customHeight="1">
      <c r="A5365" s="117">
        <v>1605248</v>
      </c>
      <c r="B5365" s="111" t="s">
        <v>4839</v>
      </c>
      <c r="C5365" s="112" t="s">
        <v>4603</v>
      </c>
      <c r="D5365" s="113">
        <v>5647</v>
      </c>
      <c r="E5365" s="114">
        <f t="shared" si="102"/>
        <v>1919.9800000000002</v>
      </c>
      <c r="F5365" s="111" t="s">
        <v>13</v>
      </c>
      <c r="G5365" s="46" t="s">
        <v>4839</v>
      </c>
      <c r="H5365" s="42" t="s">
        <v>4604</v>
      </c>
    </row>
    <row r="5366" spans="1:8" ht="24.95" customHeight="1">
      <c r="A5366" s="117">
        <v>1605249</v>
      </c>
      <c r="B5366" s="111" t="s">
        <v>4839</v>
      </c>
      <c r="C5366" s="112" t="s">
        <v>4605</v>
      </c>
      <c r="D5366" s="113">
        <v>5898</v>
      </c>
      <c r="E5366" s="114">
        <f t="shared" si="102"/>
        <v>2005.3200000000002</v>
      </c>
      <c r="F5366" s="111" t="s">
        <v>13</v>
      </c>
      <c r="G5366" s="46" t="s">
        <v>4839</v>
      </c>
      <c r="H5366" s="42" t="s">
        <v>4606</v>
      </c>
    </row>
    <row r="5367" spans="1:8" ht="24.95" customHeight="1">
      <c r="A5367" s="117">
        <v>1605250</v>
      </c>
      <c r="B5367" s="111" t="s">
        <v>4839</v>
      </c>
      <c r="C5367" s="112" t="s">
        <v>4607</v>
      </c>
      <c r="D5367" s="113">
        <v>6816</v>
      </c>
      <c r="E5367" s="114">
        <f t="shared" si="102"/>
        <v>2317.44</v>
      </c>
      <c r="F5367" s="111" t="s">
        <v>13</v>
      </c>
      <c r="G5367" s="46" t="s">
        <v>4839</v>
      </c>
      <c r="H5367" s="42" t="s">
        <v>4608</v>
      </c>
    </row>
    <row r="5368" spans="1:8" ht="24.95" customHeight="1">
      <c r="A5368" s="117">
        <v>1605251</v>
      </c>
      <c r="B5368" s="111" t="s">
        <v>4839</v>
      </c>
      <c r="C5368" s="112" t="s">
        <v>4609</v>
      </c>
      <c r="D5368" s="113">
        <v>2503</v>
      </c>
      <c r="E5368" s="114">
        <f t="shared" si="102"/>
        <v>851.0200000000001</v>
      </c>
      <c r="F5368" s="111" t="s">
        <v>13</v>
      </c>
      <c r="G5368" s="46" t="s">
        <v>4839</v>
      </c>
      <c r="H5368" s="42" t="s">
        <v>4610</v>
      </c>
    </row>
    <row r="5369" spans="1:8" ht="24.95" customHeight="1">
      <c r="A5369" s="117">
        <v>1605252</v>
      </c>
      <c r="B5369" s="111" t="s">
        <v>4839</v>
      </c>
      <c r="C5369" s="112" t="s">
        <v>6457</v>
      </c>
      <c r="D5369" s="113">
        <v>3477</v>
      </c>
      <c r="E5369" s="114">
        <f t="shared" si="102"/>
        <v>1182.18</v>
      </c>
      <c r="F5369" s="111" t="s">
        <v>13</v>
      </c>
      <c r="G5369" s="46" t="s">
        <v>4839</v>
      </c>
      <c r="H5369" s="42" t="s">
        <v>8406</v>
      </c>
    </row>
    <row r="5370" spans="1:8" ht="24.95" customHeight="1">
      <c r="A5370" s="117">
        <v>1605253</v>
      </c>
      <c r="B5370" s="111" t="s">
        <v>4839</v>
      </c>
      <c r="C5370" s="112" t="s">
        <v>4611</v>
      </c>
      <c r="D5370" s="113">
        <v>4590</v>
      </c>
      <c r="E5370" s="114">
        <f t="shared" si="102"/>
        <v>1560.6000000000001</v>
      </c>
      <c r="F5370" s="111" t="s">
        <v>13</v>
      </c>
      <c r="G5370" s="46" t="s">
        <v>4839</v>
      </c>
      <c r="H5370" s="42" t="s">
        <v>4612</v>
      </c>
    </row>
    <row r="5371" spans="1:8" ht="24.95" customHeight="1">
      <c r="A5371" s="117">
        <v>5000133</v>
      </c>
      <c r="B5371" s="111" t="s">
        <v>4839</v>
      </c>
      <c r="C5371" s="112" t="s">
        <v>4620</v>
      </c>
      <c r="D5371" s="113">
        <v>3895</v>
      </c>
      <c r="E5371" s="114">
        <f t="shared" si="102"/>
        <v>1324.3000000000002</v>
      </c>
      <c r="F5371" s="111" t="s">
        <v>13</v>
      </c>
      <c r="G5371" s="46" t="s">
        <v>4839</v>
      </c>
      <c r="H5371" s="42" t="s">
        <v>8753</v>
      </c>
    </row>
    <row r="5372" spans="1:8" ht="24.95" customHeight="1">
      <c r="A5372" s="117">
        <v>5000142</v>
      </c>
      <c r="B5372" s="111" t="s">
        <v>4839</v>
      </c>
      <c r="C5372" s="112" t="s">
        <v>4632</v>
      </c>
      <c r="D5372" s="113">
        <v>3895</v>
      </c>
      <c r="E5372" s="114">
        <f t="shared" si="102"/>
        <v>1324.3000000000002</v>
      </c>
      <c r="F5372" s="111" t="s">
        <v>13</v>
      </c>
      <c r="G5372" s="46" t="s">
        <v>4839</v>
      </c>
      <c r="H5372" s="42" t="s">
        <v>4633</v>
      </c>
    </row>
    <row r="5373" spans="1:8" ht="24.95" customHeight="1">
      <c r="A5373" s="117">
        <v>5000167</v>
      </c>
      <c r="B5373" s="111" t="s">
        <v>4839</v>
      </c>
      <c r="C5373" s="112" t="s">
        <v>4667</v>
      </c>
      <c r="D5373" s="113">
        <v>3895</v>
      </c>
      <c r="E5373" s="114">
        <f t="shared" si="102"/>
        <v>1324.3000000000002</v>
      </c>
      <c r="F5373" s="111" t="s">
        <v>13</v>
      </c>
      <c r="G5373" s="46" t="s">
        <v>4839</v>
      </c>
      <c r="H5373" s="42" t="s">
        <v>4668</v>
      </c>
    </row>
    <row r="5374" spans="1:8" ht="24.95" customHeight="1">
      <c r="A5374" s="117">
        <v>5000152</v>
      </c>
      <c r="B5374" s="111" t="s">
        <v>4839</v>
      </c>
      <c r="C5374" s="112" t="s">
        <v>4647</v>
      </c>
      <c r="D5374" s="113">
        <v>3895</v>
      </c>
      <c r="E5374" s="114">
        <f t="shared" si="102"/>
        <v>1324.3000000000002</v>
      </c>
      <c r="F5374" s="111" t="s">
        <v>13</v>
      </c>
      <c r="G5374" s="46" t="s">
        <v>4839</v>
      </c>
      <c r="H5374" s="42" t="s">
        <v>4648</v>
      </c>
    </row>
    <row r="5375" spans="1:8" ht="24.95" customHeight="1">
      <c r="A5375" s="117">
        <v>5000135</v>
      </c>
      <c r="B5375" s="111" t="s">
        <v>4839</v>
      </c>
      <c r="C5375" s="112" t="s">
        <v>6845</v>
      </c>
      <c r="D5375" s="113">
        <v>4924</v>
      </c>
      <c r="E5375" s="114">
        <f t="shared" si="102"/>
        <v>1674.16</v>
      </c>
      <c r="F5375" s="111" t="s">
        <v>13</v>
      </c>
      <c r="G5375" s="46" t="s">
        <v>4839</v>
      </c>
      <c r="H5375" s="42" t="s">
        <v>8754</v>
      </c>
    </row>
    <row r="5376" spans="1:8" ht="24.95" customHeight="1">
      <c r="A5376" s="117">
        <v>5000146</v>
      </c>
      <c r="B5376" s="111" t="s">
        <v>4839</v>
      </c>
      <c r="C5376" s="112" t="s">
        <v>6846</v>
      </c>
      <c r="D5376" s="113">
        <v>4924</v>
      </c>
      <c r="E5376" s="114">
        <f t="shared" si="102"/>
        <v>1674.16</v>
      </c>
      <c r="F5376" s="111" t="s">
        <v>13</v>
      </c>
      <c r="G5376" s="46" t="s">
        <v>4839</v>
      </c>
      <c r="H5376" s="42" t="s">
        <v>8755</v>
      </c>
    </row>
    <row r="5377" spans="1:8" ht="24.95" customHeight="1">
      <c r="A5377" s="117">
        <v>5000165</v>
      </c>
      <c r="B5377" s="111" t="s">
        <v>4839</v>
      </c>
      <c r="C5377" s="112" t="s">
        <v>6847</v>
      </c>
      <c r="D5377" s="113">
        <v>4924</v>
      </c>
      <c r="E5377" s="114">
        <f t="shared" si="102"/>
        <v>1674.16</v>
      </c>
      <c r="F5377" s="111" t="s">
        <v>13</v>
      </c>
      <c r="G5377" s="46" t="s">
        <v>4839</v>
      </c>
      <c r="H5377" s="42" t="s">
        <v>8756</v>
      </c>
    </row>
    <row r="5378" spans="1:8" ht="24.95" customHeight="1">
      <c r="A5378" s="117">
        <v>5000153</v>
      </c>
      <c r="B5378" s="111" t="s">
        <v>4839</v>
      </c>
      <c r="C5378" s="112" t="s">
        <v>6848</v>
      </c>
      <c r="D5378" s="113">
        <v>4924</v>
      </c>
      <c r="E5378" s="114">
        <f t="shared" si="102"/>
        <v>1674.16</v>
      </c>
      <c r="F5378" s="111" t="s">
        <v>13</v>
      </c>
      <c r="G5378" s="46" t="s">
        <v>4839</v>
      </c>
      <c r="H5378" s="42" t="s">
        <v>8757</v>
      </c>
    </row>
    <row r="5379" spans="1:8" ht="24.95" customHeight="1">
      <c r="A5379" s="117">
        <v>5000134</v>
      </c>
      <c r="B5379" s="111" t="s">
        <v>4839</v>
      </c>
      <c r="C5379" s="112" t="s">
        <v>6849</v>
      </c>
      <c r="D5379" s="113">
        <v>4924</v>
      </c>
      <c r="E5379" s="114">
        <f t="shared" si="102"/>
        <v>1674.16</v>
      </c>
      <c r="F5379" s="111" t="s">
        <v>13</v>
      </c>
      <c r="G5379" s="46" t="s">
        <v>4839</v>
      </c>
      <c r="H5379" s="42" t="s">
        <v>8758</v>
      </c>
    </row>
    <row r="5380" spans="1:8" ht="24.95" customHeight="1">
      <c r="A5380" s="117">
        <v>5000147</v>
      </c>
      <c r="B5380" s="111" t="s">
        <v>4839</v>
      </c>
      <c r="C5380" s="112" t="s">
        <v>6850</v>
      </c>
      <c r="D5380" s="113">
        <v>4924</v>
      </c>
      <c r="E5380" s="114">
        <f t="shared" si="102"/>
        <v>1674.16</v>
      </c>
      <c r="F5380" s="111" t="s">
        <v>13</v>
      </c>
      <c r="G5380" s="46" t="s">
        <v>4839</v>
      </c>
      <c r="H5380" s="42" t="s">
        <v>8759</v>
      </c>
    </row>
    <row r="5381" spans="1:8" ht="24.95" customHeight="1">
      <c r="A5381" s="117">
        <v>5000166</v>
      </c>
      <c r="B5381" s="111" t="s">
        <v>4839</v>
      </c>
      <c r="C5381" s="112" t="s">
        <v>6851</v>
      </c>
      <c r="D5381" s="113">
        <v>4924</v>
      </c>
      <c r="E5381" s="114">
        <f t="shared" si="102"/>
        <v>1674.16</v>
      </c>
      <c r="F5381" s="111" t="s">
        <v>13</v>
      </c>
      <c r="G5381" s="46" t="s">
        <v>4839</v>
      </c>
      <c r="H5381" s="42" t="s">
        <v>8760</v>
      </c>
    </row>
    <row r="5382" spans="1:8" ht="24.95" customHeight="1">
      <c r="A5382" s="117">
        <v>5000154</v>
      </c>
      <c r="B5382" s="111" t="s">
        <v>4839</v>
      </c>
      <c r="C5382" s="112" t="s">
        <v>6852</v>
      </c>
      <c r="D5382" s="113">
        <v>4924</v>
      </c>
      <c r="E5382" s="114">
        <f t="shared" si="102"/>
        <v>1674.16</v>
      </c>
      <c r="F5382" s="111" t="s">
        <v>13</v>
      </c>
      <c r="G5382" s="46" t="s">
        <v>4839</v>
      </c>
      <c r="H5382" s="42" t="s">
        <v>8761</v>
      </c>
    </row>
    <row r="5383" spans="1:8" ht="24.95" customHeight="1">
      <c r="A5383" s="117">
        <v>5000138</v>
      </c>
      <c r="B5383" s="111" t="s">
        <v>4839</v>
      </c>
      <c r="C5383" s="112" t="s">
        <v>6853</v>
      </c>
      <c r="D5383" s="113">
        <v>5007</v>
      </c>
      <c r="E5383" s="114">
        <f t="shared" si="102"/>
        <v>1702.38</v>
      </c>
      <c r="F5383" s="111" t="s">
        <v>13</v>
      </c>
      <c r="G5383" s="46" t="s">
        <v>4839</v>
      </c>
      <c r="H5383" s="42" t="s">
        <v>4625</v>
      </c>
    </row>
    <row r="5384" spans="1:8" ht="24.95" customHeight="1">
      <c r="A5384" s="117">
        <v>5000144</v>
      </c>
      <c r="B5384" s="111" t="s">
        <v>4839</v>
      </c>
      <c r="C5384" s="112" t="s">
        <v>6854</v>
      </c>
      <c r="D5384" s="113">
        <v>5007</v>
      </c>
      <c r="E5384" s="114">
        <f t="shared" si="102"/>
        <v>1702.38</v>
      </c>
      <c r="F5384" s="111" t="s">
        <v>13</v>
      </c>
      <c r="G5384" s="46" t="s">
        <v>4839</v>
      </c>
      <c r="H5384" s="42" t="s">
        <v>4636</v>
      </c>
    </row>
    <row r="5385" spans="1:8" ht="24.95" customHeight="1">
      <c r="A5385" s="117">
        <v>5000168</v>
      </c>
      <c r="B5385" s="111" t="s">
        <v>4839</v>
      </c>
      <c r="C5385" s="112" t="s">
        <v>6855</v>
      </c>
      <c r="D5385" s="113">
        <v>5007</v>
      </c>
      <c r="E5385" s="114">
        <f t="shared" si="102"/>
        <v>1702.38</v>
      </c>
      <c r="F5385" s="111" t="s">
        <v>13</v>
      </c>
      <c r="G5385" s="46" t="s">
        <v>4839</v>
      </c>
      <c r="H5385" s="42" t="s">
        <v>4669</v>
      </c>
    </row>
    <row r="5386" spans="1:8" ht="24.95" customHeight="1">
      <c r="A5386" s="117">
        <v>5000157</v>
      </c>
      <c r="B5386" s="111" t="s">
        <v>4839</v>
      </c>
      <c r="C5386" s="112" t="s">
        <v>6856</v>
      </c>
      <c r="D5386" s="113">
        <v>5007</v>
      </c>
      <c r="E5386" s="114">
        <f t="shared" si="102"/>
        <v>1702.38</v>
      </c>
      <c r="F5386" s="111" t="s">
        <v>13</v>
      </c>
      <c r="G5386" s="46" t="s">
        <v>4839</v>
      </c>
      <c r="H5386" s="42" t="s">
        <v>4653</v>
      </c>
    </row>
    <row r="5387" spans="1:8" ht="24.95" customHeight="1">
      <c r="A5387" s="117">
        <v>5000139</v>
      </c>
      <c r="B5387" s="111" t="s">
        <v>4839</v>
      </c>
      <c r="C5387" s="112" t="s">
        <v>4626</v>
      </c>
      <c r="D5387" s="113">
        <v>4701</v>
      </c>
      <c r="E5387" s="114">
        <f t="shared" si="102"/>
        <v>1598.3400000000001</v>
      </c>
      <c r="F5387" s="111" t="s">
        <v>13</v>
      </c>
      <c r="G5387" s="46" t="s">
        <v>4839</v>
      </c>
      <c r="H5387" s="42" t="s">
        <v>4627</v>
      </c>
    </row>
    <row r="5388" spans="1:8" ht="24.95" customHeight="1">
      <c r="A5388" s="117">
        <v>5000143</v>
      </c>
      <c r="B5388" s="111" t="s">
        <v>4839</v>
      </c>
      <c r="C5388" s="112" t="s">
        <v>4634</v>
      </c>
      <c r="D5388" s="113">
        <v>4701</v>
      </c>
      <c r="E5388" s="114">
        <f t="shared" si="102"/>
        <v>1598.3400000000001</v>
      </c>
      <c r="F5388" s="111" t="s">
        <v>13</v>
      </c>
      <c r="G5388" s="46" t="s">
        <v>4839</v>
      </c>
      <c r="H5388" s="42" t="s">
        <v>4635</v>
      </c>
    </row>
    <row r="5389" spans="1:8" ht="24.95" customHeight="1">
      <c r="A5389" s="117">
        <v>5000169</v>
      </c>
      <c r="B5389" s="111" t="s">
        <v>4839</v>
      </c>
      <c r="C5389" s="112" t="s">
        <v>4670</v>
      </c>
      <c r="D5389" s="113">
        <v>4701</v>
      </c>
      <c r="E5389" s="114">
        <f t="shared" si="102"/>
        <v>1598.3400000000001</v>
      </c>
      <c r="F5389" s="111" t="s">
        <v>13</v>
      </c>
      <c r="G5389" s="46" t="s">
        <v>4839</v>
      </c>
      <c r="H5389" s="42" t="s">
        <v>4671</v>
      </c>
    </row>
    <row r="5390" spans="1:8" ht="24.95" customHeight="1">
      <c r="A5390" s="117">
        <v>5000155</v>
      </c>
      <c r="B5390" s="111" t="s">
        <v>4839</v>
      </c>
      <c r="C5390" s="112" t="s">
        <v>4649</v>
      </c>
      <c r="D5390" s="113">
        <v>4701</v>
      </c>
      <c r="E5390" s="114">
        <f t="shared" si="102"/>
        <v>1598.3400000000001</v>
      </c>
      <c r="F5390" s="111" t="s">
        <v>13</v>
      </c>
      <c r="G5390" s="46" t="s">
        <v>4839</v>
      </c>
      <c r="H5390" s="42" t="s">
        <v>4650</v>
      </c>
    </row>
    <row r="5391" spans="1:8" ht="24.95" customHeight="1">
      <c r="A5391" s="117">
        <v>5000131</v>
      </c>
      <c r="B5391" s="111" t="s">
        <v>4839</v>
      </c>
      <c r="C5391" s="112" t="s">
        <v>4616</v>
      </c>
      <c r="D5391" s="113">
        <v>4701</v>
      </c>
      <c r="E5391" s="114">
        <f t="shared" si="102"/>
        <v>1598.3400000000001</v>
      </c>
      <c r="F5391" s="111" t="s">
        <v>13</v>
      </c>
      <c r="G5391" s="46" t="s">
        <v>4839</v>
      </c>
      <c r="H5391" s="42" t="s">
        <v>4617</v>
      </c>
    </row>
    <row r="5392" spans="1:8" ht="24.95" customHeight="1">
      <c r="A5392" s="117">
        <v>5000145</v>
      </c>
      <c r="B5392" s="111" t="s">
        <v>4839</v>
      </c>
      <c r="C5392" s="112" t="s">
        <v>4637</v>
      </c>
      <c r="D5392" s="113">
        <v>4701</v>
      </c>
      <c r="E5392" s="114">
        <f t="shared" si="102"/>
        <v>1598.3400000000001</v>
      </c>
      <c r="F5392" s="111" t="s">
        <v>13</v>
      </c>
      <c r="G5392" s="46" t="s">
        <v>4839</v>
      </c>
      <c r="H5392" s="42" t="s">
        <v>4638</v>
      </c>
    </row>
    <row r="5393" spans="1:8" ht="24.95" customHeight="1">
      <c r="A5393" s="117">
        <v>5000170</v>
      </c>
      <c r="B5393" s="111" t="s">
        <v>4839</v>
      </c>
      <c r="C5393" s="112" t="s">
        <v>4672</v>
      </c>
      <c r="D5393" s="113">
        <v>4701</v>
      </c>
      <c r="E5393" s="114">
        <f t="shared" si="102"/>
        <v>1598.3400000000001</v>
      </c>
      <c r="F5393" s="111" t="s">
        <v>13</v>
      </c>
      <c r="G5393" s="46" t="s">
        <v>4839</v>
      </c>
      <c r="H5393" s="42" t="s">
        <v>4673</v>
      </c>
    </row>
    <row r="5394" spans="1:8" ht="24.95" customHeight="1">
      <c r="A5394" s="117">
        <v>5000156</v>
      </c>
      <c r="B5394" s="111" t="s">
        <v>4839</v>
      </c>
      <c r="C5394" s="112" t="s">
        <v>4651</v>
      </c>
      <c r="D5394" s="113">
        <v>4701</v>
      </c>
      <c r="E5394" s="114">
        <f t="shared" si="102"/>
        <v>1598.3400000000001</v>
      </c>
      <c r="F5394" s="111" t="s">
        <v>13</v>
      </c>
      <c r="G5394" s="46" t="s">
        <v>4839</v>
      </c>
      <c r="H5394" s="42" t="s">
        <v>4652</v>
      </c>
    </row>
    <row r="5395" spans="1:8" ht="24.95" customHeight="1">
      <c r="A5395" s="117">
        <v>5000132</v>
      </c>
      <c r="B5395" s="111" t="s">
        <v>4839</v>
      </c>
      <c r="C5395" s="112" t="s">
        <v>4618</v>
      </c>
      <c r="D5395" s="113">
        <v>5842</v>
      </c>
      <c r="E5395" s="114">
        <f t="shared" ref="E5395:E5458" si="103">SUM(D5395*0.34)</f>
        <v>1986.2800000000002</v>
      </c>
      <c r="F5395" s="111" t="s">
        <v>13</v>
      </c>
      <c r="G5395" s="46" t="s">
        <v>4839</v>
      </c>
      <c r="H5395" s="42" t="s">
        <v>4619</v>
      </c>
    </row>
    <row r="5396" spans="1:8" ht="24.95" customHeight="1">
      <c r="A5396" s="117">
        <v>5000148</v>
      </c>
      <c r="B5396" s="111" t="s">
        <v>4839</v>
      </c>
      <c r="C5396" s="112" t="s">
        <v>4639</v>
      </c>
      <c r="D5396" s="113">
        <v>5842</v>
      </c>
      <c r="E5396" s="114">
        <f t="shared" si="103"/>
        <v>1986.2800000000002</v>
      </c>
      <c r="F5396" s="111" t="s">
        <v>13</v>
      </c>
      <c r="G5396" s="46" t="s">
        <v>4839</v>
      </c>
      <c r="H5396" s="42" t="s">
        <v>4640</v>
      </c>
    </row>
    <row r="5397" spans="1:8" ht="24.95" customHeight="1">
      <c r="A5397" s="117">
        <v>5000172</v>
      </c>
      <c r="B5397" s="111" t="s">
        <v>4839</v>
      </c>
      <c r="C5397" s="112" t="s">
        <v>4676</v>
      </c>
      <c r="D5397" s="113">
        <v>5842</v>
      </c>
      <c r="E5397" s="114">
        <f t="shared" si="103"/>
        <v>1986.2800000000002</v>
      </c>
      <c r="F5397" s="111" t="s">
        <v>13</v>
      </c>
      <c r="G5397" s="46" t="s">
        <v>4839</v>
      </c>
      <c r="H5397" s="42" t="s">
        <v>4677</v>
      </c>
    </row>
    <row r="5398" spans="1:8" ht="24.95" customHeight="1">
      <c r="A5398" s="117">
        <v>5000158</v>
      </c>
      <c r="B5398" s="111" t="s">
        <v>4839</v>
      </c>
      <c r="C5398" s="112" t="s">
        <v>4654</v>
      </c>
      <c r="D5398" s="113">
        <v>5842</v>
      </c>
      <c r="E5398" s="114">
        <f t="shared" si="103"/>
        <v>1986.2800000000002</v>
      </c>
      <c r="F5398" s="111" t="s">
        <v>13</v>
      </c>
      <c r="G5398" s="46" t="s">
        <v>4839</v>
      </c>
      <c r="H5398" s="42" t="s">
        <v>4655</v>
      </c>
    </row>
    <row r="5399" spans="1:8" ht="24.95" customHeight="1">
      <c r="A5399" s="117">
        <v>5000130</v>
      </c>
      <c r="B5399" s="111" t="s">
        <v>4839</v>
      </c>
      <c r="C5399" s="112" t="s">
        <v>4614</v>
      </c>
      <c r="D5399" s="113">
        <v>6760</v>
      </c>
      <c r="E5399" s="114">
        <f t="shared" si="103"/>
        <v>2298.4</v>
      </c>
      <c r="F5399" s="111" t="s">
        <v>13</v>
      </c>
      <c r="G5399" s="46" t="s">
        <v>4839</v>
      </c>
      <c r="H5399" s="42" t="s">
        <v>4615</v>
      </c>
    </row>
    <row r="5400" spans="1:8" ht="24.95" customHeight="1">
      <c r="A5400" s="117">
        <v>5000149</v>
      </c>
      <c r="B5400" s="111" t="s">
        <v>4839</v>
      </c>
      <c r="C5400" s="112" t="s">
        <v>4641</v>
      </c>
      <c r="D5400" s="113">
        <v>6760</v>
      </c>
      <c r="E5400" s="114">
        <f t="shared" si="103"/>
        <v>2298.4</v>
      </c>
      <c r="F5400" s="111" t="s">
        <v>13</v>
      </c>
      <c r="G5400" s="46" t="s">
        <v>4839</v>
      </c>
      <c r="H5400" s="42" t="s">
        <v>4642</v>
      </c>
    </row>
    <row r="5401" spans="1:8" ht="24.95" customHeight="1">
      <c r="A5401" s="117">
        <v>5000171</v>
      </c>
      <c r="B5401" s="111" t="s">
        <v>4839</v>
      </c>
      <c r="C5401" s="112" t="s">
        <v>4674</v>
      </c>
      <c r="D5401" s="113">
        <v>6760</v>
      </c>
      <c r="E5401" s="114">
        <f t="shared" si="103"/>
        <v>2298.4</v>
      </c>
      <c r="F5401" s="111" t="s">
        <v>13</v>
      </c>
      <c r="G5401" s="46" t="s">
        <v>4839</v>
      </c>
      <c r="H5401" s="42" t="s">
        <v>4675</v>
      </c>
    </row>
    <row r="5402" spans="1:8" ht="24.95" customHeight="1">
      <c r="A5402" s="117">
        <v>5000159</v>
      </c>
      <c r="B5402" s="111" t="s">
        <v>4839</v>
      </c>
      <c r="C5402" s="112" t="s">
        <v>4656</v>
      </c>
      <c r="D5402" s="113">
        <v>6760</v>
      </c>
      <c r="E5402" s="114">
        <f t="shared" si="103"/>
        <v>2298.4</v>
      </c>
      <c r="F5402" s="111" t="s">
        <v>13</v>
      </c>
      <c r="G5402" s="46" t="s">
        <v>4839</v>
      </c>
      <c r="H5402" s="42" t="s">
        <v>4657</v>
      </c>
    </row>
    <row r="5403" spans="1:8" ht="24.95" customHeight="1">
      <c r="A5403" s="117">
        <v>5000136</v>
      </c>
      <c r="B5403" s="111" t="s">
        <v>4839</v>
      </c>
      <c r="C5403" s="112" t="s">
        <v>4621</v>
      </c>
      <c r="D5403" s="113">
        <v>7011</v>
      </c>
      <c r="E5403" s="114">
        <f t="shared" si="103"/>
        <v>2383.7400000000002</v>
      </c>
      <c r="F5403" s="111" t="s">
        <v>13</v>
      </c>
      <c r="G5403" s="46" t="s">
        <v>4839</v>
      </c>
      <c r="H5403" s="42" t="s">
        <v>4622</v>
      </c>
    </row>
    <row r="5404" spans="1:8" ht="24.95" customHeight="1">
      <c r="A5404" s="117">
        <v>5000150</v>
      </c>
      <c r="B5404" s="111" t="s">
        <v>4839</v>
      </c>
      <c r="C5404" s="112" t="s">
        <v>4643</v>
      </c>
      <c r="D5404" s="113">
        <v>7011</v>
      </c>
      <c r="E5404" s="114">
        <f t="shared" si="103"/>
        <v>2383.7400000000002</v>
      </c>
      <c r="F5404" s="111" t="s">
        <v>13</v>
      </c>
      <c r="G5404" s="46" t="s">
        <v>4839</v>
      </c>
      <c r="H5404" s="42" t="s">
        <v>4644</v>
      </c>
    </row>
    <row r="5405" spans="1:8" ht="24.95" customHeight="1">
      <c r="A5405" s="117">
        <v>5000176</v>
      </c>
      <c r="B5405" s="111" t="s">
        <v>4839</v>
      </c>
      <c r="C5405" s="112" t="s">
        <v>4684</v>
      </c>
      <c r="D5405" s="113">
        <v>7011</v>
      </c>
      <c r="E5405" s="114">
        <f t="shared" si="103"/>
        <v>2383.7400000000002</v>
      </c>
      <c r="F5405" s="111" t="s">
        <v>13</v>
      </c>
      <c r="G5405" s="46" t="s">
        <v>4839</v>
      </c>
      <c r="H5405" s="42" t="s">
        <v>4685</v>
      </c>
    </row>
    <row r="5406" spans="1:8" ht="24.95" customHeight="1">
      <c r="A5406" s="117">
        <v>5000162</v>
      </c>
      <c r="B5406" s="111" t="s">
        <v>4839</v>
      </c>
      <c r="C5406" s="112" t="s">
        <v>4662</v>
      </c>
      <c r="D5406" s="113">
        <v>7011</v>
      </c>
      <c r="E5406" s="114">
        <f t="shared" si="103"/>
        <v>2383.7400000000002</v>
      </c>
      <c r="F5406" s="111" t="s">
        <v>13</v>
      </c>
      <c r="G5406" s="46" t="s">
        <v>4839</v>
      </c>
      <c r="H5406" s="42" t="s">
        <v>4663</v>
      </c>
    </row>
    <row r="5407" spans="1:8" ht="24.95" customHeight="1">
      <c r="A5407" s="117">
        <v>5000137</v>
      </c>
      <c r="B5407" s="111" t="s">
        <v>4839</v>
      </c>
      <c r="C5407" s="112" t="s">
        <v>4623</v>
      </c>
      <c r="D5407" s="113">
        <v>7929</v>
      </c>
      <c r="E5407" s="114">
        <f t="shared" si="103"/>
        <v>2695.86</v>
      </c>
      <c r="F5407" s="111" t="s">
        <v>13</v>
      </c>
      <c r="G5407" s="46" t="s">
        <v>4839</v>
      </c>
      <c r="H5407" s="42" t="s">
        <v>4624</v>
      </c>
    </row>
    <row r="5408" spans="1:8" ht="24.95" customHeight="1">
      <c r="A5408" s="117">
        <v>5000151</v>
      </c>
      <c r="B5408" s="111" t="s">
        <v>4839</v>
      </c>
      <c r="C5408" s="112" t="s">
        <v>4645</v>
      </c>
      <c r="D5408" s="113">
        <v>7929</v>
      </c>
      <c r="E5408" s="114">
        <f t="shared" si="103"/>
        <v>2695.86</v>
      </c>
      <c r="F5408" s="111" t="s">
        <v>13</v>
      </c>
      <c r="G5408" s="46" t="s">
        <v>4839</v>
      </c>
      <c r="H5408" s="42" t="s">
        <v>4646</v>
      </c>
    </row>
    <row r="5409" spans="1:8" ht="24.95" customHeight="1">
      <c r="A5409" s="117">
        <v>5000177</v>
      </c>
      <c r="B5409" s="111" t="s">
        <v>4839</v>
      </c>
      <c r="C5409" s="112" t="s">
        <v>4686</v>
      </c>
      <c r="D5409" s="113">
        <v>7929</v>
      </c>
      <c r="E5409" s="114">
        <f t="shared" si="103"/>
        <v>2695.86</v>
      </c>
      <c r="F5409" s="111" t="s">
        <v>13</v>
      </c>
      <c r="G5409" s="46" t="s">
        <v>4839</v>
      </c>
      <c r="H5409" s="42" t="s">
        <v>4687</v>
      </c>
    </row>
    <row r="5410" spans="1:8" ht="24.95" customHeight="1">
      <c r="A5410" s="117">
        <v>5000161</v>
      </c>
      <c r="B5410" s="111" t="s">
        <v>4839</v>
      </c>
      <c r="C5410" s="112" t="s">
        <v>4660</v>
      </c>
      <c r="D5410" s="113">
        <v>7929</v>
      </c>
      <c r="E5410" s="114">
        <f t="shared" si="103"/>
        <v>2695.86</v>
      </c>
      <c r="F5410" s="111" t="s">
        <v>13</v>
      </c>
      <c r="G5410" s="46" t="s">
        <v>4839</v>
      </c>
      <c r="H5410" s="42" t="s">
        <v>4661</v>
      </c>
    </row>
    <row r="5411" spans="1:8" ht="24.95" customHeight="1">
      <c r="A5411" s="117">
        <v>5000173</v>
      </c>
      <c r="B5411" s="111" t="s">
        <v>4839</v>
      </c>
      <c r="C5411" s="112" t="s">
        <v>4678</v>
      </c>
      <c r="D5411" s="113">
        <v>3616</v>
      </c>
      <c r="E5411" s="114">
        <f t="shared" si="103"/>
        <v>1229.44</v>
      </c>
      <c r="F5411" s="111" t="s">
        <v>13</v>
      </c>
      <c r="G5411" s="46" t="s">
        <v>4839</v>
      </c>
      <c r="H5411" s="42" t="s">
        <v>4679</v>
      </c>
    </row>
    <row r="5412" spans="1:8" ht="24.95" customHeight="1">
      <c r="A5412" s="117">
        <v>5000160</v>
      </c>
      <c r="B5412" s="111" t="s">
        <v>4839</v>
      </c>
      <c r="C5412" s="112" t="s">
        <v>4658</v>
      </c>
      <c r="D5412" s="113">
        <v>3616</v>
      </c>
      <c r="E5412" s="114">
        <f t="shared" si="103"/>
        <v>1229.44</v>
      </c>
      <c r="F5412" s="111" t="s">
        <v>13</v>
      </c>
      <c r="G5412" s="46" t="s">
        <v>4839</v>
      </c>
      <c r="H5412" s="42" t="s">
        <v>4659</v>
      </c>
    </row>
    <row r="5413" spans="1:8" ht="24.95" customHeight="1">
      <c r="A5413" s="117">
        <v>5000141</v>
      </c>
      <c r="B5413" s="111" t="s">
        <v>4839</v>
      </c>
      <c r="C5413" s="112" t="s">
        <v>4630</v>
      </c>
      <c r="D5413" s="113">
        <v>4590</v>
      </c>
      <c r="E5413" s="114">
        <f t="shared" si="103"/>
        <v>1560.6000000000001</v>
      </c>
      <c r="F5413" s="111" t="s">
        <v>13</v>
      </c>
      <c r="G5413" s="46" t="s">
        <v>4839</v>
      </c>
      <c r="H5413" s="42" t="s">
        <v>4631</v>
      </c>
    </row>
    <row r="5414" spans="1:8" ht="24.95" customHeight="1">
      <c r="A5414" s="117">
        <v>5000175</v>
      </c>
      <c r="B5414" s="111" t="s">
        <v>4839</v>
      </c>
      <c r="C5414" s="112" t="s">
        <v>4682</v>
      </c>
      <c r="D5414" s="113">
        <v>4590</v>
      </c>
      <c r="E5414" s="114">
        <f t="shared" si="103"/>
        <v>1560.6000000000001</v>
      </c>
      <c r="F5414" s="111" t="s">
        <v>13</v>
      </c>
      <c r="G5414" s="46" t="s">
        <v>4839</v>
      </c>
      <c r="H5414" s="42" t="s">
        <v>4683</v>
      </c>
    </row>
    <row r="5415" spans="1:8" ht="24.95" customHeight="1">
      <c r="A5415" s="117">
        <v>5000163</v>
      </c>
      <c r="B5415" s="111" t="s">
        <v>4839</v>
      </c>
      <c r="C5415" s="112" t="s">
        <v>4664</v>
      </c>
      <c r="D5415" s="113">
        <v>4590</v>
      </c>
      <c r="E5415" s="114">
        <f t="shared" si="103"/>
        <v>1560.6000000000001</v>
      </c>
      <c r="F5415" s="111" t="s">
        <v>13</v>
      </c>
      <c r="G5415" s="46" t="s">
        <v>4839</v>
      </c>
      <c r="H5415" s="42" t="s">
        <v>8762</v>
      </c>
    </row>
    <row r="5416" spans="1:8" ht="24.95" customHeight="1">
      <c r="A5416" s="117">
        <v>5000140</v>
      </c>
      <c r="B5416" s="111" t="s">
        <v>4839</v>
      </c>
      <c r="C5416" s="112" t="s">
        <v>4628</v>
      </c>
      <c r="D5416" s="113">
        <v>5703</v>
      </c>
      <c r="E5416" s="114">
        <f t="shared" si="103"/>
        <v>1939.0200000000002</v>
      </c>
      <c r="F5416" s="111" t="s">
        <v>13</v>
      </c>
      <c r="G5416" s="46" t="s">
        <v>4839</v>
      </c>
      <c r="H5416" s="42" t="s">
        <v>4629</v>
      </c>
    </row>
    <row r="5417" spans="1:8" ht="24.95" customHeight="1">
      <c r="A5417" s="117">
        <v>5000174</v>
      </c>
      <c r="B5417" s="111" t="s">
        <v>4839</v>
      </c>
      <c r="C5417" s="112" t="s">
        <v>4680</v>
      </c>
      <c r="D5417" s="113">
        <v>5703</v>
      </c>
      <c r="E5417" s="114">
        <f t="shared" si="103"/>
        <v>1939.0200000000002</v>
      </c>
      <c r="F5417" s="111" t="s">
        <v>13</v>
      </c>
      <c r="G5417" s="46" t="s">
        <v>4839</v>
      </c>
      <c r="H5417" s="42" t="s">
        <v>4681</v>
      </c>
    </row>
    <row r="5418" spans="1:8" ht="24.95" customHeight="1">
      <c r="A5418" s="117">
        <v>5000164</v>
      </c>
      <c r="B5418" s="111" t="s">
        <v>4839</v>
      </c>
      <c r="C5418" s="112" t="s">
        <v>4665</v>
      </c>
      <c r="D5418" s="113">
        <v>5703</v>
      </c>
      <c r="E5418" s="114">
        <f t="shared" si="103"/>
        <v>1939.0200000000002</v>
      </c>
      <c r="F5418" s="111" t="s">
        <v>13</v>
      </c>
      <c r="G5418" s="46" t="s">
        <v>4839</v>
      </c>
      <c r="H5418" s="42" t="s">
        <v>4666</v>
      </c>
    </row>
    <row r="5419" spans="1:8" ht="24.95" customHeight="1">
      <c r="A5419" s="117">
        <v>5000940</v>
      </c>
      <c r="B5419" s="111" t="s">
        <v>4839</v>
      </c>
      <c r="C5419" s="112" t="s">
        <v>4709</v>
      </c>
      <c r="D5419" s="113">
        <v>3700</v>
      </c>
      <c r="E5419" s="114">
        <f t="shared" si="103"/>
        <v>1258</v>
      </c>
      <c r="F5419" s="111" t="s">
        <v>13</v>
      </c>
      <c r="G5419" s="46" t="s">
        <v>4839</v>
      </c>
      <c r="H5419" s="42" t="s">
        <v>4710</v>
      </c>
    </row>
    <row r="5420" spans="1:8" ht="24.95" customHeight="1">
      <c r="A5420" s="117">
        <v>5000930</v>
      </c>
      <c r="B5420" s="111" t="s">
        <v>4839</v>
      </c>
      <c r="C5420" s="112" t="s">
        <v>4692</v>
      </c>
      <c r="D5420" s="113">
        <v>3700</v>
      </c>
      <c r="E5420" s="114">
        <f t="shared" si="103"/>
        <v>1258</v>
      </c>
      <c r="F5420" s="111" t="s">
        <v>13</v>
      </c>
      <c r="G5420" s="46" t="s">
        <v>4839</v>
      </c>
      <c r="H5420" s="42" t="s">
        <v>4693</v>
      </c>
    </row>
    <row r="5421" spans="1:8" ht="24.95" customHeight="1">
      <c r="A5421" s="117">
        <v>5000934</v>
      </c>
      <c r="B5421" s="111" t="s">
        <v>4839</v>
      </c>
      <c r="C5421" s="112" t="s">
        <v>4700</v>
      </c>
      <c r="D5421" s="113">
        <v>3700</v>
      </c>
      <c r="E5421" s="114">
        <f t="shared" si="103"/>
        <v>1258</v>
      </c>
      <c r="F5421" s="111" t="s">
        <v>13</v>
      </c>
      <c r="G5421" s="46" t="s">
        <v>4839</v>
      </c>
      <c r="H5421" s="42" t="s">
        <v>4701</v>
      </c>
    </row>
    <row r="5422" spans="1:8" ht="24.95" customHeight="1">
      <c r="A5422" s="117">
        <v>5000938</v>
      </c>
      <c r="B5422" s="111" t="s">
        <v>4839</v>
      </c>
      <c r="C5422" s="112" t="s">
        <v>6857</v>
      </c>
      <c r="D5422" s="113">
        <v>3338</v>
      </c>
      <c r="E5422" s="114">
        <f t="shared" si="103"/>
        <v>1134.92</v>
      </c>
      <c r="F5422" s="111" t="s">
        <v>13</v>
      </c>
      <c r="G5422" s="46" t="s">
        <v>4839</v>
      </c>
      <c r="H5422" s="42" t="s">
        <v>4707</v>
      </c>
    </row>
    <row r="5423" spans="1:8" ht="24.95" customHeight="1">
      <c r="A5423" s="117">
        <v>5000928</v>
      </c>
      <c r="B5423" s="111" t="s">
        <v>4839</v>
      </c>
      <c r="C5423" s="112" t="s">
        <v>4688</v>
      </c>
      <c r="D5423" s="113">
        <v>3338</v>
      </c>
      <c r="E5423" s="114">
        <f t="shared" si="103"/>
        <v>1134.92</v>
      </c>
      <c r="F5423" s="111" t="s">
        <v>13</v>
      </c>
      <c r="G5423" s="46" t="s">
        <v>4839</v>
      </c>
      <c r="H5423" s="42" t="s">
        <v>4689</v>
      </c>
    </row>
    <row r="5424" spans="1:8" ht="24.95" customHeight="1">
      <c r="A5424" s="117">
        <v>5000929</v>
      </c>
      <c r="B5424" s="111" t="s">
        <v>4839</v>
      </c>
      <c r="C5424" s="112" t="s">
        <v>4690</v>
      </c>
      <c r="D5424" s="113">
        <v>3338</v>
      </c>
      <c r="E5424" s="114">
        <f t="shared" si="103"/>
        <v>1134.92</v>
      </c>
      <c r="F5424" s="111" t="s">
        <v>13</v>
      </c>
      <c r="G5424" s="46" t="s">
        <v>4839</v>
      </c>
      <c r="H5424" s="42" t="s">
        <v>4691</v>
      </c>
    </row>
    <row r="5425" spans="1:8" ht="24.95" customHeight="1">
      <c r="A5425" s="117">
        <v>5000939</v>
      </c>
      <c r="B5425" s="111" t="s">
        <v>4839</v>
      </c>
      <c r="C5425" s="112" t="s">
        <v>6858</v>
      </c>
      <c r="D5425" s="113">
        <v>3338</v>
      </c>
      <c r="E5425" s="114">
        <f t="shared" si="103"/>
        <v>1134.92</v>
      </c>
      <c r="F5425" s="111" t="s">
        <v>13</v>
      </c>
      <c r="G5425" s="46" t="s">
        <v>4839</v>
      </c>
      <c r="H5425" s="42" t="s">
        <v>4708</v>
      </c>
    </row>
    <row r="5426" spans="1:8" ht="24.95" customHeight="1">
      <c r="A5426" s="117">
        <v>5000941</v>
      </c>
      <c r="B5426" s="111" t="s">
        <v>4839</v>
      </c>
      <c r="C5426" s="112" t="s">
        <v>6859</v>
      </c>
      <c r="D5426" s="113">
        <v>3338</v>
      </c>
      <c r="E5426" s="114">
        <f t="shared" si="103"/>
        <v>1134.92</v>
      </c>
      <c r="F5426" s="111" t="s">
        <v>13</v>
      </c>
      <c r="G5426" s="46" t="s">
        <v>4839</v>
      </c>
      <c r="H5426" s="42" t="s">
        <v>8763</v>
      </c>
    </row>
    <row r="5427" spans="1:8" ht="24.95" customHeight="1">
      <c r="A5427" s="117">
        <v>5000932</v>
      </c>
      <c r="B5427" s="111" t="s">
        <v>4839</v>
      </c>
      <c r="C5427" s="112" t="s">
        <v>4696</v>
      </c>
      <c r="D5427" s="113">
        <v>1669</v>
      </c>
      <c r="E5427" s="114">
        <f t="shared" si="103"/>
        <v>567.46</v>
      </c>
      <c r="F5427" s="111" t="s">
        <v>13</v>
      </c>
      <c r="G5427" s="46" t="s">
        <v>4839</v>
      </c>
      <c r="H5427" s="42" t="s">
        <v>4697</v>
      </c>
    </row>
    <row r="5428" spans="1:8" ht="24.95" customHeight="1">
      <c r="A5428" s="117">
        <v>5000936</v>
      </c>
      <c r="B5428" s="111" t="s">
        <v>4839</v>
      </c>
      <c r="C5428" s="112" t="s">
        <v>4704</v>
      </c>
      <c r="D5428" s="113">
        <v>3338</v>
      </c>
      <c r="E5428" s="114">
        <f t="shared" si="103"/>
        <v>1134.92</v>
      </c>
      <c r="F5428" s="111" t="s">
        <v>13</v>
      </c>
      <c r="G5428" s="46" t="s">
        <v>4839</v>
      </c>
      <c r="H5428" s="42" t="s">
        <v>4705</v>
      </c>
    </row>
    <row r="5429" spans="1:8" ht="24.95" customHeight="1">
      <c r="A5429" s="117">
        <v>5000931</v>
      </c>
      <c r="B5429" s="111" t="s">
        <v>4839</v>
      </c>
      <c r="C5429" s="112" t="s">
        <v>4694</v>
      </c>
      <c r="D5429" s="113">
        <v>1474</v>
      </c>
      <c r="E5429" s="114">
        <f t="shared" si="103"/>
        <v>501.16</v>
      </c>
      <c r="F5429" s="111" t="s">
        <v>13</v>
      </c>
      <c r="G5429" s="46" t="s">
        <v>4839</v>
      </c>
      <c r="H5429" s="42" t="s">
        <v>4695</v>
      </c>
    </row>
    <row r="5430" spans="1:8" ht="24.95" customHeight="1">
      <c r="A5430" s="117">
        <v>5000933</v>
      </c>
      <c r="B5430" s="111" t="s">
        <v>4839</v>
      </c>
      <c r="C5430" s="112" t="s">
        <v>4698</v>
      </c>
      <c r="D5430" s="113">
        <v>1669</v>
      </c>
      <c r="E5430" s="114">
        <f t="shared" si="103"/>
        <v>567.46</v>
      </c>
      <c r="F5430" s="111" t="s">
        <v>13</v>
      </c>
      <c r="G5430" s="46" t="s">
        <v>4839</v>
      </c>
      <c r="H5430" s="42" t="s">
        <v>4699</v>
      </c>
    </row>
    <row r="5431" spans="1:8" ht="24.95" customHeight="1">
      <c r="A5431" s="117">
        <v>5000935</v>
      </c>
      <c r="B5431" s="111" t="s">
        <v>4839</v>
      </c>
      <c r="C5431" s="112" t="s">
        <v>4702</v>
      </c>
      <c r="D5431" s="113">
        <v>1474</v>
      </c>
      <c r="E5431" s="114">
        <f t="shared" si="103"/>
        <v>501.16</v>
      </c>
      <c r="F5431" s="111" t="s">
        <v>13</v>
      </c>
      <c r="G5431" s="46" t="s">
        <v>4839</v>
      </c>
      <c r="H5431" s="42" t="s">
        <v>4703</v>
      </c>
    </row>
    <row r="5432" spans="1:8" ht="24.95" customHeight="1">
      <c r="A5432" s="117">
        <v>5000937</v>
      </c>
      <c r="B5432" s="111" t="s">
        <v>4839</v>
      </c>
      <c r="C5432" s="112" t="s">
        <v>6860</v>
      </c>
      <c r="D5432" s="113">
        <v>1669</v>
      </c>
      <c r="E5432" s="114">
        <f t="shared" si="103"/>
        <v>567.46</v>
      </c>
      <c r="F5432" s="111" t="s">
        <v>13</v>
      </c>
      <c r="G5432" s="46" t="s">
        <v>4839</v>
      </c>
      <c r="H5432" s="42" t="s">
        <v>4706</v>
      </c>
    </row>
    <row r="5433" spans="1:8" ht="24.95" customHeight="1">
      <c r="A5433" s="117">
        <v>1588230</v>
      </c>
      <c r="B5433" s="111" t="s">
        <v>4839</v>
      </c>
      <c r="C5433" s="112" t="s">
        <v>6861</v>
      </c>
      <c r="D5433" s="113">
        <v>2782</v>
      </c>
      <c r="E5433" s="114">
        <f t="shared" si="103"/>
        <v>945.88000000000011</v>
      </c>
      <c r="F5433" s="111" t="s">
        <v>13</v>
      </c>
      <c r="G5433" s="46" t="s">
        <v>4839</v>
      </c>
      <c r="H5433" s="42" t="s">
        <v>8764</v>
      </c>
    </row>
    <row r="5434" spans="1:8" ht="24.95" customHeight="1">
      <c r="A5434" s="117">
        <v>1588231</v>
      </c>
      <c r="B5434" s="111" t="s">
        <v>4839</v>
      </c>
      <c r="C5434" s="112" t="s">
        <v>6862</v>
      </c>
      <c r="D5434" s="113">
        <v>3338</v>
      </c>
      <c r="E5434" s="114">
        <f t="shared" si="103"/>
        <v>1134.92</v>
      </c>
      <c r="F5434" s="111" t="s">
        <v>13</v>
      </c>
      <c r="G5434" s="46" t="s">
        <v>4839</v>
      </c>
      <c r="H5434" s="42" t="s">
        <v>8765</v>
      </c>
    </row>
    <row r="5435" spans="1:8" ht="24.95" customHeight="1">
      <c r="A5435" s="117">
        <v>5001064</v>
      </c>
      <c r="B5435" s="111" t="s">
        <v>4839</v>
      </c>
      <c r="C5435" s="112" t="s">
        <v>6863</v>
      </c>
      <c r="D5435" s="113">
        <v>5564</v>
      </c>
      <c r="E5435" s="114">
        <f t="shared" si="103"/>
        <v>1891.7600000000002</v>
      </c>
      <c r="F5435" s="111" t="s">
        <v>13</v>
      </c>
      <c r="G5435" s="46" t="s">
        <v>4839</v>
      </c>
      <c r="H5435" s="42" t="s">
        <v>8766</v>
      </c>
    </row>
    <row r="5436" spans="1:8" ht="24.95" customHeight="1">
      <c r="A5436" s="117">
        <v>5001066</v>
      </c>
      <c r="B5436" s="111" t="s">
        <v>4839</v>
      </c>
      <c r="C5436" s="112" t="s">
        <v>6864</v>
      </c>
      <c r="D5436" s="113">
        <v>5564</v>
      </c>
      <c r="E5436" s="114">
        <f t="shared" si="103"/>
        <v>1891.7600000000002</v>
      </c>
      <c r="F5436" s="111" t="s">
        <v>13</v>
      </c>
      <c r="G5436" s="46" t="s">
        <v>4839</v>
      </c>
      <c r="H5436" s="42" t="s">
        <v>8767</v>
      </c>
    </row>
    <row r="5437" spans="1:8" ht="24.95" customHeight="1">
      <c r="A5437" s="117">
        <v>1588232</v>
      </c>
      <c r="B5437" s="111" t="s">
        <v>4839</v>
      </c>
      <c r="C5437" s="112" t="s">
        <v>6865</v>
      </c>
      <c r="D5437" s="113">
        <v>5007</v>
      </c>
      <c r="E5437" s="114">
        <f t="shared" si="103"/>
        <v>1702.38</v>
      </c>
      <c r="F5437" s="111" t="s">
        <v>13</v>
      </c>
      <c r="G5437" s="46" t="s">
        <v>4839</v>
      </c>
      <c r="H5437" s="42" t="s">
        <v>8768</v>
      </c>
    </row>
    <row r="5438" spans="1:8" ht="24.95" customHeight="1">
      <c r="A5438" s="117">
        <v>5001065</v>
      </c>
      <c r="B5438" s="111" t="s">
        <v>4839</v>
      </c>
      <c r="C5438" s="112" t="s">
        <v>6866</v>
      </c>
      <c r="D5438" s="113">
        <v>7790</v>
      </c>
      <c r="E5438" s="114">
        <f t="shared" si="103"/>
        <v>2648.6000000000004</v>
      </c>
      <c r="F5438" s="111" t="s">
        <v>13</v>
      </c>
      <c r="G5438" s="46" t="s">
        <v>4839</v>
      </c>
      <c r="H5438" s="42" t="s">
        <v>8769</v>
      </c>
    </row>
    <row r="5439" spans="1:8" ht="24.95" customHeight="1">
      <c r="A5439" s="117">
        <v>5001063</v>
      </c>
      <c r="B5439" s="111" t="s">
        <v>4839</v>
      </c>
      <c r="C5439" s="112" t="s">
        <v>6867</v>
      </c>
      <c r="D5439" s="113">
        <v>7790</v>
      </c>
      <c r="E5439" s="114">
        <f t="shared" si="103"/>
        <v>2648.6000000000004</v>
      </c>
      <c r="F5439" s="111" t="s">
        <v>13</v>
      </c>
      <c r="G5439" s="46" t="s">
        <v>4839</v>
      </c>
      <c r="H5439" s="42" t="s">
        <v>8770</v>
      </c>
    </row>
    <row r="5440" spans="1:8" ht="24.95" customHeight="1">
      <c r="A5440" s="117">
        <v>1588233</v>
      </c>
      <c r="B5440" s="111" t="s">
        <v>4839</v>
      </c>
      <c r="C5440" s="112" t="s">
        <v>6868</v>
      </c>
      <c r="D5440" s="113">
        <v>1947</v>
      </c>
      <c r="E5440" s="114">
        <f t="shared" si="103"/>
        <v>661.98</v>
      </c>
      <c r="F5440" s="111" t="s">
        <v>13</v>
      </c>
      <c r="G5440" s="46" t="s">
        <v>4839</v>
      </c>
      <c r="H5440" s="42" t="s">
        <v>8771</v>
      </c>
    </row>
    <row r="5441" spans="1:8" ht="24.95" customHeight="1">
      <c r="A5441" s="117">
        <v>1588234</v>
      </c>
      <c r="B5441" s="111" t="s">
        <v>4839</v>
      </c>
      <c r="C5441" s="112" t="s">
        <v>6869</v>
      </c>
      <c r="D5441" s="113">
        <v>3338</v>
      </c>
      <c r="E5441" s="114">
        <f t="shared" si="103"/>
        <v>1134.92</v>
      </c>
      <c r="F5441" s="111" t="s">
        <v>13</v>
      </c>
      <c r="G5441" s="46" t="s">
        <v>4839</v>
      </c>
      <c r="H5441" s="42" t="s">
        <v>8772</v>
      </c>
    </row>
    <row r="5442" spans="1:8" ht="24.95" customHeight="1">
      <c r="A5442" s="117">
        <v>1588236</v>
      </c>
      <c r="B5442" s="111" t="s">
        <v>4839</v>
      </c>
      <c r="C5442" s="112" t="s">
        <v>6870</v>
      </c>
      <c r="D5442" s="113">
        <v>5007</v>
      </c>
      <c r="E5442" s="114">
        <f t="shared" si="103"/>
        <v>1702.38</v>
      </c>
      <c r="F5442" s="111" t="s">
        <v>13</v>
      </c>
      <c r="G5442" s="46" t="s">
        <v>4839</v>
      </c>
      <c r="H5442" s="42" t="s">
        <v>8773</v>
      </c>
    </row>
    <row r="5443" spans="1:8" ht="24.95" customHeight="1">
      <c r="A5443" s="117">
        <v>1588235</v>
      </c>
      <c r="B5443" s="111" t="s">
        <v>4839</v>
      </c>
      <c r="C5443" s="112" t="s">
        <v>6871</v>
      </c>
      <c r="D5443" s="113">
        <v>5007</v>
      </c>
      <c r="E5443" s="114">
        <f t="shared" si="103"/>
        <v>1702.38</v>
      </c>
      <c r="F5443" s="111" t="s">
        <v>13</v>
      </c>
      <c r="G5443" s="46" t="s">
        <v>4839</v>
      </c>
      <c r="H5443" s="42" t="s">
        <v>8774</v>
      </c>
    </row>
    <row r="5444" spans="1:8" ht="24.95" customHeight="1">
      <c r="A5444" s="117">
        <v>1588227</v>
      </c>
      <c r="B5444" s="111" t="s">
        <v>4839</v>
      </c>
      <c r="C5444" s="112" t="s">
        <v>6872</v>
      </c>
      <c r="D5444" s="113">
        <v>1530</v>
      </c>
      <c r="E5444" s="114">
        <f t="shared" si="103"/>
        <v>520.20000000000005</v>
      </c>
      <c r="F5444" s="111" t="s">
        <v>13</v>
      </c>
      <c r="G5444" s="46" t="s">
        <v>4839</v>
      </c>
      <c r="H5444" s="42" t="s">
        <v>8775</v>
      </c>
    </row>
    <row r="5445" spans="1:8" ht="24.95" customHeight="1">
      <c r="A5445" s="117">
        <v>1588225</v>
      </c>
      <c r="B5445" s="111" t="s">
        <v>4839</v>
      </c>
      <c r="C5445" s="112" t="s">
        <v>6873</v>
      </c>
      <c r="D5445" s="113">
        <v>1112</v>
      </c>
      <c r="E5445" s="114">
        <f t="shared" si="103"/>
        <v>378.08000000000004</v>
      </c>
      <c r="F5445" s="111" t="s">
        <v>13</v>
      </c>
      <c r="G5445" s="46" t="s">
        <v>4839</v>
      </c>
      <c r="H5445" s="42" t="s">
        <v>8776</v>
      </c>
    </row>
    <row r="5446" spans="1:8" ht="24.95" customHeight="1">
      <c r="A5446" s="117">
        <v>1588228</v>
      </c>
      <c r="B5446" s="111" t="s">
        <v>4839</v>
      </c>
      <c r="C5446" s="112" t="s">
        <v>6874</v>
      </c>
      <c r="D5446" s="113">
        <v>2782</v>
      </c>
      <c r="E5446" s="114">
        <f t="shared" si="103"/>
        <v>945.88000000000011</v>
      </c>
      <c r="F5446" s="111" t="s">
        <v>13</v>
      </c>
      <c r="G5446" s="46" t="s">
        <v>4839</v>
      </c>
      <c r="H5446" s="42" t="s">
        <v>8777</v>
      </c>
    </row>
    <row r="5447" spans="1:8" ht="24.95" customHeight="1">
      <c r="A5447" s="117">
        <v>1588229</v>
      </c>
      <c r="B5447" s="111" t="s">
        <v>4839</v>
      </c>
      <c r="C5447" s="112" t="s">
        <v>6875</v>
      </c>
      <c r="D5447" s="113">
        <v>1808</v>
      </c>
      <c r="E5447" s="114">
        <f t="shared" si="103"/>
        <v>614.72</v>
      </c>
      <c r="F5447" s="111" t="s">
        <v>13</v>
      </c>
      <c r="G5447" s="46" t="s">
        <v>4839</v>
      </c>
      <c r="H5447" s="42" t="s">
        <v>8778</v>
      </c>
    </row>
    <row r="5448" spans="1:8" ht="24.95" customHeight="1">
      <c r="A5448" s="117">
        <v>1588222</v>
      </c>
      <c r="B5448" s="111" t="s">
        <v>4839</v>
      </c>
      <c r="C5448" s="112" t="s">
        <v>6876</v>
      </c>
      <c r="D5448" s="113">
        <v>639</v>
      </c>
      <c r="E5448" s="114">
        <f t="shared" si="103"/>
        <v>217.26000000000002</v>
      </c>
      <c r="F5448" s="111" t="s">
        <v>13</v>
      </c>
      <c r="G5448" s="46" t="s">
        <v>4839</v>
      </c>
      <c r="H5448" s="42" t="s">
        <v>8779</v>
      </c>
    </row>
    <row r="5449" spans="1:8" ht="24.95" customHeight="1">
      <c r="A5449" s="117">
        <v>1588224</v>
      </c>
      <c r="B5449" s="111" t="s">
        <v>4839</v>
      </c>
      <c r="C5449" s="112" t="s">
        <v>6877</v>
      </c>
      <c r="D5449" s="113">
        <v>639</v>
      </c>
      <c r="E5449" s="114">
        <f t="shared" si="103"/>
        <v>217.26000000000002</v>
      </c>
      <c r="F5449" s="111" t="s">
        <v>13</v>
      </c>
      <c r="G5449" s="46" t="s">
        <v>4839</v>
      </c>
      <c r="H5449" s="42" t="s">
        <v>8780</v>
      </c>
    </row>
    <row r="5450" spans="1:8" ht="24.95" customHeight="1">
      <c r="A5450" s="117">
        <v>1588219</v>
      </c>
      <c r="B5450" s="111" t="s">
        <v>4839</v>
      </c>
      <c r="C5450" s="112" t="s">
        <v>6878</v>
      </c>
      <c r="D5450" s="113">
        <v>639</v>
      </c>
      <c r="E5450" s="114">
        <f t="shared" si="103"/>
        <v>217.26000000000002</v>
      </c>
      <c r="F5450" s="111" t="s">
        <v>13</v>
      </c>
      <c r="G5450" s="46" t="s">
        <v>4839</v>
      </c>
      <c r="H5450" s="42" t="s">
        <v>8781</v>
      </c>
    </row>
    <row r="5451" spans="1:8" ht="24.95" customHeight="1">
      <c r="A5451" s="117">
        <v>1588226</v>
      </c>
      <c r="B5451" s="111" t="s">
        <v>4839</v>
      </c>
      <c r="C5451" s="112" t="s">
        <v>6879</v>
      </c>
      <c r="D5451" s="113">
        <v>1808</v>
      </c>
      <c r="E5451" s="114">
        <f t="shared" si="103"/>
        <v>614.72</v>
      </c>
      <c r="F5451" s="111" t="s">
        <v>13</v>
      </c>
      <c r="G5451" s="46" t="s">
        <v>4839</v>
      </c>
      <c r="H5451" s="42" t="s">
        <v>8782</v>
      </c>
    </row>
    <row r="5452" spans="1:8" ht="24.95" customHeight="1">
      <c r="A5452" s="117">
        <v>5000479</v>
      </c>
      <c r="B5452" s="111" t="s">
        <v>4839</v>
      </c>
      <c r="C5452" s="112" t="s">
        <v>6880</v>
      </c>
      <c r="D5452" s="113">
        <v>5564</v>
      </c>
      <c r="E5452" s="114">
        <f t="shared" si="103"/>
        <v>1891.7600000000002</v>
      </c>
      <c r="F5452" s="111" t="s">
        <v>13</v>
      </c>
      <c r="G5452" s="46" t="s">
        <v>4839</v>
      </c>
      <c r="H5452" s="42" t="s">
        <v>8783</v>
      </c>
    </row>
    <row r="5453" spans="1:8" ht="24.95" customHeight="1">
      <c r="A5453" s="117">
        <v>5000480</v>
      </c>
      <c r="B5453" s="111" t="s">
        <v>4839</v>
      </c>
      <c r="C5453" s="138" t="s">
        <v>6881</v>
      </c>
      <c r="D5453" s="113">
        <v>5007</v>
      </c>
      <c r="E5453" s="114">
        <f t="shared" si="103"/>
        <v>1702.38</v>
      </c>
      <c r="F5453" s="111" t="s">
        <v>13</v>
      </c>
      <c r="G5453" s="46" t="s">
        <v>4839</v>
      </c>
      <c r="H5453" s="42" t="s">
        <v>8784</v>
      </c>
    </row>
    <row r="5454" spans="1:8" ht="24.95" customHeight="1">
      <c r="A5454" s="117">
        <v>5000481</v>
      </c>
      <c r="B5454" s="111" t="s">
        <v>4839</v>
      </c>
      <c r="C5454" s="138" t="s">
        <v>6882</v>
      </c>
      <c r="D5454" s="113">
        <v>4173</v>
      </c>
      <c r="E5454" s="114">
        <f t="shared" si="103"/>
        <v>1418.8200000000002</v>
      </c>
      <c r="F5454" s="111" t="s">
        <v>13</v>
      </c>
      <c r="G5454" s="46" t="s">
        <v>4839</v>
      </c>
      <c r="H5454" s="42" t="s">
        <v>8785</v>
      </c>
    </row>
    <row r="5455" spans="1:8" ht="24.95" customHeight="1">
      <c r="A5455" s="117">
        <v>5000482</v>
      </c>
      <c r="B5455" s="111" t="s">
        <v>4839</v>
      </c>
      <c r="C5455" s="138" t="s">
        <v>6883</v>
      </c>
      <c r="D5455" s="113">
        <v>7790</v>
      </c>
      <c r="E5455" s="114">
        <f t="shared" si="103"/>
        <v>2648.6000000000004</v>
      </c>
      <c r="F5455" s="111" t="s">
        <v>13</v>
      </c>
      <c r="G5455" s="46" t="s">
        <v>4839</v>
      </c>
      <c r="H5455" s="42" t="s">
        <v>8786</v>
      </c>
    </row>
    <row r="5456" spans="1:8" ht="24.95" customHeight="1">
      <c r="A5456" s="117">
        <v>5000483</v>
      </c>
      <c r="B5456" s="111" t="s">
        <v>4839</v>
      </c>
      <c r="C5456" s="138" t="s">
        <v>6884</v>
      </c>
      <c r="D5456" s="113">
        <v>6120</v>
      </c>
      <c r="E5456" s="114">
        <f t="shared" si="103"/>
        <v>2080.8000000000002</v>
      </c>
      <c r="F5456" s="111" t="s">
        <v>13</v>
      </c>
      <c r="G5456" s="46" t="s">
        <v>4839</v>
      </c>
      <c r="H5456" s="42" t="s">
        <v>8787</v>
      </c>
    </row>
    <row r="5457" spans="1:17" s="142" customFormat="1" ht="12.75" customHeight="1">
      <c r="A5457" s="139" t="s">
        <v>482</v>
      </c>
      <c r="B5457" s="140" t="s">
        <v>4839</v>
      </c>
      <c r="C5457" s="140" t="s">
        <v>484</v>
      </c>
      <c r="D5457" s="141">
        <v>562.37</v>
      </c>
      <c r="E5457" s="114">
        <f t="shared" si="103"/>
        <v>191.20580000000001</v>
      </c>
      <c r="F5457" s="140" t="s">
        <v>13</v>
      </c>
      <c r="G5457" s="140" t="s">
        <v>147</v>
      </c>
      <c r="H5457" s="139" t="s">
        <v>485</v>
      </c>
      <c r="I5457" s="25"/>
      <c r="J5457" s="25"/>
      <c r="K5457" s="25"/>
      <c r="L5457" s="25"/>
      <c r="M5457" s="25"/>
      <c r="N5457" s="25"/>
      <c r="O5457" s="25"/>
      <c r="P5457" s="25"/>
      <c r="Q5457" s="25"/>
    </row>
    <row r="5458" spans="1:17" s="142" customFormat="1" ht="12.75" customHeight="1">
      <c r="A5458" s="139" t="s">
        <v>486</v>
      </c>
      <c r="B5458" s="140" t="s">
        <v>4839</v>
      </c>
      <c r="C5458" s="140" t="s">
        <v>487</v>
      </c>
      <c r="D5458" s="141">
        <v>499.25</v>
      </c>
      <c r="E5458" s="114">
        <f t="shared" si="103"/>
        <v>169.745</v>
      </c>
      <c r="F5458" s="140" t="s">
        <v>13</v>
      </c>
      <c r="G5458" s="140" t="s">
        <v>147</v>
      </c>
      <c r="H5458" s="139" t="s">
        <v>488</v>
      </c>
      <c r="I5458" s="25"/>
      <c r="J5458" s="25"/>
      <c r="K5458" s="25"/>
      <c r="L5458" s="25"/>
      <c r="M5458" s="25"/>
      <c r="N5458" s="25"/>
      <c r="O5458" s="25"/>
      <c r="P5458" s="25"/>
      <c r="Q5458" s="25"/>
    </row>
    <row r="28924" spans="1:17" ht="15.75" customHeight="1">
      <c r="A28924" s="37"/>
      <c r="B28924" s="28"/>
      <c r="C28924" s="28"/>
      <c r="D28924" s="90"/>
      <c r="E28924" s="108"/>
      <c r="F28924" s="28"/>
      <c r="G28924" s="28"/>
      <c r="H28924" s="37"/>
      <c r="I28924" s="12"/>
      <c r="J28924" s="12"/>
      <c r="K28924" s="12"/>
      <c r="L28924" s="12"/>
      <c r="M28924" s="12"/>
      <c r="N28924" s="12"/>
      <c r="O28924" s="12"/>
      <c r="P28924" s="12"/>
      <c r="Q28924" s="12"/>
    </row>
    <row r="28925" spans="1:17" ht="15.75" customHeight="1">
      <c r="A28925" s="37"/>
      <c r="B28925" s="28"/>
      <c r="C28925" s="28"/>
      <c r="D28925" s="90"/>
      <c r="E28925" s="108"/>
      <c r="F28925" s="28"/>
      <c r="G28925" s="28"/>
      <c r="H28925" s="37"/>
      <c r="I28925" s="12"/>
      <c r="J28925" s="12"/>
      <c r="K28925" s="12"/>
      <c r="L28925" s="12"/>
      <c r="M28925" s="12"/>
      <c r="N28925" s="12"/>
      <c r="O28925" s="12"/>
      <c r="P28925" s="12"/>
      <c r="Q28925" s="12"/>
    </row>
    <row r="28926" spans="1:17" ht="15.75" customHeight="1">
      <c r="A28926" s="37"/>
      <c r="B28926" s="28"/>
      <c r="C28926" s="28"/>
      <c r="D28926" s="90"/>
      <c r="E28926" s="108"/>
      <c r="F28926" s="28"/>
      <c r="G28926" s="28"/>
      <c r="H28926" s="37"/>
      <c r="I28926" s="12"/>
      <c r="J28926" s="12"/>
      <c r="K28926" s="12"/>
      <c r="L28926" s="12"/>
      <c r="M28926" s="12"/>
      <c r="N28926" s="12"/>
      <c r="O28926" s="12"/>
      <c r="P28926" s="12"/>
      <c r="Q28926" s="12"/>
    </row>
    <row r="28927" spans="1:17" ht="15.75" customHeight="1">
      <c r="A28927" s="37"/>
      <c r="B28927" s="28"/>
      <c r="C28927" s="28"/>
      <c r="D28927" s="90"/>
      <c r="E28927" s="108"/>
      <c r="F28927" s="28"/>
      <c r="G28927" s="28"/>
      <c r="H28927" s="37"/>
      <c r="I28927" s="12"/>
      <c r="J28927" s="12"/>
      <c r="K28927" s="12"/>
      <c r="L28927" s="12"/>
      <c r="M28927" s="12"/>
      <c r="N28927" s="12"/>
      <c r="O28927" s="12"/>
      <c r="P28927" s="12"/>
      <c r="Q28927" s="12"/>
    </row>
    <row r="28928" spans="1:17" ht="15.75" customHeight="1">
      <c r="A28928" s="37"/>
      <c r="B28928" s="28"/>
      <c r="C28928" s="28"/>
      <c r="D28928" s="90"/>
      <c r="E28928" s="108"/>
      <c r="F28928" s="28"/>
      <c r="G28928" s="28"/>
      <c r="H28928" s="37"/>
      <c r="I28928" s="12"/>
      <c r="J28928" s="12"/>
      <c r="K28928" s="12"/>
      <c r="L28928" s="12"/>
      <c r="M28928" s="12"/>
      <c r="N28928" s="12"/>
      <c r="O28928" s="12"/>
      <c r="P28928" s="12"/>
      <c r="Q28928" s="12"/>
    </row>
    <row r="28929" spans="1:17" ht="15.75" customHeight="1">
      <c r="A28929" s="37"/>
      <c r="B28929" s="28"/>
      <c r="C28929" s="28"/>
      <c r="D28929" s="90"/>
      <c r="E28929" s="108"/>
      <c r="F28929" s="28"/>
      <c r="G28929" s="28"/>
      <c r="H28929" s="37"/>
      <c r="I28929" s="12"/>
      <c r="J28929" s="12"/>
      <c r="K28929" s="12"/>
      <c r="L28929" s="12"/>
      <c r="M28929" s="12"/>
      <c r="N28929" s="12"/>
      <c r="O28929" s="12"/>
      <c r="P28929" s="12"/>
      <c r="Q28929" s="12"/>
    </row>
    <row r="28930" spans="1:17" ht="15.75" customHeight="1">
      <c r="A28930" s="37"/>
      <c r="B28930" s="28"/>
      <c r="C28930" s="28"/>
      <c r="D28930" s="90"/>
      <c r="E28930" s="108"/>
      <c r="F28930" s="28"/>
      <c r="G28930" s="28"/>
      <c r="H28930" s="37"/>
      <c r="I28930" s="12"/>
      <c r="J28930" s="12"/>
      <c r="K28930" s="12"/>
      <c r="L28930" s="12"/>
      <c r="M28930" s="12"/>
      <c r="N28930" s="12"/>
      <c r="O28930" s="12"/>
      <c r="P28930" s="12"/>
      <c r="Q28930" s="12"/>
    </row>
    <row r="28931" spans="1:17" ht="15.75" customHeight="1">
      <c r="A28931" s="37"/>
      <c r="B28931" s="28"/>
      <c r="C28931" s="28"/>
      <c r="D28931" s="90"/>
      <c r="E28931" s="108"/>
      <c r="F28931" s="28"/>
      <c r="G28931" s="28"/>
      <c r="H28931" s="37"/>
      <c r="I28931" s="12"/>
      <c r="J28931" s="12"/>
      <c r="K28931" s="12"/>
      <c r="L28931" s="12"/>
      <c r="M28931" s="12"/>
      <c r="N28931" s="12"/>
      <c r="O28931" s="12"/>
      <c r="P28931" s="12"/>
      <c r="Q28931" s="12"/>
    </row>
    <row r="28932" spans="1:17" ht="15.75" customHeight="1">
      <c r="A28932" s="37"/>
      <c r="B28932" s="28"/>
      <c r="C28932" s="28"/>
      <c r="D28932" s="90"/>
      <c r="E28932" s="108"/>
      <c r="F28932" s="28"/>
      <c r="G28932" s="28"/>
      <c r="H28932" s="37"/>
      <c r="I28932" s="12"/>
      <c r="J28932" s="12"/>
      <c r="K28932" s="12"/>
      <c r="L28932" s="12"/>
      <c r="M28932" s="12"/>
      <c r="N28932" s="12"/>
      <c r="O28932" s="12"/>
      <c r="P28932" s="12"/>
      <c r="Q28932" s="12"/>
    </row>
    <row r="28933" spans="1:17" ht="15.75" customHeight="1">
      <c r="A28933" s="37"/>
      <c r="B28933" s="28"/>
      <c r="C28933" s="28"/>
      <c r="D28933" s="90"/>
      <c r="E28933" s="108"/>
      <c r="F28933" s="28"/>
      <c r="G28933" s="28"/>
      <c r="H28933" s="37"/>
      <c r="I28933" s="12"/>
      <c r="J28933" s="12"/>
      <c r="K28933" s="12"/>
      <c r="L28933" s="12"/>
      <c r="M28933" s="12"/>
      <c r="N28933" s="12"/>
      <c r="O28933" s="12"/>
      <c r="P28933" s="12"/>
      <c r="Q28933" s="12"/>
    </row>
    <row r="28934" spans="1:17" ht="15.75" customHeight="1">
      <c r="A28934" s="37"/>
      <c r="B28934" s="28"/>
      <c r="C28934" s="28"/>
      <c r="D28934" s="90"/>
      <c r="E28934" s="108"/>
      <c r="F28934" s="28"/>
      <c r="G28934" s="28"/>
      <c r="H28934" s="37"/>
      <c r="I28934" s="12"/>
      <c r="J28934" s="12"/>
      <c r="K28934" s="12"/>
      <c r="L28934" s="12"/>
      <c r="M28934" s="12"/>
      <c r="N28934" s="12"/>
      <c r="O28934" s="12"/>
      <c r="P28934" s="12"/>
      <c r="Q28934" s="12"/>
    </row>
    <row r="28935" spans="1:17" ht="15.75" customHeight="1">
      <c r="A28935" s="37"/>
      <c r="B28935" s="28"/>
      <c r="C28935" s="28"/>
      <c r="D28935" s="90"/>
      <c r="E28935" s="108"/>
      <c r="F28935" s="28"/>
      <c r="G28935" s="28"/>
      <c r="H28935" s="37"/>
      <c r="I28935" s="12"/>
      <c r="J28935" s="12"/>
      <c r="K28935" s="12"/>
      <c r="L28935" s="12"/>
      <c r="M28935" s="12"/>
      <c r="N28935" s="12"/>
      <c r="O28935" s="12"/>
      <c r="P28935" s="12"/>
      <c r="Q28935" s="12"/>
    </row>
    <row r="28936" spans="1:17" ht="15.75" customHeight="1">
      <c r="A28936" s="37"/>
      <c r="B28936" s="28"/>
      <c r="C28936" s="28"/>
      <c r="D28936" s="90"/>
      <c r="E28936" s="108"/>
      <c r="F28936" s="28"/>
      <c r="G28936" s="28"/>
      <c r="H28936" s="37"/>
      <c r="I28936" s="12"/>
      <c r="J28936" s="12"/>
      <c r="K28936" s="12"/>
      <c r="L28936" s="12"/>
      <c r="M28936" s="12"/>
      <c r="N28936" s="12"/>
      <c r="O28936" s="12"/>
      <c r="P28936" s="12"/>
      <c r="Q28936" s="12"/>
    </row>
    <row r="28937" spans="1:17" ht="15.75" customHeight="1">
      <c r="A28937" s="37"/>
      <c r="B28937" s="28"/>
      <c r="C28937" s="28"/>
      <c r="D28937" s="90"/>
      <c r="E28937" s="108"/>
      <c r="F28937" s="28"/>
      <c r="G28937" s="28"/>
      <c r="H28937" s="37"/>
      <c r="I28937" s="12"/>
      <c r="J28937" s="12"/>
      <c r="K28937" s="12"/>
      <c r="L28937" s="12"/>
      <c r="M28937" s="12"/>
      <c r="N28937" s="12"/>
      <c r="O28937" s="12"/>
      <c r="P28937" s="12"/>
      <c r="Q28937" s="12"/>
    </row>
    <row r="28938" spans="1:17" ht="15.75" customHeight="1">
      <c r="A28938" s="37"/>
      <c r="B28938" s="28"/>
      <c r="C28938" s="28"/>
      <c r="D28938" s="90"/>
      <c r="E28938" s="108"/>
      <c r="F28938" s="28"/>
      <c r="G28938" s="28"/>
      <c r="H28938" s="37"/>
      <c r="I28938" s="12"/>
      <c r="J28938" s="12"/>
      <c r="K28938" s="12"/>
      <c r="L28938" s="12"/>
      <c r="M28938" s="12"/>
      <c r="N28938" s="12"/>
      <c r="O28938" s="12"/>
      <c r="P28938" s="12"/>
      <c r="Q28938" s="12"/>
    </row>
    <row r="28939" spans="1:17" ht="15.75" customHeight="1">
      <c r="A28939" s="37"/>
      <c r="B28939" s="28"/>
      <c r="C28939" s="28"/>
      <c r="D28939" s="90"/>
      <c r="E28939" s="108"/>
      <c r="F28939" s="28"/>
      <c r="G28939" s="28"/>
      <c r="H28939" s="37"/>
      <c r="I28939" s="12"/>
      <c r="J28939" s="12"/>
      <c r="K28939" s="12"/>
      <c r="L28939" s="12"/>
      <c r="M28939" s="12"/>
      <c r="N28939" s="12"/>
      <c r="O28939" s="12"/>
      <c r="P28939" s="12"/>
      <c r="Q28939" s="12"/>
    </row>
    <row r="28940" spans="1:17" ht="15.75" customHeight="1">
      <c r="A28940" s="37"/>
      <c r="B28940" s="28"/>
      <c r="C28940" s="28"/>
      <c r="D28940" s="90"/>
      <c r="E28940" s="108"/>
      <c r="F28940" s="28"/>
      <c r="G28940" s="28"/>
      <c r="H28940" s="37"/>
      <c r="I28940" s="12"/>
      <c r="J28940" s="12"/>
      <c r="K28940" s="12"/>
      <c r="L28940" s="12"/>
      <c r="M28940" s="12"/>
      <c r="N28940" s="12"/>
      <c r="O28940" s="12"/>
      <c r="P28940" s="12"/>
      <c r="Q28940" s="12"/>
    </row>
    <row r="28941" spans="1:17" ht="15.75" customHeight="1">
      <c r="A28941" s="37"/>
      <c r="B28941" s="28"/>
      <c r="C28941" s="28"/>
      <c r="D28941" s="90"/>
      <c r="E28941" s="108"/>
      <c r="F28941" s="28"/>
      <c r="G28941" s="28"/>
      <c r="H28941" s="37"/>
      <c r="I28941" s="12"/>
      <c r="J28941" s="12"/>
      <c r="K28941" s="12"/>
      <c r="L28941" s="12"/>
      <c r="M28941" s="12"/>
      <c r="N28941" s="12"/>
      <c r="O28941" s="12"/>
      <c r="P28941" s="12"/>
      <c r="Q28941" s="12"/>
    </row>
    <row r="28942" spans="1:17" ht="15.75" customHeight="1">
      <c r="A28942" s="37"/>
      <c r="B28942" s="28"/>
      <c r="C28942" s="28"/>
      <c r="D28942" s="90"/>
      <c r="E28942" s="108"/>
      <c r="F28942" s="28"/>
      <c r="G28942" s="28"/>
      <c r="H28942" s="37"/>
      <c r="I28942" s="12"/>
      <c r="J28942" s="12"/>
      <c r="K28942" s="12"/>
      <c r="L28942" s="12"/>
      <c r="M28942" s="12"/>
      <c r="N28942" s="12"/>
      <c r="O28942" s="12"/>
      <c r="P28942" s="12"/>
      <c r="Q28942" s="12"/>
    </row>
    <row r="28943" spans="1:17" ht="15.75" customHeight="1">
      <c r="A28943" s="37"/>
      <c r="B28943" s="28"/>
      <c r="C28943" s="28"/>
      <c r="D28943" s="90"/>
      <c r="E28943" s="108"/>
      <c r="F28943" s="28"/>
      <c r="G28943" s="28"/>
      <c r="H28943" s="37"/>
      <c r="I28943" s="12"/>
      <c r="J28943" s="12"/>
      <c r="K28943" s="12"/>
      <c r="L28943" s="12"/>
      <c r="M28943" s="12"/>
      <c r="N28943" s="12"/>
      <c r="O28943" s="12"/>
      <c r="P28943" s="12"/>
      <c r="Q28943" s="12"/>
    </row>
    <row r="28944" spans="1:17" ht="15.75" customHeight="1">
      <c r="A28944" s="37"/>
      <c r="B28944" s="28"/>
      <c r="C28944" s="28"/>
      <c r="D28944" s="90"/>
      <c r="E28944" s="108"/>
      <c r="F28944" s="28"/>
      <c r="G28944" s="28"/>
      <c r="H28944" s="37"/>
      <c r="I28944" s="12"/>
      <c r="J28944" s="12"/>
      <c r="K28944" s="12"/>
      <c r="L28944" s="12"/>
      <c r="M28944" s="12"/>
      <c r="N28944" s="12"/>
      <c r="O28944" s="12"/>
      <c r="P28944" s="12"/>
      <c r="Q28944" s="12"/>
    </row>
    <row r="28945" spans="1:17" ht="15.75" customHeight="1">
      <c r="A28945" s="37"/>
      <c r="B28945" s="28"/>
      <c r="C28945" s="28"/>
      <c r="D28945" s="90"/>
      <c r="E28945" s="108"/>
      <c r="F28945" s="28"/>
      <c r="G28945" s="28"/>
      <c r="H28945" s="37"/>
      <c r="I28945" s="12"/>
      <c r="J28945" s="12"/>
      <c r="K28945" s="12"/>
      <c r="L28945" s="12"/>
      <c r="M28945" s="12"/>
      <c r="N28945" s="12"/>
      <c r="O28945" s="12"/>
      <c r="P28945" s="12"/>
      <c r="Q28945" s="12"/>
    </row>
    <row r="28946" spans="1:17" ht="15.75" customHeight="1">
      <c r="A28946" s="37"/>
      <c r="B28946" s="28"/>
      <c r="C28946" s="28"/>
      <c r="D28946" s="90"/>
      <c r="E28946" s="108"/>
      <c r="F28946" s="28"/>
      <c r="G28946" s="28"/>
      <c r="H28946" s="37"/>
      <c r="I28946" s="12"/>
      <c r="J28946" s="12"/>
      <c r="K28946" s="12"/>
      <c r="L28946" s="12"/>
      <c r="M28946" s="12"/>
      <c r="N28946" s="12"/>
      <c r="O28946" s="12"/>
      <c r="P28946" s="12"/>
      <c r="Q28946" s="12"/>
    </row>
    <row r="28947" spans="1:17" ht="15.75" customHeight="1">
      <c r="A28947" s="37"/>
      <c r="B28947" s="28"/>
      <c r="C28947" s="28"/>
      <c r="D28947" s="90"/>
      <c r="E28947" s="108"/>
      <c r="F28947" s="28"/>
      <c r="G28947" s="28"/>
      <c r="H28947" s="37"/>
      <c r="I28947" s="12"/>
      <c r="J28947" s="12"/>
      <c r="K28947" s="12"/>
      <c r="L28947" s="12"/>
      <c r="M28947" s="12"/>
      <c r="N28947" s="12"/>
      <c r="O28947" s="12"/>
      <c r="P28947" s="12"/>
      <c r="Q28947" s="12"/>
    </row>
    <row r="28948" spans="1:17" ht="15.75" customHeight="1">
      <c r="A28948" s="37"/>
      <c r="B28948" s="28"/>
      <c r="C28948" s="28"/>
      <c r="D28948" s="90"/>
      <c r="E28948" s="108"/>
      <c r="F28948" s="28"/>
      <c r="G28948" s="28"/>
      <c r="H28948" s="37"/>
      <c r="I28948" s="12"/>
      <c r="J28948" s="12"/>
      <c r="K28948" s="12"/>
      <c r="L28948" s="12"/>
      <c r="M28948" s="12"/>
      <c r="N28948" s="12"/>
      <c r="O28948" s="12"/>
      <c r="P28948" s="12"/>
      <c r="Q28948" s="12"/>
    </row>
    <row r="28949" spans="1:17" ht="15.75" customHeight="1">
      <c r="A28949" s="37"/>
      <c r="B28949" s="28"/>
      <c r="C28949" s="28"/>
      <c r="D28949" s="90"/>
      <c r="E28949" s="108"/>
      <c r="F28949" s="28"/>
      <c r="G28949" s="28"/>
      <c r="H28949" s="37"/>
      <c r="I28949" s="12"/>
      <c r="J28949" s="12"/>
      <c r="K28949" s="12"/>
      <c r="L28949" s="12"/>
      <c r="M28949" s="12"/>
      <c r="N28949" s="12"/>
      <c r="O28949" s="12"/>
      <c r="P28949" s="12"/>
      <c r="Q28949" s="12"/>
    </row>
    <row r="28950" spans="1:17" ht="15.75" customHeight="1">
      <c r="A28950" s="37"/>
      <c r="B28950" s="28"/>
      <c r="C28950" s="28"/>
      <c r="D28950" s="90"/>
      <c r="E28950" s="108"/>
      <c r="F28950" s="28"/>
      <c r="G28950" s="28"/>
      <c r="H28950" s="37"/>
      <c r="I28950" s="12"/>
      <c r="J28950" s="12"/>
      <c r="K28950" s="12"/>
      <c r="L28950" s="12"/>
      <c r="M28950" s="12"/>
      <c r="N28950" s="12"/>
      <c r="O28950" s="12"/>
      <c r="P28950" s="12"/>
      <c r="Q28950" s="12"/>
    </row>
    <row r="28951" spans="1:17" ht="15.75" customHeight="1">
      <c r="A28951" s="37"/>
      <c r="B28951" s="28"/>
      <c r="C28951" s="28"/>
      <c r="D28951" s="90"/>
      <c r="E28951" s="108"/>
      <c r="F28951" s="28"/>
      <c r="G28951" s="28"/>
      <c r="H28951" s="37"/>
      <c r="I28951" s="12"/>
      <c r="J28951" s="12"/>
      <c r="K28951" s="12"/>
      <c r="L28951" s="12"/>
      <c r="M28951" s="12"/>
      <c r="N28951" s="12"/>
      <c r="O28951" s="12"/>
      <c r="P28951" s="12"/>
      <c r="Q28951" s="12"/>
    </row>
    <row r="28952" spans="1:17" ht="15.75" customHeight="1">
      <c r="A28952" s="37"/>
      <c r="B28952" s="28"/>
      <c r="C28952" s="28"/>
      <c r="D28952" s="90"/>
      <c r="E28952" s="108"/>
      <c r="F28952" s="28"/>
      <c r="G28952" s="28"/>
      <c r="H28952" s="37"/>
      <c r="I28952" s="12"/>
      <c r="J28952" s="12"/>
      <c r="K28952" s="12"/>
      <c r="L28952" s="12"/>
      <c r="M28952" s="12"/>
      <c r="N28952" s="12"/>
      <c r="O28952" s="12"/>
      <c r="P28952" s="12"/>
      <c r="Q28952" s="12"/>
    </row>
    <row r="28953" spans="1:17" ht="15.75" customHeight="1">
      <c r="A28953" s="37"/>
      <c r="B28953" s="28"/>
      <c r="C28953" s="28"/>
      <c r="D28953" s="90"/>
      <c r="E28953" s="108"/>
      <c r="F28953" s="28"/>
      <c r="G28953" s="28"/>
      <c r="H28953" s="37"/>
      <c r="I28953" s="12"/>
      <c r="J28953" s="12"/>
      <c r="K28953" s="12"/>
      <c r="L28953" s="12"/>
      <c r="M28953" s="12"/>
      <c r="N28953" s="12"/>
      <c r="O28953" s="12"/>
      <c r="P28953" s="12"/>
      <c r="Q28953" s="12"/>
    </row>
    <row r="28954" spans="1:17" ht="15.75" customHeight="1">
      <c r="A28954" s="37"/>
      <c r="B28954" s="28"/>
      <c r="C28954" s="28"/>
      <c r="D28954" s="90"/>
      <c r="E28954" s="108"/>
      <c r="F28954" s="28"/>
      <c r="G28954" s="28"/>
      <c r="H28954" s="37"/>
      <c r="I28954" s="12"/>
      <c r="J28954" s="12"/>
      <c r="K28954" s="12"/>
      <c r="L28954" s="12"/>
      <c r="M28954" s="12"/>
      <c r="N28954" s="12"/>
      <c r="O28954" s="12"/>
      <c r="P28954" s="12"/>
      <c r="Q28954" s="12"/>
    </row>
    <row r="28955" spans="1:17" ht="15.75" customHeight="1">
      <c r="A28955" s="37"/>
      <c r="B28955" s="28"/>
      <c r="C28955" s="28"/>
      <c r="D28955" s="90"/>
      <c r="E28955" s="108"/>
      <c r="F28955" s="28"/>
      <c r="G28955" s="28"/>
      <c r="H28955" s="37"/>
      <c r="I28955" s="12"/>
      <c r="J28955" s="12"/>
      <c r="K28955" s="12"/>
      <c r="L28955" s="12"/>
      <c r="M28955" s="12"/>
      <c r="N28955" s="12"/>
      <c r="O28955" s="12"/>
      <c r="P28955" s="12"/>
      <c r="Q28955" s="12"/>
    </row>
    <row r="28956" spans="1:17" ht="15.75" customHeight="1">
      <c r="A28956" s="37"/>
      <c r="B28956" s="28"/>
      <c r="C28956" s="28"/>
      <c r="D28956" s="90"/>
      <c r="E28956" s="108"/>
      <c r="F28956" s="28"/>
      <c r="G28956" s="28"/>
      <c r="H28956" s="37"/>
      <c r="I28956" s="12"/>
      <c r="J28956" s="12"/>
      <c r="K28956" s="12"/>
      <c r="L28956" s="12"/>
      <c r="M28956" s="12"/>
      <c r="N28956" s="12"/>
      <c r="O28956" s="12"/>
      <c r="P28956" s="12"/>
      <c r="Q28956" s="12"/>
    </row>
    <row r="28957" spans="1:17" ht="15.75" customHeight="1">
      <c r="A28957" s="37"/>
      <c r="B28957" s="28"/>
      <c r="C28957" s="28"/>
      <c r="D28957" s="90"/>
      <c r="E28957" s="108"/>
      <c r="F28957" s="28"/>
      <c r="G28957" s="28"/>
      <c r="H28957" s="37"/>
      <c r="I28957" s="12"/>
      <c r="J28957" s="12"/>
      <c r="K28957" s="12"/>
      <c r="L28957" s="12"/>
      <c r="M28957" s="12"/>
      <c r="N28957" s="12"/>
      <c r="O28957" s="12"/>
      <c r="P28957" s="12"/>
      <c r="Q28957" s="12"/>
    </row>
    <row r="28958" spans="1:17" ht="15.75" customHeight="1">
      <c r="A28958" s="37"/>
      <c r="B28958" s="28"/>
      <c r="C28958" s="28"/>
      <c r="D28958" s="90"/>
      <c r="E28958" s="108"/>
      <c r="F28958" s="28"/>
      <c r="G28958" s="28"/>
      <c r="H28958" s="37"/>
      <c r="I28958" s="12"/>
      <c r="J28958" s="12"/>
      <c r="K28958" s="12"/>
      <c r="L28958" s="12"/>
      <c r="M28958" s="12"/>
      <c r="N28958" s="12"/>
      <c r="O28958" s="12"/>
      <c r="P28958" s="12"/>
      <c r="Q28958" s="12"/>
    </row>
    <row r="28959" spans="1:17" ht="15.75" customHeight="1">
      <c r="A28959" s="37"/>
      <c r="B28959" s="28"/>
      <c r="C28959" s="28"/>
      <c r="D28959" s="90"/>
      <c r="E28959" s="108"/>
      <c r="F28959" s="28"/>
      <c r="G28959" s="28"/>
      <c r="H28959" s="37"/>
      <c r="I28959" s="12"/>
      <c r="J28959" s="12"/>
      <c r="K28959" s="12"/>
      <c r="L28959" s="12"/>
      <c r="M28959" s="12"/>
      <c r="N28959" s="12"/>
      <c r="O28959" s="12"/>
      <c r="P28959" s="12"/>
      <c r="Q28959" s="12"/>
    </row>
    <row r="28960" spans="1:17" ht="15.75" customHeight="1">
      <c r="A28960" s="37"/>
      <c r="B28960" s="28"/>
      <c r="C28960" s="28"/>
      <c r="D28960" s="90"/>
      <c r="E28960" s="108"/>
      <c r="F28960" s="28"/>
      <c r="G28960" s="28"/>
      <c r="H28960" s="37"/>
      <c r="I28960" s="12"/>
      <c r="J28960" s="12"/>
      <c r="K28960" s="12"/>
      <c r="L28960" s="12"/>
      <c r="M28960" s="12"/>
      <c r="N28960" s="12"/>
      <c r="O28960" s="12"/>
      <c r="P28960" s="12"/>
      <c r="Q28960" s="12"/>
    </row>
    <row r="28961" spans="1:17" ht="15.75" customHeight="1">
      <c r="A28961" s="37"/>
      <c r="B28961" s="28"/>
      <c r="C28961" s="28"/>
      <c r="D28961" s="90"/>
      <c r="E28961" s="108"/>
      <c r="F28961" s="28"/>
      <c r="G28961" s="28"/>
      <c r="H28961" s="37"/>
      <c r="I28961" s="12"/>
      <c r="J28961" s="12"/>
      <c r="K28961" s="12"/>
      <c r="L28961" s="12"/>
      <c r="M28961" s="12"/>
      <c r="N28961" s="12"/>
      <c r="O28961" s="12"/>
      <c r="P28961" s="12"/>
      <c r="Q28961" s="12"/>
    </row>
    <row r="28962" spans="1:17" ht="15.75" customHeight="1">
      <c r="A28962" s="37"/>
      <c r="B28962" s="28"/>
      <c r="C28962" s="28"/>
      <c r="D28962" s="90"/>
      <c r="E28962" s="108"/>
      <c r="F28962" s="28"/>
      <c r="G28962" s="28"/>
      <c r="H28962" s="37"/>
      <c r="I28962" s="12"/>
      <c r="J28962" s="12"/>
      <c r="K28962" s="12"/>
      <c r="L28962" s="12"/>
      <c r="M28962" s="12"/>
      <c r="N28962" s="12"/>
      <c r="O28962" s="12"/>
      <c r="P28962" s="12"/>
      <c r="Q28962" s="12"/>
    </row>
    <row r="28963" spans="1:17" ht="15.75" customHeight="1">
      <c r="A28963" s="37"/>
      <c r="B28963" s="28"/>
      <c r="C28963" s="28"/>
      <c r="D28963" s="90"/>
      <c r="E28963" s="108"/>
      <c r="F28963" s="28"/>
      <c r="G28963" s="28"/>
      <c r="H28963" s="37"/>
      <c r="I28963" s="12"/>
      <c r="J28963" s="12"/>
      <c r="K28963" s="12"/>
      <c r="L28963" s="12"/>
      <c r="M28963" s="12"/>
      <c r="N28963" s="12"/>
      <c r="O28963" s="12"/>
      <c r="P28963" s="12"/>
      <c r="Q28963" s="12"/>
    </row>
    <row r="28964" spans="1:17" ht="15.75" customHeight="1">
      <c r="A28964" s="37"/>
      <c r="B28964" s="28"/>
      <c r="C28964" s="28"/>
      <c r="D28964" s="90"/>
      <c r="E28964" s="108"/>
      <c r="F28964" s="28"/>
      <c r="G28964" s="28"/>
      <c r="H28964" s="37"/>
      <c r="I28964" s="12"/>
      <c r="J28964" s="12"/>
      <c r="K28964" s="12"/>
      <c r="L28964" s="12"/>
      <c r="M28964" s="12"/>
      <c r="N28964" s="12"/>
      <c r="O28964" s="12"/>
      <c r="P28964" s="12"/>
      <c r="Q28964" s="12"/>
    </row>
    <row r="28965" spans="1:17" ht="15.75" customHeight="1">
      <c r="A28965" s="37"/>
      <c r="B28965" s="28"/>
      <c r="C28965" s="28"/>
      <c r="D28965" s="90"/>
      <c r="E28965" s="108"/>
      <c r="F28965" s="28"/>
      <c r="G28965" s="28"/>
      <c r="H28965" s="37"/>
      <c r="I28965" s="12"/>
      <c r="J28965" s="12"/>
      <c r="K28965" s="12"/>
      <c r="L28965" s="12"/>
      <c r="M28965" s="12"/>
      <c r="N28965" s="12"/>
      <c r="O28965" s="12"/>
      <c r="P28965" s="12"/>
      <c r="Q28965" s="12"/>
    </row>
    <row r="28966" spans="1:17" ht="15.75" customHeight="1">
      <c r="A28966" s="37"/>
      <c r="B28966" s="28"/>
      <c r="C28966" s="28"/>
      <c r="D28966" s="90"/>
      <c r="E28966" s="108"/>
      <c r="F28966" s="28"/>
      <c r="G28966" s="28"/>
      <c r="H28966" s="37"/>
      <c r="I28966" s="12"/>
      <c r="J28966" s="12"/>
      <c r="K28966" s="12"/>
      <c r="L28966" s="12"/>
      <c r="M28966" s="12"/>
      <c r="N28966" s="12"/>
      <c r="O28966" s="12"/>
      <c r="P28966" s="12"/>
      <c r="Q28966" s="12"/>
    </row>
    <row r="28967" spans="1:17" ht="15.75" customHeight="1">
      <c r="A28967" s="37"/>
      <c r="B28967" s="28"/>
      <c r="C28967" s="28"/>
      <c r="D28967" s="90"/>
      <c r="E28967" s="108"/>
      <c r="F28967" s="28"/>
      <c r="G28967" s="28"/>
      <c r="H28967" s="37"/>
      <c r="I28967" s="12"/>
      <c r="J28967" s="12"/>
      <c r="K28967" s="12"/>
      <c r="L28967" s="12"/>
      <c r="M28967" s="12"/>
      <c r="N28967" s="12"/>
      <c r="O28967" s="12"/>
      <c r="P28967" s="12"/>
      <c r="Q28967" s="12"/>
    </row>
    <row r="28968" spans="1:17" ht="15.75" customHeight="1">
      <c r="A28968" s="37"/>
      <c r="B28968" s="28"/>
      <c r="C28968" s="28"/>
      <c r="D28968" s="90"/>
      <c r="E28968" s="108"/>
      <c r="F28968" s="28"/>
      <c r="G28968" s="28"/>
      <c r="H28968" s="37"/>
      <c r="I28968" s="12"/>
      <c r="J28968" s="12"/>
      <c r="K28968" s="12"/>
      <c r="L28968" s="12"/>
      <c r="M28968" s="12"/>
      <c r="N28968" s="12"/>
      <c r="O28968" s="12"/>
      <c r="P28968" s="12"/>
      <c r="Q28968" s="12"/>
    </row>
    <row r="28969" spans="1:17" ht="15.75" customHeight="1">
      <c r="A28969" s="37"/>
      <c r="B28969" s="28"/>
      <c r="C28969" s="28"/>
      <c r="D28969" s="90"/>
      <c r="E28969" s="108"/>
      <c r="F28969" s="28"/>
      <c r="G28969" s="28"/>
      <c r="H28969" s="37"/>
      <c r="I28969" s="12"/>
      <c r="J28969" s="12"/>
      <c r="K28969" s="12"/>
      <c r="L28969" s="12"/>
      <c r="M28969" s="12"/>
      <c r="N28969" s="12"/>
      <c r="O28969" s="12"/>
      <c r="P28969" s="12"/>
      <c r="Q28969" s="12"/>
    </row>
    <row r="28970" spans="1:17" ht="15.75" customHeight="1">
      <c r="A28970" s="37"/>
      <c r="B28970" s="28"/>
      <c r="C28970" s="28"/>
      <c r="D28970" s="90"/>
      <c r="E28970" s="108"/>
      <c r="F28970" s="28"/>
      <c r="G28970" s="28"/>
      <c r="H28970" s="37"/>
      <c r="I28970" s="12"/>
      <c r="J28970" s="12"/>
      <c r="K28970" s="12"/>
      <c r="L28970" s="12"/>
      <c r="M28970" s="12"/>
      <c r="N28970" s="12"/>
      <c r="O28970" s="12"/>
      <c r="P28970" s="12"/>
      <c r="Q28970" s="12"/>
    </row>
    <row r="28971" spans="1:17" ht="15.75" customHeight="1">
      <c r="A28971" s="37"/>
      <c r="B28971" s="28"/>
      <c r="C28971" s="28"/>
      <c r="D28971" s="90"/>
      <c r="E28971" s="108"/>
      <c r="F28971" s="28"/>
      <c r="G28971" s="28"/>
      <c r="H28971" s="37"/>
      <c r="I28971" s="12"/>
      <c r="J28971" s="12"/>
      <c r="K28971" s="12"/>
      <c r="L28971" s="12"/>
      <c r="M28971" s="12"/>
      <c r="N28971" s="12"/>
      <c r="O28971" s="12"/>
      <c r="P28971" s="12"/>
      <c r="Q28971" s="12"/>
    </row>
    <row r="28972" spans="1:17" ht="15.75" customHeight="1">
      <c r="A28972" s="37"/>
      <c r="B28972" s="28"/>
      <c r="C28972" s="28"/>
      <c r="D28972" s="90"/>
      <c r="E28972" s="108"/>
      <c r="F28972" s="28"/>
      <c r="G28972" s="28"/>
      <c r="H28972" s="37"/>
      <c r="I28972" s="12"/>
      <c r="J28972" s="12"/>
      <c r="K28972" s="12"/>
      <c r="L28972" s="12"/>
      <c r="M28972" s="12"/>
      <c r="N28972" s="12"/>
      <c r="O28972" s="12"/>
      <c r="P28972" s="12"/>
      <c r="Q28972" s="12"/>
    </row>
    <row r="28973" spans="1:17" ht="15.75" customHeight="1">
      <c r="A28973" s="37"/>
      <c r="B28973" s="28"/>
      <c r="C28973" s="28"/>
      <c r="D28973" s="90"/>
      <c r="E28973" s="108"/>
      <c r="F28973" s="28"/>
      <c r="G28973" s="28"/>
      <c r="H28973" s="37"/>
      <c r="I28973" s="12"/>
      <c r="J28973" s="12"/>
      <c r="K28973" s="12"/>
      <c r="L28973" s="12"/>
      <c r="M28973" s="12"/>
      <c r="N28973" s="12"/>
      <c r="O28973" s="12"/>
      <c r="P28973" s="12"/>
      <c r="Q28973" s="12"/>
    </row>
    <row r="28974" spans="1:17" ht="15.75" customHeight="1">
      <c r="A28974" s="37"/>
      <c r="B28974" s="28"/>
      <c r="C28974" s="28"/>
      <c r="D28974" s="90"/>
      <c r="E28974" s="108"/>
      <c r="F28974" s="28"/>
      <c r="G28974" s="28"/>
      <c r="H28974" s="37"/>
      <c r="I28974" s="12"/>
      <c r="J28974" s="12"/>
      <c r="K28974" s="12"/>
      <c r="L28974" s="12"/>
      <c r="M28974" s="12"/>
      <c r="N28974" s="12"/>
      <c r="O28974" s="12"/>
      <c r="P28974" s="12"/>
      <c r="Q28974" s="12"/>
    </row>
    <row r="28975" spans="1:17" ht="15.75" customHeight="1">
      <c r="A28975" s="37"/>
      <c r="B28975" s="28"/>
      <c r="C28975" s="28"/>
      <c r="D28975" s="90"/>
      <c r="E28975" s="108"/>
      <c r="F28975" s="28"/>
      <c r="G28975" s="28"/>
      <c r="H28975" s="37"/>
      <c r="I28975" s="12"/>
      <c r="J28975" s="12"/>
      <c r="K28975" s="12"/>
      <c r="L28975" s="12"/>
      <c r="M28975" s="12"/>
      <c r="N28975" s="12"/>
      <c r="O28975" s="12"/>
      <c r="P28975" s="12"/>
      <c r="Q28975" s="12"/>
    </row>
    <row r="28976" spans="1:17" ht="15.75" customHeight="1">
      <c r="A28976" s="37"/>
      <c r="B28976" s="28"/>
      <c r="C28976" s="28"/>
      <c r="D28976" s="90"/>
      <c r="E28976" s="108"/>
      <c r="F28976" s="28"/>
      <c r="G28976" s="28"/>
      <c r="H28976" s="37"/>
      <c r="I28976" s="12"/>
      <c r="J28976" s="12"/>
      <c r="K28976" s="12"/>
      <c r="L28976" s="12"/>
      <c r="M28976" s="12"/>
      <c r="N28976" s="12"/>
      <c r="O28976" s="12"/>
      <c r="P28976" s="12"/>
      <c r="Q28976" s="12"/>
    </row>
    <row r="28977" spans="1:17" ht="15.75" customHeight="1">
      <c r="A28977" s="37"/>
      <c r="B28977" s="28"/>
      <c r="C28977" s="28"/>
      <c r="D28977" s="90"/>
      <c r="E28977" s="108"/>
      <c r="F28977" s="28"/>
      <c r="G28977" s="28"/>
      <c r="H28977" s="37"/>
      <c r="I28977" s="12"/>
      <c r="J28977" s="12"/>
      <c r="K28977" s="12"/>
      <c r="L28977" s="12"/>
      <c r="M28977" s="12"/>
      <c r="N28977" s="12"/>
      <c r="O28977" s="12"/>
      <c r="P28977" s="12"/>
      <c r="Q28977" s="12"/>
    </row>
    <row r="28978" spans="1:17" ht="15.75" customHeight="1">
      <c r="A28978" s="37"/>
      <c r="B28978" s="28"/>
      <c r="C28978" s="28"/>
      <c r="D28978" s="90"/>
      <c r="E28978" s="108"/>
      <c r="F28978" s="28"/>
      <c r="G28978" s="28"/>
      <c r="H28978" s="37"/>
      <c r="I28978" s="12"/>
      <c r="J28978" s="12"/>
      <c r="K28978" s="12"/>
      <c r="L28978" s="12"/>
      <c r="M28978" s="12"/>
      <c r="N28978" s="12"/>
      <c r="O28978" s="12"/>
      <c r="P28978" s="12"/>
      <c r="Q28978" s="12"/>
    </row>
    <row r="28979" spans="1:17" ht="15.75" customHeight="1">
      <c r="A28979" s="37"/>
      <c r="B28979" s="28"/>
      <c r="C28979" s="28"/>
      <c r="D28979" s="90"/>
      <c r="E28979" s="108"/>
      <c r="F28979" s="28"/>
      <c r="G28979" s="28"/>
      <c r="H28979" s="37"/>
      <c r="I28979" s="12"/>
      <c r="J28979" s="12"/>
      <c r="K28979" s="12"/>
      <c r="L28979" s="12"/>
      <c r="M28979" s="12"/>
      <c r="N28979" s="12"/>
      <c r="O28979" s="12"/>
      <c r="P28979" s="12"/>
      <c r="Q28979" s="12"/>
    </row>
    <row r="28980" spans="1:17" ht="15.75" customHeight="1">
      <c r="A28980" s="37"/>
      <c r="B28980" s="28"/>
      <c r="C28980" s="28"/>
      <c r="D28980" s="90"/>
      <c r="E28980" s="108"/>
      <c r="F28980" s="28"/>
      <c r="G28980" s="28"/>
      <c r="H28980" s="37"/>
      <c r="I28980" s="12"/>
      <c r="J28980" s="12"/>
      <c r="K28980" s="12"/>
      <c r="L28980" s="12"/>
      <c r="M28980" s="12"/>
      <c r="N28980" s="12"/>
      <c r="O28980" s="12"/>
      <c r="P28980" s="12"/>
      <c r="Q28980" s="12"/>
    </row>
    <row r="28981" spans="1:17" ht="15.75" customHeight="1">
      <c r="A28981" s="37"/>
      <c r="B28981" s="28"/>
      <c r="C28981" s="28"/>
      <c r="D28981" s="90"/>
      <c r="E28981" s="108"/>
      <c r="F28981" s="28"/>
      <c r="G28981" s="28"/>
      <c r="H28981" s="37"/>
      <c r="I28981" s="12"/>
      <c r="J28981" s="12"/>
      <c r="K28981" s="12"/>
      <c r="L28981" s="12"/>
      <c r="M28981" s="12"/>
      <c r="N28981" s="12"/>
      <c r="O28981" s="12"/>
      <c r="P28981" s="12"/>
      <c r="Q28981" s="12"/>
    </row>
    <row r="28982" spans="1:17" ht="15.75" customHeight="1">
      <c r="A28982" s="37"/>
      <c r="B28982" s="28"/>
      <c r="C28982" s="28"/>
      <c r="D28982" s="90"/>
      <c r="E28982" s="108"/>
      <c r="F28982" s="28"/>
      <c r="G28982" s="28"/>
      <c r="H28982" s="37"/>
      <c r="I28982" s="12"/>
      <c r="J28982" s="12"/>
      <c r="K28982" s="12"/>
      <c r="L28982" s="12"/>
      <c r="M28982" s="12"/>
      <c r="N28982" s="12"/>
      <c r="O28982" s="12"/>
      <c r="P28982" s="12"/>
      <c r="Q28982" s="12"/>
    </row>
    <row r="28983" spans="1:17" ht="15.75" customHeight="1">
      <c r="A28983" s="37"/>
      <c r="B28983" s="28"/>
      <c r="C28983" s="28"/>
      <c r="D28983" s="90"/>
      <c r="E28983" s="108"/>
      <c r="F28983" s="28"/>
      <c r="G28983" s="28"/>
      <c r="H28983" s="37"/>
      <c r="I28983" s="12"/>
      <c r="J28983" s="12"/>
      <c r="K28983" s="12"/>
      <c r="L28983" s="12"/>
      <c r="M28983" s="12"/>
      <c r="N28983" s="12"/>
      <c r="O28983" s="12"/>
      <c r="P28983" s="12"/>
      <c r="Q28983" s="12"/>
    </row>
    <row r="28984" spans="1:17" ht="15.75" customHeight="1">
      <c r="A28984" s="37"/>
      <c r="B28984" s="28"/>
      <c r="C28984" s="28"/>
      <c r="D28984" s="90"/>
      <c r="E28984" s="108"/>
      <c r="F28984" s="28"/>
      <c r="G28984" s="28"/>
      <c r="H28984" s="37"/>
      <c r="I28984" s="12"/>
      <c r="J28984" s="12"/>
      <c r="K28984" s="12"/>
      <c r="L28984" s="12"/>
      <c r="M28984" s="12"/>
      <c r="N28984" s="12"/>
      <c r="O28984" s="12"/>
      <c r="P28984" s="12"/>
      <c r="Q28984" s="12"/>
    </row>
    <row r="28985" spans="1:17" ht="15.75" customHeight="1">
      <c r="A28985" s="37"/>
      <c r="B28985" s="28"/>
      <c r="C28985" s="28"/>
      <c r="D28985" s="90"/>
      <c r="E28985" s="108"/>
      <c r="F28985" s="28"/>
      <c r="G28985" s="28"/>
      <c r="H28985" s="37"/>
      <c r="I28985" s="12"/>
      <c r="J28985" s="12"/>
      <c r="K28985" s="12"/>
      <c r="L28985" s="12"/>
      <c r="M28985" s="12"/>
      <c r="N28985" s="12"/>
      <c r="O28985" s="12"/>
      <c r="P28985" s="12"/>
      <c r="Q28985" s="12"/>
    </row>
    <row r="28986" spans="1:17" ht="15.75" customHeight="1">
      <c r="A28986" s="37"/>
      <c r="B28986" s="28"/>
      <c r="C28986" s="28"/>
      <c r="D28986" s="90"/>
      <c r="E28986" s="108"/>
      <c r="F28986" s="28"/>
      <c r="G28986" s="28"/>
      <c r="H28986" s="37"/>
      <c r="I28986" s="12"/>
      <c r="J28986" s="12"/>
      <c r="K28986" s="12"/>
      <c r="L28986" s="12"/>
      <c r="M28986" s="12"/>
      <c r="N28986" s="12"/>
      <c r="O28986" s="12"/>
      <c r="P28986" s="12"/>
      <c r="Q28986" s="12"/>
    </row>
    <row r="28987" spans="1:17" ht="15.75" customHeight="1">
      <c r="A28987" s="37"/>
      <c r="B28987" s="28"/>
      <c r="C28987" s="28"/>
      <c r="D28987" s="90"/>
      <c r="E28987" s="108"/>
      <c r="F28987" s="28"/>
      <c r="G28987" s="28"/>
      <c r="H28987" s="37"/>
      <c r="I28987" s="12"/>
      <c r="J28987" s="12"/>
      <c r="K28987" s="12"/>
      <c r="L28987" s="12"/>
      <c r="M28987" s="12"/>
      <c r="N28987" s="12"/>
      <c r="O28987" s="12"/>
      <c r="P28987" s="12"/>
      <c r="Q28987" s="12"/>
    </row>
    <row r="28988" spans="1:17" ht="15.75" customHeight="1">
      <c r="A28988" s="37"/>
      <c r="B28988" s="28"/>
      <c r="C28988" s="28"/>
      <c r="D28988" s="90"/>
      <c r="E28988" s="108"/>
      <c r="F28988" s="28"/>
      <c r="G28988" s="28"/>
      <c r="H28988" s="37"/>
      <c r="I28988" s="12"/>
      <c r="J28988" s="12"/>
      <c r="K28988" s="12"/>
      <c r="L28988" s="12"/>
      <c r="M28988" s="12"/>
      <c r="N28988" s="12"/>
      <c r="O28988" s="12"/>
      <c r="P28988" s="12"/>
      <c r="Q28988" s="12"/>
    </row>
    <row r="28989" spans="1:17" ht="15.75" customHeight="1">
      <c r="A28989" s="37"/>
      <c r="B28989" s="28"/>
      <c r="C28989" s="28"/>
      <c r="D28989" s="90"/>
      <c r="E28989" s="108"/>
      <c r="F28989" s="28"/>
      <c r="G28989" s="28"/>
      <c r="H28989" s="37"/>
      <c r="I28989" s="12"/>
      <c r="J28989" s="12"/>
      <c r="K28989" s="12"/>
      <c r="L28989" s="12"/>
      <c r="M28989" s="12"/>
      <c r="N28989" s="12"/>
      <c r="O28989" s="12"/>
      <c r="P28989" s="12"/>
      <c r="Q28989" s="12"/>
    </row>
    <row r="28990" spans="1:17" ht="15.75" customHeight="1">
      <c r="A28990" s="37"/>
      <c r="B28990" s="28"/>
      <c r="C28990" s="28"/>
      <c r="D28990" s="90"/>
      <c r="E28990" s="108"/>
      <c r="F28990" s="28"/>
      <c r="G28990" s="28"/>
      <c r="H28990" s="37"/>
      <c r="I28990" s="12"/>
      <c r="J28990" s="12"/>
      <c r="K28990" s="12"/>
      <c r="L28990" s="12"/>
      <c r="M28990" s="12"/>
      <c r="N28990" s="12"/>
      <c r="O28990" s="12"/>
      <c r="P28990" s="12"/>
      <c r="Q28990" s="12"/>
    </row>
    <row r="28991" spans="1:17" ht="15.75" customHeight="1">
      <c r="A28991" s="37"/>
      <c r="B28991" s="28"/>
      <c r="C28991" s="28"/>
      <c r="D28991" s="90"/>
      <c r="E28991" s="108"/>
      <c r="F28991" s="28"/>
      <c r="G28991" s="28"/>
      <c r="H28991" s="37"/>
      <c r="I28991" s="12"/>
      <c r="J28991" s="12"/>
      <c r="K28991" s="12"/>
      <c r="L28991" s="12"/>
      <c r="M28991" s="12"/>
      <c r="N28991" s="12"/>
      <c r="O28991" s="12"/>
      <c r="P28991" s="12"/>
      <c r="Q28991" s="12"/>
    </row>
    <row r="28992" spans="1:17" ht="15.75" customHeight="1">
      <c r="A28992" s="37"/>
      <c r="B28992" s="28"/>
      <c r="C28992" s="28"/>
      <c r="D28992" s="90"/>
      <c r="E28992" s="108"/>
      <c r="F28992" s="28"/>
      <c r="G28992" s="28"/>
      <c r="H28992" s="37"/>
      <c r="I28992" s="12"/>
      <c r="J28992" s="12"/>
      <c r="K28992" s="12"/>
      <c r="L28992" s="12"/>
      <c r="M28992" s="12"/>
      <c r="N28992" s="12"/>
      <c r="O28992" s="12"/>
      <c r="P28992" s="12"/>
      <c r="Q28992" s="12"/>
    </row>
    <row r="28993" spans="1:17" ht="15.75" customHeight="1">
      <c r="A28993" s="37"/>
      <c r="B28993" s="28"/>
      <c r="C28993" s="28"/>
      <c r="D28993" s="90"/>
      <c r="E28993" s="108"/>
      <c r="F28993" s="28"/>
      <c r="G28993" s="28"/>
      <c r="H28993" s="37"/>
      <c r="I28993" s="12"/>
      <c r="J28993" s="12"/>
      <c r="K28993" s="12"/>
      <c r="L28993" s="12"/>
      <c r="M28993" s="12"/>
      <c r="N28993" s="12"/>
      <c r="O28993" s="12"/>
      <c r="P28993" s="12"/>
      <c r="Q28993" s="12"/>
    </row>
    <row r="28994" spans="1:17" ht="15.75" customHeight="1">
      <c r="A28994" s="37"/>
      <c r="B28994" s="28"/>
      <c r="C28994" s="28"/>
      <c r="D28994" s="90"/>
      <c r="E28994" s="108"/>
      <c r="F28994" s="28"/>
      <c r="G28994" s="28"/>
      <c r="H28994" s="37"/>
      <c r="I28994" s="12"/>
      <c r="J28994" s="12"/>
      <c r="K28994" s="12"/>
      <c r="L28994" s="12"/>
      <c r="M28994" s="12"/>
      <c r="N28994" s="12"/>
      <c r="O28994" s="12"/>
      <c r="P28994" s="12"/>
      <c r="Q28994" s="12"/>
    </row>
    <row r="28995" spans="1:17" ht="15.75" customHeight="1">
      <c r="A28995" s="37"/>
      <c r="B28995" s="28"/>
      <c r="C28995" s="28"/>
      <c r="D28995" s="90"/>
      <c r="E28995" s="108"/>
      <c r="F28995" s="28"/>
      <c r="G28995" s="28"/>
      <c r="H28995" s="37"/>
      <c r="I28995" s="12"/>
      <c r="J28995" s="12"/>
      <c r="K28995" s="12"/>
      <c r="L28995" s="12"/>
      <c r="M28995" s="12"/>
      <c r="N28995" s="12"/>
      <c r="O28995" s="12"/>
      <c r="P28995" s="12"/>
      <c r="Q28995" s="12"/>
    </row>
    <row r="28996" spans="1:17" ht="15.75" customHeight="1">
      <c r="A28996" s="37"/>
      <c r="B28996" s="28"/>
      <c r="C28996" s="28"/>
      <c r="D28996" s="90"/>
      <c r="E28996" s="108"/>
      <c r="F28996" s="28"/>
      <c r="G28996" s="28"/>
      <c r="H28996" s="37"/>
      <c r="I28996" s="12"/>
      <c r="J28996" s="12"/>
      <c r="K28996" s="12"/>
      <c r="L28996" s="12"/>
      <c r="M28996" s="12"/>
      <c r="N28996" s="12"/>
      <c r="O28996" s="12"/>
      <c r="P28996" s="12"/>
      <c r="Q28996" s="12"/>
    </row>
    <row r="28997" spans="1:17" ht="15.75" customHeight="1">
      <c r="A28997" s="37"/>
      <c r="B28997" s="28"/>
      <c r="C28997" s="28"/>
      <c r="D28997" s="90"/>
      <c r="E28997" s="108"/>
      <c r="F28997" s="28"/>
      <c r="G28997" s="28"/>
      <c r="H28997" s="37"/>
      <c r="I28997" s="12"/>
      <c r="J28997" s="12"/>
      <c r="K28997" s="12"/>
      <c r="L28997" s="12"/>
      <c r="M28997" s="12"/>
      <c r="N28997" s="12"/>
      <c r="O28997" s="12"/>
      <c r="P28997" s="12"/>
      <c r="Q28997" s="12"/>
    </row>
    <row r="28998" spans="1:17" ht="15.75" customHeight="1">
      <c r="A28998" s="37"/>
      <c r="B28998" s="28"/>
      <c r="C28998" s="28"/>
      <c r="D28998" s="90"/>
      <c r="E28998" s="108"/>
      <c r="F28998" s="28"/>
      <c r="G28998" s="28"/>
      <c r="H28998" s="37"/>
      <c r="I28998" s="12"/>
      <c r="J28998" s="12"/>
      <c r="K28998" s="12"/>
      <c r="L28998" s="12"/>
      <c r="M28998" s="12"/>
      <c r="N28998" s="12"/>
      <c r="O28998" s="12"/>
      <c r="P28998" s="12"/>
      <c r="Q28998" s="12"/>
    </row>
    <row r="28999" spans="1:17" ht="15.75" customHeight="1">
      <c r="A28999" s="37"/>
      <c r="B28999" s="28"/>
      <c r="C28999" s="28"/>
      <c r="D28999" s="90"/>
      <c r="E28999" s="108"/>
      <c r="F28999" s="28"/>
      <c r="G28999" s="28"/>
      <c r="H28999" s="37"/>
      <c r="I28999" s="12"/>
      <c r="J28999" s="12"/>
      <c r="K28999" s="12"/>
      <c r="L28999" s="12"/>
      <c r="M28999" s="12"/>
      <c r="N28999" s="12"/>
      <c r="O28999" s="12"/>
      <c r="P28999" s="12"/>
      <c r="Q28999" s="12"/>
    </row>
    <row r="29000" spans="1:17" ht="15.75" customHeight="1">
      <c r="A29000" s="37"/>
      <c r="B29000" s="28"/>
      <c r="C29000" s="28"/>
      <c r="D29000" s="90"/>
      <c r="E29000" s="108"/>
      <c r="F29000" s="28"/>
      <c r="G29000" s="28"/>
      <c r="H29000" s="37"/>
      <c r="I29000" s="12"/>
      <c r="J29000" s="12"/>
      <c r="K29000" s="12"/>
      <c r="L29000" s="12"/>
      <c r="M29000" s="12"/>
      <c r="N29000" s="12"/>
      <c r="O29000" s="12"/>
      <c r="P29000" s="12"/>
      <c r="Q29000" s="12"/>
    </row>
    <row r="29001" spans="1:17" ht="15.75" customHeight="1">
      <c r="A29001" s="37"/>
      <c r="B29001" s="28"/>
      <c r="C29001" s="28"/>
      <c r="D29001" s="90"/>
      <c r="E29001" s="108"/>
      <c r="F29001" s="28"/>
      <c r="G29001" s="28"/>
      <c r="H29001" s="37"/>
      <c r="I29001" s="12"/>
      <c r="J29001" s="12"/>
      <c r="K29001" s="12"/>
      <c r="L29001" s="12"/>
      <c r="M29001" s="12"/>
      <c r="N29001" s="12"/>
      <c r="O29001" s="12"/>
      <c r="P29001" s="12"/>
      <c r="Q29001" s="12"/>
    </row>
    <row r="29002" spans="1:17" ht="15.75" customHeight="1">
      <c r="A29002" s="37"/>
      <c r="B29002" s="28"/>
      <c r="C29002" s="28"/>
      <c r="D29002" s="90"/>
      <c r="E29002" s="108"/>
      <c r="F29002" s="28"/>
      <c r="G29002" s="28"/>
      <c r="H29002" s="37"/>
      <c r="I29002" s="12"/>
      <c r="J29002" s="12"/>
      <c r="K29002" s="12"/>
      <c r="L29002" s="12"/>
      <c r="M29002" s="12"/>
      <c r="N29002" s="12"/>
      <c r="O29002" s="12"/>
      <c r="P29002" s="12"/>
      <c r="Q29002" s="12"/>
    </row>
    <row r="29003" spans="1:17" ht="15.75" customHeight="1">
      <c r="A29003" s="37"/>
      <c r="B29003" s="28"/>
      <c r="C29003" s="28"/>
      <c r="D29003" s="90"/>
      <c r="E29003" s="108"/>
      <c r="F29003" s="28"/>
      <c r="G29003" s="28"/>
      <c r="H29003" s="37"/>
      <c r="I29003" s="12"/>
      <c r="J29003" s="12"/>
      <c r="K29003" s="12"/>
      <c r="L29003" s="12"/>
      <c r="M29003" s="12"/>
      <c r="N29003" s="12"/>
      <c r="O29003" s="12"/>
      <c r="P29003" s="12"/>
      <c r="Q29003" s="12"/>
    </row>
    <row r="29004" spans="1:17" ht="15.75" customHeight="1">
      <c r="A29004" s="37"/>
      <c r="B29004" s="28"/>
      <c r="C29004" s="28"/>
      <c r="D29004" s="90"/>
      <c r="E29004" s="108"/>
      <c r="F29004" s="28"/>
      <c r="G29004" s="28"/>
      <c r="H29004" s="37"/>
      <c r="I29004" s="12"/>
      <c r="J29004" s="12"/>
      <c r="K29004" s="12"/>
      <c r="L29004" s="12"/>
      <c r="M29004" s="12"/>
      <c r="N29004" s="12"/>
      <c r="O29004" s="12"/>
      <c r="P29004" s="12"/>
      <c r="Q29004" s="12"/>
    </row>
    <row r="29005" spans="1:17" ht="15.75" customHeight="1">
      <c r="A29005" s="37"/>
      <c r="B29005" s="28"/>
      <c r="C29005" s="28"/>
      <c r="D29005" s="90"/>
      <c r="E29005" s="108"/>
      <c r="F29005" s="28"/>
      <c r="G29005" s="28"/>
      <c r="H29005" s="37"/>
      <c r="I29005" s="12"/>
      <c r="J29005" s="12"/>
      <c r="K29005" s="12"/>
      <c r="L29005" s="12"/>
      <c r="M29005" s="12"/>
      <c r="N29005" s="12"/>
      <c r="O29005" s="12"/>
      <c r="P29005" s="12"/>
      <c r="Q29005" s="12"/>
    </row>
    <row r="29006" spans="1:17" ht="15.75" customHeight="1">
      <c r="A29006" s="37"/>
      <c r="B29006" s="28"/>
      <c r="C29006" s="28"/>
      <c r="D29006" s="90"/>
      <c r="E29006" s="108"/>
      <c r="F29006" s="28"/>
      <c r="G29006" s="28"/>
      <c r="H29006" s="37"/>
      <c r="I29006" s="12"/>
      <c r="J29006" s="12"/>
      <c r="K29006" s="12"/>
      <c r="L29006" s="12"/>
      <c r="M29006" s="12"/>
      <c r="N29006" s="12"/>
      <c r="O29006" s="12"/>
      <c r="P29006" s="12"/>
      <c r="Q29006" s="12"/>
    </row>
    <row r="29007" spans="1:17" ht="15.75" customHeight="1">
      <c r="A29007" s="37"/>
      <c r="B29007" s="28"/>
      <c r="C29007" s="28"/>
      <c r="D29007" s="90"/>
      <c r="E29007" s="108"/>
      <c r="F29007" s="28"/>
      <c r="G29007" s="28"/>
      <c r="H29007" s="37"/>
      <c r="I29007" s="12"/>
      <c r="J29007" s="12"/>
      <c r="K29007" s="12"/>
      <c r="L29007" s="12"/>
      <c r="M29007" s="12"/>
      <c r="N29007" s="12"/>
      <c r="O29007" s="12"/>
      <c r="P29007" s="12"/>
      <c r="Q29007" s="12"/>
    </row>
    <row r="29008" spans="1:17" ht="15.75" customHeight="1">
      <c r="A29008" s="37"/>
      <c r="B29008" s="28"/>
      <c r="C29008" s="28"/>
      <c r="D29008" s="90"/>
      <c r="E29008" s="108"/>
      <c r="F29008" s="28"/>
      <c r="G29008" s="28"/>
      <c r="H29008" s="37"/>
      <c r="I29008" s="12"/>
      <c r="J29008" s="12"/>
      <c r="K29008" s="12"/>
      <c r="L29008" s="12"/>
      <c r="M29008" s="12"/>
      <c r="N29008" s="12"/>
      <c r="O29008" s="12"/>
      <c r="P29008" s="12"/>
      <c r="Q29008" s="12"/>
    </row>
    <row r="29009" spans="1:17" ht="15.75" customHeight="1">
      <c r="A29009" s="37"/>
      <c r="B29009" s="28"/>
      <c r="C29009" s="28"/>
      <c r="D29009" s="90"/>
      <c r="E29009" s="108"/>
      <c r="F29009" s="28"/>
      <c r="G29009" s="28"/>
      <c r="H29009" s="37"/>
      <c r="I29009" s="12"/>
      <c r="J29009" s="12"/>
      <c r="K29009" s="12"/>
      <c r="L29009" s="12"/>
      <c r="M29009" s="12"/>
      <c r="N29009" s="12"/>
      <c r="O29009" s="12"/>
      <c r="P29009" s="12"/>
      <c r="Q29009" s="12"/>
    </row>
    <row r="29010" spans="1:17" ht="15.75" customHeight="1">
      <c r="A29010" s="37"/>
      <c r="B29010" s="28"/>
      <c r="C29010" s="28"/>
      <c r="D29010" s="90"/>
      <c r="E29010" s="108"/>
      <c r="F29010" s="28"/>
      <c r="G29010" s="28"/>
      <c r="H29010" s="37"/>
      <c r="I29010" s="12"/>
      <c r="J29010" s="12"/>
      <c r="K29010" s="12"/>
      <c r="L29010" s="12"/>
      <c r="M29010" s="12"/>
      <c r="N29010" s="12"/>
      <c r="O29010" s="12"/>
      <c r="P29010" s="12"/>
      <c r="Q29010" s="12"/>
    </row>
    <row r="29011" spans="1:17" ht="15.75" customHeight="1">
      <c r="A29011" s="37"/>
      <c r="B29011" s="28"/>
      <c r="C29011" s="28"/>
      <c r="D29011" s="90"/>
      <c r="E29011" s="108"/>
      <c r="F29011" s="28"/>
      <c r="G29011" s="28"/>
      <c r="H29011" s="37"/>
      <c r="I29011" s="12"/>
      <c r="J29011" s="12"/>
      <c r="K29011" s="12"/>
      <c r="L29011" s="12"/>
      <c r="M29011" s="12"/>
      <c r="N29011" s="12"/>
      <c r="O29011" s="12"/>
      <c r="P29011" s="12"/>
      <c r="Q29011" s="12"/>
    </row>
    <row r="29012" spans="1:17" ht="15.75" customHeight="1">
      <c r="A29012" s="37"/>
      <c r="B29012" s="28"/>
      <c r="C29012" s="28"/>
      <c r="D29012" s="90"/>
      <c r="E29012" s="108"/>
      <c r="F29012" s="28"/>
      <c r="G29012" s="28"/>
      <c r="H29012" s="37"/>
      <c r="I29012" s="12"/>
      <c r="J29012" s="12"/>
      <c r="K29012" s="12"/>
      <c r="L29012" s="12"/>
      <c r="M29012" s="12"/>
      <c r="N29012" s="12"/>
      <c r="O29012" s="12"/>
      <c r="P29012" s="12"/>
      <c r="Q29012" s="12"/>
    </row>
    <row r="29013" spans="1:17" ht="15.75" customHeight="1">
      <c r="A29013" s="37"/>
      <c r="B29013" s="28"/>
      <c r="C29013" s="28"/>
      <c r="D29013" s="90"/>
      <c r="E29013" s="108"/>
      <c r="F29013" s="28"/>
      <c r="G29013" s="28"/>
      <c r="H29013" s="37"/>
      <c r="I29013" s="12"/>
      <c r="J29013" s="12"/>
      <c r="K29013" s="12"/>
      <c r="L29013" s="12"/>
      <c r="M29013" s="12"/>
      <c r="N29013" s="12"/>
      <c r="O29013" s="12"/>
      <c r="P29013" s="12"/>
      <c r="Q29013" s="12"/>
    </row>
    <row r="29014" spans="1:17" ht="15.75" customHeight="1">
      <c r="A29014" s="37"/>
      <c r="B29014" s="28"/>
      <c r="C29014" s="28"/>
      <c r="D29014" s="90"/>
      <c r="E29014" s="108"/>
      <c r="F29014" s="28"/>
      <c r="G29014" s="28"/>
      <c r="H29014" s="37"/>
      <c r="I29014" s="12"/>
      <c r="J29014" s="12"/>
      <c r="K29014" s="12"/>
      <c r="L29014" s="12"/>
      <c r="M29014" s="12"/>
      <c r="N29014" s="12"/>
      <c r="O29014" s="12"/>
      <c r="P29014" s="12"/>
      <c r="Q29014" s="12"/>
    </row>
    <row r="29015" spans="1:17" ht="15.75" customHeight="1">
      <c r="A29015" s="37"/>
      <c r="B29015" s="28"/>
      <c r="C29015" s="28"/>
      <c r="D29015" s="90"/>
      <c r="E29015" s="108"/>
      <c r="F29015" s="28"/>
      <c r="G29015" s="28"/>
      <c r="H29015" s="37"/>
      <c r="I29015" s="12"/>
      <c r="J29015" s="12"/>
      <c r="K29015" s="12"/>
      <c r="L29015" s="12"/>
      <c r="M29015" s="12"/>
      <c r="N29015" s="12"/>
      <c r="O29015" s="12"/>
      <c r="P29015" s="12"/>
      <c r="Q29015" s="12"/>
    </row>
    <row r="29016" spans="1:17" ht="15.75" customHeight="1">
      <c r="A29016" s="37"/>
      <c r="B29016" s="28"/>
      <c r="C29016" s="28"/>
      <c r="D29016" s="90"/>
      <c r="E29016" s="108"/>
      <c r="F29016" s="28"/>
      <c r="G29016" s="28"/>
      <c r="H29016" s="37"/>
      <c r="I29016" s="12"/>
      <c r="J29016" s="12"/>
      <c r="K29016" s="12"/>
      <c r="L29016" s="12"/>
      <c r="M29016" s="12"/>
      <c r="N29016" s="12"/>
      <c r="O29016" s="12"/>
      <c r="P29016" s="12"/>
      <c r="Q29016" s="12"/>
    </row>
  </sheetData>
  <conditionalFormatting sqref="A5123 A5126 A5128">
    <cfRule type="expression" dxfId="2" priority="1">
      <formula>HLOOKUP($A5123&amp;" "&amp;$B5123,MatrixRng,COLUMN()+1,FALSE)="IF APPLICABLE"</formula>
    </cfRule>
    <cfRule type="expression" dxfId="1" priority="2">
      <formula>IFERROR(VLOOKUP(COLUMN(),MatrixRng,6,FALSE),"")&lt;&gt;""</formula>
    </cfRule>
    <cfRule type="expression" dxfId="0" priority="3">
      <formula>HLOOKUP($A5123&amp;" "&amp;$B5123,MatrixRng,COLUMN()+1,FALSE)="REQUIRED"</formula>
    </cfRule>
  </conditionalFormatting>
  <dataValidations count="1">
    <dataValidation allowBlank="1" showInputMessage="1" showErrorMessage="1" sqref="A4530:A4533" xr:uid="{05EF65B1-1B79-4F8F-8A77-5987DC48EF48}"/>
  </dataValidations>
  <hyperlinks>
    <hyperlink ref="A5" location="'Offline Pricing Report'!A62" display="Mooreco" xr:uid="{00000000-0004-0000-0000-000000000000}"/>
    <hyperlink ref="A6" location="'Offline Pricing Report'!A391" display="National Public Seating" xr:uid="{00000000-0004-0000-0000-000001000000}"/>
    <hyperlink ref="H1030" r:id="rId1" xr:uid="{00000000-0004-0000-0000-000053000000}"/>
    <hyperlink ref="H1031" r:id="rId2" xr:uid="{00000000-0004-0000-0000-000054000000}"/>
    <hyperlink ref="H1114" r:id="rId3" xr:uid="{00000000-0004-0000-0000-000055000000}"/>
    <hyperlink ref="H2138" r:id="rId4" xr:uid="{00000000-0004-0000-0000-0000FD020000}"/>
    <hyperlink ref="H2139" r:id="rId5" xr:uid="{00000000-0004-0000-0000-0000FE020000}"/>
    <hyperlink ref="H2140" r:id="rId6" xr:uid="{00000000-0004-0000-0000-0000FF020000}"/>
    <hyperlink ref="H2141" r:id="rId7" xr:uid="{00000000-0004-0000-0000-000000030000}"/>
    <hyperlink ref="H2142" r:id="rId8" xr:uid="{00000000-0004-0000-0000-000001030000}"/>
    <hyperlink ref="H2143" r:id="rId9" xr:uid="{00000000-0004-0000-0000-000002030000}"/>
    <hyperlink ref="H2144" r:id="rId10" xr:uid="{00000000-0004-0000-0000-000003030000}"/>
    <hyperlink ref="H2145" r:id="rId11" xr:uid="{00000000-0004-0000-0000-000004030000}"/>
    <hyperlink ref="H2146" r:id="rId12" xr:uid="{00000000-0004-0000-0000-000005030000}"/>
    <hyperlink ref="A7" location="'Offline Pricing Report'!A682" display="Safeco" xr:uid="{1A45C096-6332-4F5F-8EC9-B5F9EA1CF307}"/>
    <hyperlink ref="A8" location="'Offline Pricing Report'!A1116" display="Diversified Woodcrafts" xr:uid="{C7E966EA-BF4F-4C74-B039-9EDB4819D789}"/>
    <hyperlink ref="A9" location="'Offline Pricing Report'!A1615" display="Oak Harbour Marketing" xr:uid="{DCCBB523-BF1E-4F51-9099-4568607A0EE9}"/>
    <hyperlink ref="A10" location="'Offline Pricing Report'!A1665" display="WB Manufacturing" xr:uid="{D93D0D86-25D6-4880-8D10-4A1B7852706F}"/>
    <hyperlink ref="A11" location="'Offline Pricing Report'!A1747" display="Haskell Office " xr:uid="{A3EF0116-F7A6-4035-86E0-DE70A6932E14}"/>
    <hyperlink ref="A12" location="'Offline Pricing Report'!A1789" display="Fire King" xr:uid="{FC3A95CB-01DA-4A72-AA6A-BC27728DC263}"/>
    <hyperlink ref="C5" location="'Offline Pricing Report'!A1850" display="Copernicus" xr:uid="{80A00792-CAEA-42F1-B163-7A90EE6262F0}"/>
    <hyperlink ref="C6" location="'Offline Pricing Report'!A1913" display="High Point" xr:uid="{4E8E6B19-5E39-4E79-B703-CCAF23A5A516}"/>
    <hyperlink ref="C8" location="'Offline Pricing Report'!A2064" display="Fleetwood" xr:uid="{378C4D03-70DE-4197-99AC-6653EE20B23E}"/>
    <hyperlink ref="C9" location="'Offline Pricing Report'!A2202" display="Smith Systems" xr:uid="{2F150B46-E374-474A-B71C-5298533E359F}"/>
    <hyperlink ref="C10" location="'Offline Pricing Report'!A2530" display="Mien" xr:uid="{3E74E583-EDED-41AA-8E70-DE2EEBD2831A}"/>
    <hyperlink ref="C12" location="'Offline Pricing Report'!A2537" display="Childcraft" xr:uid="{C5B5F315-C656-4119-B4F5-FD2EEED48AEC}"/>
    <hyperlink ref="C13" location="'Offline Pricing Report'!A3281" display="Classroom Select" xr:uid="{4DFBA308-A09A-4F9A-9E3E-B8205620F3A1}"/>
    <hyperlink ref="A4" location="'Offline Pricing Report'!A16" display="SICO" xr:uid="{550AA9B7-089B-4F67-BF64-81D61A2E6A66}"/>
  </hyperlinks>
  <pageMargins left="0.7" right="0.7" top="0.75" bottom="0.75" header="0" footer="0"/>
  <pageSetup orientation="landscape" r:id="rId13"/>
  <headerFooter>
    <oddHeader>&amp;CStandard School Supply Pricing</oddHeader>
    <oddFooter>&amp;CPage &amp;P of</oddFooter>
  </headerFooter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Offline Pricing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Schleis, Helen</dc:creator>
  <cp:lastModifiedBy>Racquel Landolf</cp:lastModifiedBy>
  <cp:lastPrinted>2019-09-30T14:59:04Z</cp:lastPrinted>
  <dcterms:created xsi:type="dcterms:W3CDTF">2019-09-23T21:22:05Z</dcterms:created>
  <dcterms:modified xsi:type="dcterms:W3CDTF">2019-10-08T22:26:46Z</dcterms:modified>
</cp:coreProperties>
</file>